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4-FILE01D\user$\132781\デスクトップ\"/>
    </mc:Choice>
  </mc:AlternateContent>
  <bookViews>
    <workbookView xWindow="0" yWindow="0" windowWidth="15360" windowHeight="7635"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<sst xmlns="http://schemas.openxmlformats.org/spreadsheetml/2006/main" count="1134" uniqueCount="615">
  <si>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</si>
  <si>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</si>
  <si>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</si>
  <si>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</si>
  <si>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</si>
  <si>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</si>
  <si>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</si>
  <si>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</si>
  <si>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</si>
  <si>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</si>
  <si>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</si>
  <si>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</si>
  <si>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</si>
  <si>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</si>
  <si>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</si>
  <si>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</si>
  <si>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</si>
  <si>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</si>
  <si>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</si>
  <si>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</si>
  <si>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</si>
  <si>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</si>
  <si>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</si>
  <si>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</si>
  <si>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</si>
  <si>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</si>
  <si>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</si>
  <si>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</si>
  <si>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</si>
  <si>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</si>
  <si>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</si>
  <si>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</si>
  <si>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</si>
  <si>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</si>
  <si>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</si>
  <si>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</si>
  <si>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</si>
  <si>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</si>
  <si>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</si>
  <si>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</si>
  <si>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</si>
  <si>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</si>
  <si>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</si>
  <si>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</si>
  <si>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</si>
  <si>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</si>
  <si>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</si>
  <si>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</si>
  <si>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</si>
  <si>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</si>
  <si>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</si>
  <si>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</si>
  <si>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</si>
  <si>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</si>
  <si>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</si>
  <si>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</si>
  <si>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</si>
  <si>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</si>
  <si>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</si>
  <si>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</si>
  <si>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</si>
  <si>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</si>
  <si>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</si>
  <si>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</si>
  <si>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</si>
  <si>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</si>
  <si>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</si>
  <si>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</si>
  <si>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</si>
  <si>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</si>
  <si>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</si>
  <si>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</si>
  <si>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</si>
  <si>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</si>
  <si>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</si>
  <si>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</si>
  <si>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</si>
  <si>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</si>
  <si>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</si>
  <si>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</si>
  <si>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</si>
  <si>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</si>
  <si>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</si>
  <si>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</si>
  <si>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</si>
  <si>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</si>
  <si>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</si>
  <si>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</si>
  <si>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</si>
  <si>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</si>
  <si>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</si>
  <si>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</si>
  <si>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</si>
  <si>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</si>
  <si>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</si>
  <si>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</si>
  <si>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</si>
  <si>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</si>
  <si>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</si>
  <si>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</si>
  <si>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</si>
  <si>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</si>
  <si>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</si>
  <si>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</si>
  <si>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</si>
  <si>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</si>
  <si>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</si>
  <si>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</si>
  <si>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</si>
  <si>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</si>
  <si>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</si>
  <si>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</si>
  <si>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</si>
  <si>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</si>
  <si>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</si>
  <si>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</si>
  <si>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</si>
  <si>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</si>
  <si>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</si>
  <si>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</si>
  <si>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</si>
  <si>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</si>
  <si>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</si>
  <si>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</si>
  <si>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</si>
  <si>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</si>
  <si>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</si>
  <si>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</si>
  <si>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</si>
  <si>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</si>
  <si>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</si>
  <si>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</si>
  <si>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</si>
  <si>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</si>
  <si>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</si>
  <si>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</si>
  <si>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</si>
  <si>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</si>
  <si>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</si>
  <si>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</si>
  <si>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</si>
  <si>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</si>
  <si>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</si>
  <si>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</si>
  <si>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</si>
  <si>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</si>
  <si>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</si>
  <si>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</si>
  <si>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</si>
  <si>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</si>
  <si>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</si>
  <si>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</si>
  <si>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</si>
  <si>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</si>
  <si>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</si>
  <si>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</si>
  <si>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</si>
  <si>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</si>
  <si>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</si>
  <si>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</si>
  <si>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</si>
  <si>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</si>
  <si>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</si>
  <si>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</si>
  <si>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</si>
  <si>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</si>
  <si>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</si>
  <si>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</si>
  <si>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</si>
  <si>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</si>
  <si>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</si>
  <si>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</si>
  <si>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</si>
  <si>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</si>
  <si>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</si>
  <si>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</si>
  <si>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</si>
  <si>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</si>
  <si>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</si>
  <si>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</si>
  <si>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</si>
  <si>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</si>
  <si>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</si>
  <si>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</si>
  <si>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</si>
  <si>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</si>
  <si>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</si>
  <si>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</si>
  <si>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</si>
  <si>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</si>
  <si>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</si>
  <si>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</si>
  <si>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</si>
  <si>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</si>
  <si>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</si>
  <si>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</si>
  <si>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</si>
  <si>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</si>
  <si>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</si>
  <si>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</si>
  <si>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</si>
  <si>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</si>
  <si>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</si>
  <si>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</si>
  <si>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</si>
  <si>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</si>
  <si>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</si>
  <si>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</si>
  <si>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</si>
  <si>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</si>
  <si>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</si>
  <si>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</si>
  <si>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</si>
  <si>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</si>
  <si>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</si>
  <si>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</si>
  <si>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</si>
  <si>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</si>
  <si>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</si>
  <si>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</si>
  <si>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</si>
  <si>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和歌山県湯浅町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</si>
  <si>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</si>
  <si>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</si>
  <si>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</si>
  <si>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</si>
  <si>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</si>
  <si>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</si>
  <si>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</si>
  <si>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</si>
  <si>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</si>
  <si>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</si>
  <si>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</si>
  <si>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</si>
  <si>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</si>
  <si>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</si>
  <si>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</si>
  <si>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</si>
  <si>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</si>
  <si>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</si>
  <si>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</si>
  <si>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</si>
  <si>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</si>
  <si>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</si>
  <si>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</si>
  <si>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</si>
  <si>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</si>
  <si>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</si>
  <si>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</si>
  <si>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</si>
  <si>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</si>
  <si>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</si>
  <si>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</si>
  <si>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</si>
  <si>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</si>
  <si>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</si>
  <si>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</si>
  <si>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</si>
  <si>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</si>
  <si>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</si>
  <si>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</si>
  <si>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</si>
  <si>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</si>
  <si>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</si>
  <si>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</si>
  <si>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</si>
  <si>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</si>
  <si>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</si>
  <si>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</si>
  <si>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</si>
  <si>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</si>
  <si>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</si>
  <si>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</si>
  <si>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</si>
  <si>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</si>
  <si>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</si>
  <si>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</si>
  <si>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</si>
  <si>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</si>
  <si>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</si>
  <si>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</si>
  <si>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</si>
  <si>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</si>
  <si>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</si>
  <si>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</si>
  <si>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</si>
  <si>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</si>
  <si>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</si>
  <si>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</si>
  <si>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</si>
  <si>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</si>
  <si>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</si>
  <si>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</si>
  <si>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</si>
  <si>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</si>
  <si>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</si>
  <si>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</si>
  <si>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</si>
  <si>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</si>
  <si>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</si>
  <si>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</si>
  <si>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</si>
  <si>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</si>
  <si>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</si>
  <si>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</si>
  <si>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</si>
  <si>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</si>
  <si>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</si>
  <si>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</si>
  <si>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</si>
  <si>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</si>
  <si>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</si>
  <si>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</si>
  <si>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</si>
  <si>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</si>
  <si>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</si>
  <si>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</si>
  <si>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</si>
  <si>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</si>
  <si>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</si>
  <si>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</si>
  <si>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</si>
  <si>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</si>
  <si>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</si>
  <si>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</si>
  <si>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</si>
  <si>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</si>
  <si>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</si>
  <si>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</si>
  <si>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</si>
  <si>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</si>
  <si>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</si>
  <si>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</si>
  <si>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</si>
  <si>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</si>
  <si>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</si>
  <si>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</si>
  <si>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</si>
  <si>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</si>
  <si>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</si>
  <si>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</si>
  <si>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</si>
  <si>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</si>
  <si>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</si>
  <si>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</si>
  <si>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</si>
  <si>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</si>
  <si>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</si>
  <si>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</si>
  <si>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</si>
  <si>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</si>
  <si>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</si>
  <si>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</si>
  <si>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</si>
  <si>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</si>
  <si>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</si>
  <si>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</si>
  <si>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</si>
  <si>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</si>
  <si>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</si>
  <si>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</si>
  <si>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</si>
  <si>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</si>
  <si>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</si>
  <si>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</si>
  <si>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</si>
  <si>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</si>
  <si>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</si>
  <si>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</si>
  <si>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</si>
  <si>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</si>
  <si>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</si>
  <si>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</si>
  <si>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</si>
  <si>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和歌山県湯浅町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</si>
  <si>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</si>
  <si>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</si>
  <si>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</si>
  <si>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</si>
  <si>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</si>
  <si>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</si>
  <si>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</si>
  <si>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</si>
  <si>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</si>
  <si>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</si>
  <si>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</si>
  <si>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</si>
  <si>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</si>
  <si>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</si>
  <si>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</si>
  <si>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</si>
  <si>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</si>
  <si>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</si>
  <si>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</si>
  <si>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</si>
  <si>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</si>
  <si>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</si>
  <si>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</si>
  <si>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</si>
  <si>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</si>
  <si>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</si>
  <si>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</si>
  <si>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</si>
  <si>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</si>
  <si>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</si>
  <si>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</si>
  <si>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</si>
  <si>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</si>
  <si>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</si>
  <si>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</si>
  <si>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</si>
  <si>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</si>
  <si>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</si>
  <si>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</si>
  <si>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</si>
  <si>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</si>
  <si>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</si>
  <si>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</si>
  <si>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</si>
  <si>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</si>
  <si>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</si>
  <si>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</si>
  <si>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</si>
  <si>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</si>
  <si>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</si>
  <si>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</si>
  <si>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</si>
  <si>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</si>
  <si>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</si>
  <si>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</si>
  <si>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</si>
  <si>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</si>
  <si>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</si>
  <si>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</si>
  <si>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</si>
  <si>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</si>
  <si>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</si>
  <si>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</si>
  <si>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</si>
  <si>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</si>
  <si>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</si>
  <si>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</si>
  <si>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</si>
  <si>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</si>
  <si>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</si>
  <si>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</si>
  <si>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</si>
  <si>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</si>
  <si>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</si>
  <si>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</si>
  <si>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</si>
  <si>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</si>
  <si>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</si>
  <si>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</si>
  <si>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</si>
  <si>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</si>
  <si>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</si>
  <si>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</si>
  <si>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</si>
  <si>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</si>
  <si>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</si>
  <si>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</si>
  <si>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</si>
  <si>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</si>
  <si>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</si>
  <si>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</si>
  <si>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</si>
  <si>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</si>
  <si>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</si>
  <si>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</si>
  <si>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</si>
  <si>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</si>
  <si>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</si>
  <si>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</si>
  <si>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</si>
  <si>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</si>
  <si>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</si>
  <si>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</si>
  <si>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</si>
  <si>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</si>
  <si>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</si>
  <si>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</si>
  <si>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</si>
  <si>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</si>
  <si>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</si>
  <si>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</si>
  <si>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</si>
  <si>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</si>
  <si>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</si>
  <si>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</si>
  <si>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</si>
  <si>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</si>
  <si>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</si>
  <si>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</si>
  <si>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</si>
  <si>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</si>
  <si>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</si>
  <si>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</si>
  <si>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</si>
  <si>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</si>
  <si>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</si>
  <si>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</si>
  <si>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</si>
  <si>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</si>
  <si>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</si>
  <si>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</si>
  <si>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</si>
  <si>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</si>
  <si>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</si>
  <si>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</si>
  <si>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</si>
  <si>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</si>
  <si>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</si>
  <si>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</si>
  <si>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</si>
  <si>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</si>
  <si>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</si>
  <si>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</si>
  <si>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</si>
  <si>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</si>
  <si>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</si>
  <si>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</si>
  <si>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</si>
  <si>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</si>
  <si>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</si>
  <si>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</si>
  <si>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</si>
  <si>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</si>
  <si>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</si>
  <si>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</si>
  <si>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</si>
  <si>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</si>
  <si>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</si>
  <si>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</si>
  <si>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</si>
  <si>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</si>
  <si>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</si>
  <si>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</si>
  <si>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</si>
  <si>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</si>
  <si>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</si>
  <si>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</si>
  <si>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</si>
  <si>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</si>
  <si>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</si>
  <si>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</si>
  <si>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</si>
  <si>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</si>
  <si>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</si>
  <si>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</si>
  <si>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</si>
  <si>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</si>
  <si>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</si>
  <si>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</si>
  <si>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</si>
  <si>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</si>
  <si>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</si>
  <si>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</si>
  <si>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</si>
  <si>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</si>
  <si>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</si>
  <si>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</si>
  <si>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</si>
  <si>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</si>
  <si>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</si>
  <si>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</si>
  <si>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</si>
  <si>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介護保険事業特別会計</t>
  </si>
  <si>
    <t>水道事業会計</t>
  </si>
  <si>
    <t>農業集落排水事業特別会計</t>
  </si>
  <si>
    <t>駐車場事業特別会計</t>
  </si>
  <si>
    <t>▲ 1.34</t>
  </si>
  <si>
    <t>後期高齢者医療特別会計</t>
  </si>
  <si>
    <t>国民健康保険事業特別会計</t>
  </si>
  <si>
    <t>その他会計（赤字）</t>
  </si>
  <si>
    <t>▲ 3.51</t>
  </si>
  <si>
    <t>▲ 2.05</t>
  </si>
  <si>
    <t>▲ 0.61</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</si>
  <si>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</si>
  <si>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</si>
  <si>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</si>
  <si>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</si>
  <si>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</si>
  <si>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</si>
  <si>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</si>
  <si>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</si>
  <si>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</si>
  <si>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</si>
  <si>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有田周辺広域圏事務組合</t>
    <rPh sb="0" eb="2">
      <t>アリダ</t>
    </rPh>
    <rPh sb="2" eb="4">
      <t>シュウヘン</t>
    </rPh>
    <rPh sb="4" eb="11">
      <t>コウイキケンジムクミアイ</t>
    </rPh>
    <phoneticPr fontId="2"/>
  </si>
  <si>
    <t>湯浅広川消防組合</t>
    <rPh sb="0" eb="8">
      <t>ユアサヒロガワショウボウクミアイ</t>
    </rPh>
    <phoneticPr fontId="2"/>
  </si>
  <si>
    <t>有田郡老人福祉施設事務組合</t>
    <rPh sb="0" eb="3">
      <t>アリダグン</t>
    </rPh>
    <rPh sb="3" eb="5">
      <t>ロウジン</t>
    </rPh>
    <rPh sb="5" eb="7">
      <t>フクシ</t>
    </rPh>
    <rPh sb="7" eb="9">
      <t>シセツ</t>
    </rPh>
    <rPh sb="9" eb="11">
      <t>ジム</t>
    </rPh>
    <rPh sb="11" eb="13">
      <t>クミアイ</t>
    </rPh>
    <phoneticPr fontId="2"/>
  </si>
  <si>
    <t>和歌山県市町村総合事務組合</t>
    <rPh sb="0" eb="4">
      <t>ワカヤマケン</t>
    </rPh>
    <rPh sb="4" eb="7">
      <t>シチョウソン</t>
    </rPh>
    <rPh sb="7" eb="9">
      <t>ソウゴウ</t>
    </rPh>
    <rPh sb="9" eb="11">
      <t>ジム</t>
    </rPh>
    <rPh sb="11" eb="13">
      <t>クミアイ</t>
    </rPh>
    <phoneticPr fontId="2"/>
  </si>
  <si>
    <t>有田衛生施設事務組合</t>
    <rPh sb="0" eb="2">
      <t>アリダ</t>
    </rPh>
    <rPh sb="2" eb="4">
      <t>エイセイ</t>
    </rPh>
    <rPh sb="4" eb="6">
      <t>シセツ</t>
    </rPh>
    <rPh sb="6" eb="8">
      <t>ジム</t>
    </rPh>
    <rPh sb="8" eb="10">
      <t>クミアイ</t>
    </rPh>
    <phoneticPr fontId="2"/>
  </si>
  <si>
    <t>和歌山県地方税回収機構</t>
    <rPh sb="0" eb="4">
      <t>ワカヤマケン</t>
    </rPh>
    <rPh sb="4" eb="7">
      <t>チホウゼイ</t>
    </rPh>
    <rPh sb="7" eb="9">
      <t>カイシュウ</t>
    </rPh>
    <rPh sb="9" eb="11">
      <t>キコウ</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</si>
  <si>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</si>
  <si>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</si>
  <si>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有田周辺広域圏事務組合（公営企業会計）</t>
    <rPh sb="0" eb="2">
      <t>アリダ</t>
    </rPh>
    <rPh sb="2" eb="4">
      <t>シュウヘン</t>
    </rPh>
    <rPh sb="4" eb="11">
      <t>コウイキケンジムクミアイ</t>
    </rPh>
    <rPh sb="12" eb="14">
      <t>コウエイ</t>
    </rPh>
    <rPh sb="14" eb="16">
      <t>キギョウ</t>
    </rPh>
    <rPh sb="16" eb="18">
      <t>カイケイ</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</si>
  <si>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</si>
  <si>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</si>
  <si>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ふるさとまちづくり基金</t>
    <rPh sb="9" eb="11">
      <t>キキン</t>
    </rPh>
    <phoneticPr fontId="5"/>
  </si>
  <si>
    <t>都市計画事業基金</t>
    <rPh sb="0" eb="2">
      <t>トシ</t>
    </rPh>
    <rPh sb="2" eb="4">
      <t>ケイカク</t>
    </rPh>
    <rPh sb="4" eb="6">
      <t>ジギョウ</t>
    </rPh>
    <rPh sb="6" eb="8">
      <t>キキン</t>
    </rPh>
    <phoneticPr fontId="2"/>
  </si>
  <si>
    <t>石油貯蔵施設立地対策等交付金基金</t>
    <rPh sb="0" eb="2">
      <t>セキユ</t>
    </rPh>
    <rPh sb="2" eb="4">
      <t>チョゾウ</t>
    </rPh>
    <rPh sb="4" eb="6">
      <t>シセツ</t>
    </rPh>
    <rPh sb="6" eb="8">
      <t>リッチ</t>
    </rPh>
    <rPh sb="8" eb="10">
      <t>タイサク</t>
    </rPh>
    <rPh sb="10" eb="11">
      <t>トウ</t>
    </rPh>
    <rPh sb="11" eb="14">
      <t>コウフキン</t>
    </rPh>
    <rPh sb="14" eb="16">
      <t>キキン</t>
    </rPh>
    <phoneticPr fontId="2"/>
  </si>
  <si>
    <t>町営住宅基金</t>
    <rPh sb="0" eb="2">
      <t>チョウエイ</t>
    </rPh>
    <rPh sb="2" eb="4">
      <t>ジュウタク</t>
    </rPh>
    <rPh sb="4" eb="6">
      <t>キキン</t>
    </rPh>
    <phoneticPr fontId="2"/>
  </si>
  <si>
    <t>小学校緑化推進基金</t>
    <rPh sb="0" eb="3">
      <t>ショウガッコウ</t>
    </rPh>
    <rPh sb="3" eb="9">
      <t>リョクカスイシンキキン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</si>
  <si>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</si>
  <si>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</si>
  <si>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</si>
  <si>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</si>
  <si>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</si>
  <si>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充当可能基金が大幅に増となったことで、昨年度に引き続き算定されない結果となった。実質公債費比率は令和元年度の単年度実質公債費比率と比較して▲0.7ポイントとなったことで、3カ年平均では0.2ポイント改善され、類似団体内平均値を下回る結果となった。しかし、今後については大型事業による地方債残高の増や元金償還の開始による公債費の増が見込まれるため、比率が上昇することが見込まれる。そのため、財政状況を踏まえながら、基金への積み立てや起債の新規借入の精査等の対策を講じながら、安定的な財政運営に努める。</t>
    <rPh sb="1" eb="3">
      <t>ショウライ</t>
    </rPh>
    <rPh sb="3" eb="5">
      <t>フタン</t>
    </rPh>
    <rPh sb="5" eb="7">
      <t>ヒリツ</t>
    </rPh>
    <rPh sb="8" eb="10">
      <t>ジュウトウ</t>
    </rPh>
    <rPh sb="10" eb="12">
      <t>カノウ</t>
    </rPh>
    <rPh sb="12" eb="14">
      <t>キキン</t>
    </rPh>
    <rPh sb="15" eb="17">
      <t>オオハバ</t>
    </rPh>
    <rPh sb="18" eb="19">
      <t>ゾウ</t>
    </rPh>
    <rPh sb="27" eb="30">
      <t>サクネンド</t>
    </rPh>
    <rPh sb="31" eb="32">
      <t>ヒ</t>
    </rPh>
    <rPh sb="33" eb="34">
      <t>ツヅ</t>
    </rPh>
    <rPh sb="35" eb="37">
      <t>サンテイ</t>
    </rPh>
    <rPh sb="41" eb="43">
      <t>ケッカ</t>
    </rPh>
    <rPh sb="48" eb="50">
      <t>ジッシツ</t>
    </rPh>
    <rPh sb="50" eb="53">
      <t>コウサイヒ</t>
    </rPh>
    <rPh sb="53" eb="55">
      <t>ヒリツ</t>
    </rPh>
    <rPh sb="56" eb="58">
      <t>レイワ</t>
    </rPh>
    <rPh sb="58" eb="59">
      <t>モト</t>
    </rPh>
    <rPh sb="59" eb="61">
      <t>ネンド</t>
    </rPh>
    <rPh sb="62" eb="65">
      <t>タンネンド</t>
    </rPh>
    <rPh sb="65" eb="67">
      <t>ジッシツ</t>
    </rPh>
    <rPh sb="67" eb="70">
      <t>コウサイヒ</t>
    </rPh>
    <rPh sb="70" eb="72">
      <t>ヒリツ</t>
    </rPh>
    <rPh sb="73" eb="75">
      <t>ヒカク</t>
    </rPh>
    <rPh sb="95" eb="96">
      <t>ネン</t>
    </rPh>
    <rPh sb="96" eb="98">
      <t>ヘイキン</t>
    </rPh>
    <rPh sb="107" eb="109">
      <t>カイゼン</t>
    </rPh>
    <rPh sb="112" eb="114">
      <t>ルイジ</t>
    </rPh>
    <rPh sb="114" eb="116">
      <t>ダンタイ</t>
    </rPh>
    <rPh sb="116" eb="117">
      <t>ナイ</t>
    </rPh>
    <rPh sb="117" eb="120">
      <t>ヘイキンチ</t>
    </rPh>
    <rPh sb="121" eb="123">
      <t>シタマワ</t>
    </rPh>
    <rPh sb="124" eb="126">
      <t>ケッカ</t>
    </rPh>
    <rPh sb="135" eb="137">
      <t>コンゴ</t>
    </rPh>
    <rPh sb="142" eb="144">
      <t>オオガタ</t>
    </rPh>
    <rPh sb="144" eb="146">
      <t>ジギョウ</t>
    </rPh>
    <rPh sb="149" eb="152">
      <t>チホウサイ</t>
    </rPh>
    <rPh sb="152" eb="154">
      <t>ザンダカ</t>
    </rPh>
    <rPh sb="155" eb="156">
      <t>ゾウ</t>
    </rPh>
    <rPh sb="157" eb="159">
      <t>ガンキン</t>
    </rPh>
    <rPh sb="159" eb="161">
      <t>ショウカン</t>
    </rPh>
    <rPh sb="162" eb="164">
      <t>カイシ</t>
    </rPh>
    <rPh sb="167" eb="170">
      <t>コウサイヒ</t>
    </rPh>
    <rPh sb="171" eb="172">
      <t>ゾウ</t>
    </rPh>
    <rPh sb="173" eb="175">
      <t>ミコ</t>
    </rPh>
    <rPh sb="181" eb="183">
      <t>ヒリツ</t>
    </rPh>
    <rPh sb="184" eb="186">
      <t>ジョウショウ</t>
    </rPh>
    <rPh sb="191" eb="193">
      <t>ミコ</t>
    </rPh>
    <rPh sb="202" eb="204">
      <t>ザイセイ</t>
    </rPh>
    <rPh sb="204" eb="206">
      <t>ジョウキョウ</t>
    </rPh>
    <rPh sb="207" eb="208">
      <t>フ</t>
    </rPh>
    <rPh sb="214" eb="216">
      <t>キキン</t>
    </rPh>
    <rPh sb="218" eb="219">
      <t>ツ</t>
    </rPh>
    <rPh sb="220" eb="221">
      <t>タ</t>
    </rPh>
    <rPh sb="223" eb="225">
      <t>キサイ</t>
    </rPh>
    <rPh sb="226" eb="228">
      <t>シンキ</t>
    </rPh>
    <rPh sb="228" eb="230">
      <t>カリイレ</t>
    </rPh>
    <rPh sb="231" eb="233">
      <t>セイサ</t>
    </rPh>
    <rPh sb="233" eb="234">
      <t>トウ</t>
    </rPh>
    <rPh sb="235" eb="237">
      <t>タイサク</t>
    </rPh>
    <rPh sb="238" eb="239">
      <t>コウ</t>
    </rPh>
    <rPh sb="244" eb="246">
      <t>アンテイ</t>
    </rPh>
    <rPh sb="246" eb="247">
      <t>テキ</t>
    </rPh>
    <rPh sb="248" eb="250">
      <t>ザイセイ</t>
    </rPh>
    <rPh sb="250" eb="252">
      <t>ウンエイ</t>
    </rPh>
    <rPh sb="253" eb="254">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</si>
  <si>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</si>
  <si>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</si>
  <si>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</si>
  <si>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額が増となったが、それ以上に充当可能基金等が増となったことで、将来負担比率は算定されない結果となり、有形固定資産減価償却率は令和４年度に福祉施設の有形固定資産減価償却率が大きく改善したことが影響し、類似団体内平均値より低くなっている。今後についても財政状況を踏まえながら、個別施設計画に定めた方針に沿って、老朽化施設対策に取り組んでいく。</t>
    <rPh sb="1" eb="3">
      <t>ショウライ</t>
    </rPh>
    <rPh sb="3" eb="5">
      <t>フタン</t>
    </rPh>
    <rPh sb="5" eb="6">
      <t>ガク</t>
    </rPh>
    <rPh sb="7" eb="8">
      <t>ゾウ</t>
    </rPh>
    <rPh sb="16" eb="18">
      <t>イジョウ</t>
    </rPh>
    <rPh sb="19" eb="21">
      <t>ジュウトウ</t>
    </rPh>
    <rPh sb="21" eb="23">
      <t>カノウ</t>
    </rPh>
    <rPh sb="23" eb="25">
      <t>キキン</t>
    </rPh>
    <rPh sb="25" eb="26">
      <t>トウ</t>
    </rPh>
    <rPh sb="27" eb="28">
      <t>ゾウ</t>
    </rPh>
    <rPh sb="36" eb="38">
      <t>ショウライ</t>
    </rPh>
    <rPh sb="38" eb="40">
      <t>フタン</t>
    </rPh>
    <rPh sb="40" eb="42">
      <t>ヒリツ</t>
    </rPh>
    <rPh sb="43" eb="45">
      <t>サンテイ</t>
    </rPh>
    <rPh sb="49" eb="51">
      <t>ケッカ</t>
    </rPh>
    <rPh sb="55" eb="57">
      <t>ユウケイ</t>
    </rPh>
    <rPh sb="57" eb="59">
      <t>コテイ</t>
    </rPh>
    <rPh sb="59" eb="61">
      <t>シサン</t>
    </rPh>
    <rPh sb="61" eb="63">
      <t>ゲンカ</t>
    </rPh>
    <rPh sb="63" eb="65">
      <t>ショウキャク</t>
    </rPh>
    <rPh sb="65" eb="66">
      <t>リツ</t>
    </rPh>
    <rPh sb="67" eb="69">
      <t>レイワ</t>
    </rPh>
    <rPh sb="70" eb="72">
      <t>ネンド</t>
    </rPh>
    <rPh sb="73" eb="75">
      <t>フクシ</t>
    </rPh>
    <rPh sb="75" eb="77">
      <t>シセツ</t>
    </rPh>
    <rPh sb="78" eb="80">
      <t>ユウケイ</t>
    </rPh>
    <rPh sb="80" eb="82">
      <t>コテイ</t>
    </rPh>
    <rPh sb="82" eb="84">
      <t>シサン</t>
    </rPh>
    <rPh sb="84" eb="86">
      <t>ゲンカ</t>
    </rPh>
    <rPh sb="86" eb="88">
      <t>ショウキャク</t>
    </rPh>
    <rPh sb="88" eb="89">
      <t>リツ</t>
    </rPh>
    <rPh sb="90" eb="91">
      <t>オオ</t>
    </rPh>
    <rPh sb="93" eb="95">
      <t>カイゼン</t>
    </rPh>
    <rPh sb="100" eb="102">
      <t>エイキョウ</t>
    </rPh>
    <rPh sb="104" eb="106">
      <t>ルイジ</t>
    </rPh>
    <rPh sb="106" eb="108">
      <t>ダンタイ</t>
    </rPh>
    <rPh sb="108" eb="109">
      <t>ナイ</t>
    </rPh>
    <rPh sb="109" eb="111">
      <t>ヘイキン</t>
    </rPh>
    <rPh sb="111" eb="112">
      <t>チ</t>
    </rPh>
    <rPh sb="114" eb="115">
      <t>ヒク</t>
    </rPh>
    <rPh sb="122" eb="124">
      <t>コンゴ</t>
    </rPh>
    <rPh sb="129" eb="131">
      <t>ザイセイ</t>
    </rPh>
    <rPh sb="131" eb="133">
      <t>ジョウキョウ</t>
    </rPh>
    <rPh sb="134" eb="135">
      <t>フ</t>
    </rPh>
    <rPh sb="141" eb="143">
      <t>コベツ</t>
    </rPh>
    <rPh sb="143" eb="145">
      <t>シセツ</t>
    </rPh>
    <rPh sb="145" eb="147">
      <t>ケイカク</t>
    </rPh>
    <rPh sb="148" eb="149">
      <t>サダ</t>
    </rPh>
    <rPh sb="151" eb="153">
      <t>ホウシン</t>
    </rPh>
    <rPh sb="154" eb="155">
      <t>ソ</t>
    </rPh>
    <rPh sb="158" eb="161">
      <t>ロウキュウカ</t>
    </rPh>
    <rPh sb="161" eb="163">
      <t>シセツ</t>
    </rPh>
    <rPh sb="163" eb="165">
      <t>タイサク</t>
    </rPh>
    <rPh sb="166" eb="167">
      <t>ト</t>
    </rPh>
    <rPh sb="168" eb="169">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</si>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</sst>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85942</c:v>
                </c:pt>
                <c:pt idx="4">
                  <c:v>95007</c:v>
                </c:pt>
              </c:numCache>
            </c:numRef>
          </c:val>
          <c:smooth val="0"/>
          <c:extLst>
            <c:ext xmlns:c16="http://schemas.microsoft.com/office/drawing/2014/chart" uri="{C3380CC4-5D6E-409C-BE32-E72D297353CC}">
              <c16:uniqueId val="{00000000-6DB1-4694-95FB-94A64146BE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130297</c:v>
                </c:pt>
                <c:pt idx="1">
                  <c:v>217183</c:v>
                </c:pt>
                <c:pt idx="2">
                  <c:v>248404</c:v>
                </c:pt>
                <c:pt idx="3">
                  <c:v>207167</c:v>
                </c:pt>
                <c:pt idx="4">
                  <c:v>148422</c:v>
                </c:pt>
              </c:numCache>
            </c:numRef>
          </c:val>
          <c:smooth val="0"/>
          <c:extLst>
            <c:ext xmlns:c16="http://schemas.microsoft.com/office/drawing/2014/chart" uri="{C3380CC4-5D6E-409C-BE32-E72D297353CC}">
              <c16:uniqueId val="{00000001-6DB1-4694-95FB-94A64146BE92}"/>
            </c:ext>
          </c:extLst>
        </c:ser>
        <c:dLbls>
          <c:showLegendKey val="0"/>
          <c:showVal val="0"/>
          <c:showCatName val="0"/>
          <c:showSerName val="0"/>
          <c:showPercent val="0"/>
          <c:showBubbleSize val="0"/>
        </c:dLbls>
        <c:marker val="1"/>
        <c:smooth val="0"/>
        <c:axId val="419528480"/>
        <c:axId val="419528864"/>
      </c:lineChart>
      <c:catAx>
        <c:axId val="419528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9528864"/>
        <c:crosses val="autoZero"/>
        <c:auto val="1"/>
        <c:lblAlgn val="ctr"/>
        <c:lblOffset val="100"/>
        <c:tickLblSkip val="1"/>
        <c:tickMarkSkip val="1"/>
        <c:noMultiLvlLbl val="0"/>
      </c:catAx>
      <c:valAx>
        <c:axId val="41952886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9528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5.31</c:v>
                </c:pt>
                <c:pt idx="1">
                  <c:v>12.45</c:v>
                </c:pt>
                <c:pt idx="2">
                  <c:v>13.43</c:v>
                </c:pt>
                <c:pt idx="3">
                  <c:v>12.03</c:v>
                </c:pt>
                <c:pt idx="4">
                  <c:v>9.26</c:v>
                </c:pt>
              </c:numCache>
            </c:numRef>
          </c:val>
          <c:extLst>
            <c:ext xmlns:c16="http://schemas.microsoft.com/office/drawing/2014/chart" uri="{C3380CC4-5D6E-409C-BE32-E72D297353CC}">
              <c16:uniqueId val="{00000000-EB33-4D25-B292-1D9F82EB5E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13.41</c:v>
                </c:pt>
                <c:pt idx="1">
                  <c:v>19.64</c:v>
                </c:pt>
                <c:pt idx="2">
                  <c:v>29.65</c:v>
                </c:pt>
                <c:pt idx="3">
                  <c:v>41.02</c:v>
                </c:pt>
                <c:pt idx="4">
                  <c:v>48.17</c:v>
                </c:pt>
              </c:numCache>
            </c:numRef>
          </c:val>
          <c:extLst>
            <c:ext xmlns:c16="http://schemas.microsoft.com/office/drawing/2014/chart" uri="{C3380CC4-5D6E-409C-BE32-E72D297353CC}">
              <c16:uniqueId val="{00000001-EB33-4D25-B292-1D9F82EB5E39}"/>
            </c:ext>
          </c:extLst>
        </c:ser>
        <c:dLbls>
          <c:showLegendKey val="0"/>
          <c:showVal val="0"/>
          <c:showCatName val="0"/>
          <c:showSerName val="0"/>
          <c:showPercent val="0"/>
          <c:showBubbleSize val="0"/>
        </c:dLbls>
        <c:gapWidth val="250"/>
        <c:overlap val="100"/>
        <c:axId val="421517632"/>
        <c:axId val="427859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1.21</c:v>
                </c:pt>
                <c:pt idx="1">
                  <c:v>13.55</c:v>
                </c:pt>
                <c:pt idx="2">
                  <c:v>11.82</c:v>
                </c:pt>
                <c:pt idx="3">
                  <c:v>13</c:v>
                </c:pt>
                <c:pt idx="4">
                  <c:v>3.45</c:v>
                </c:pt>
              </c:numCache>
            </c:numRef>
          </c:val>
          <c:smooth val="0"/>
          <c:extLst>
            <c:ext xmlns:c16="http://schemas.microsoft.com/office/drawing/2014/chart" uri="{C3380CC4-5D6E-409C-BE32-E72D297353CC}">
              <c16:uniqueId val="{00000002-EB33-4D25-B292-1D9F82EB5E39}"/>
            </c:ext>
          </c:extLst>
        </c:ser>
        <c:dLbls>
          <c:showLegendKey val="0"/>
          <c:showVal val="0"/>
          <c:showCatName val="0"/>
          <c:showSerName val="0"/>
          <c:showPercent val="0"/>
          <c:showBubbleSize val="0"/>
        </c:dLbls>
        <c:marker val="1"/>
        <c:smooth val="0"/>
        <c:axId val="421517632"/>
        <c:axId val="427859992"/>
      </c:lineChart>
      <c:catAx>
        <c:axId val="42151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7859992"/>
        <c:crosses val="autoZero"/>
        <c:auto val="1"/>
        <c:lblAlgn val="ctr"/>
        <c:lblOffset val="100"/>
        <c:tickLblSkip val="1"/>
        <c:tickMarkSkip val="1"/>
        <c:noMultiLvlLbl val="0"/>
      </c:catAx>
      <c:valAx>
        <c:axId val="427859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51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c:ext xmlns:c16="http://schemas.microsoft.com/office/drawing/2014/chart" uri="{C3380CC4-5D6E-409C-BE32-E72D297353CC}">
              <c16:uniqueId val="{00000000-1B52-48B6-8613-BAA5E589E8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3.51</c:v>
                </c:pt>
                <c:pt idx="1">
                  <c:v>#N/A</c:v>
                </c:pt>
                <c:pt idx="2">
                  <c:v>2.0499999999999998</c:v>
                </c:pt>
                <c:pt idx="3">
                  <c:v>#N/A</c:v>
                </c:pt>
                <c:pt idx="4">
                  <c:v>0.61</c:v>
                </c:pt>
                <c:pt idx="5">
                  <c:v>#N/A</c:v>
                </c:pt>
                <c:pt idx="6">
                  <c:v>0</c:v>
                </c:pt>
                <c:pt idx="7">
                  <c:v>0</c:v>
                </c:pt>
                <c:pt idx="8">
                  <c:v>0</c:v>
                </c:pt>
                <c:pt idx="9">
                  <c:v>0</c:v>
                </c:pt>
              </c:numCache>
            </c:numRef>
          </c:val>
          <c:extLst>
            <c:ext xmlns:c16="http://schemas.microsoft.com/office/drawing/2014/chart" uri="{C3380CC4-5D6E-409C-BE32-E72D297353CC}">
              <c16:uniqueId val="{00000001-1B52-48B6-8613-BAA5E589E8F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B52-48B6-8613-BAA5E589E8FE}"/>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0.15</c:v>
                </c:pt>
                <c:pt idx="4">
                  <c:v>#N/A</c:v>
                </c:pt>
                <c:pt idx="5">
                  <c:v>1.31</c:v>
                </c:pt>
                <c:pt idx="6">
                  <c:v>#N/A</c:v>
                </c:pt>
                <c:pt idx="7">
                  <c:v>0.85</c:v>
                </c:pt>
                <c:pt idx="8">
                  <c:v>#N/A</c:v>
                </c:pt>
                <c:pt idx="9">
                  <c:v>0.06</c:v>
                </c:pt>
              </c:numCache>
            </c:numRef>
          </c:val>
          <c:extLst>
            <c:ext xmlns:c16="http://schemas.microsoft.com/office/drawing/2014/chart" uri="{C3380CC4-5D6E-409C-BE32-E72D297353CC}">
              <c16:uniqueId val="{00000003-1B52-48B6-8613-BAA5E589E8F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7.0000000000000007E-2</c:v>
                </c:pt>
                <c:pt idx="8">
                  <c:v>#N/A</c:v>
                </c:pt>
                <c:pt idx="9">
                  <c:v>7.0000000000000007E-2</c:v>
                </c:pt>
              </c:numCache>
            </c:numRef>
          </c:val>
          <c:extLst>
            <c:ext xmlns:c16="http://schemas.microsoft.com/office/drawing/2014/chart" uri="{C3380CC4-5D6E-409C-BE32-E72D297353CC}">
              <c16:uniqueId val="{00000004-1B52-48B6-8613-BAA5E589E8FE}"/>
            </c:ext>
          </c:extLst>
        </c:ser>
        <c:ser>
          <c:idx val="5"/>
          <c:order val="5"/>
          <c:tx>
            <c:strRef>
              <c:f>データシート!$A$32</c:f>
              <c:strCache>
                <c:ptCount val="1"/>
                <c:pt idx="0">
                  <c:v>駐車場事業特別会計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1.34</c:v>
                </c:pt>
                <c:pt idx="1">
                  <c:v>#N/A</c:v>
                </c:pt>
                <c:pt idx="2">
                  <c:v>#N/A</c:v>
                </c:pt>
                <c:pt idx="3">
                  <c:v>0</c:v>
                </c:pt>
                <c:pt idx="4">
                  <c:v>#N/A</c:v>
                </c:pt>
                <c:pt idx="5">
                  <c:v>0.02</c:v>
                </c:pt>
                <c:pt idx="6">
                  <c:v>#N/A</c:v>
                </c:pt>
                <c:pt idx="7">
                  <c:v>7.0000000000000007E-2</c:v>
                </c:pt>
                <c:pt idx="8">
                  <c:v>#N/A</c:v>
                </c:pt>
                <c:pt idx="9">
                  <c:v>0.08</c:v>
                </c:pt>
              </c:numCache>
            </c:numRef>
          </c:val>
          <c:extLst>
            <c:ext xmlns:c16="http://schemas.microsoft.com/office/drawing/2014/chart" uri="{C3380CC4-5D6E-409C-BE32-E72D297353CC}">
              <c16:uniqueId val="{00000005-1B52-48B6-8613-BAA5E589E8FE}"/>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0.5</c:v>
                </c:pt>
              </c:numCache>
            </c:numRef>
          </c:val>
          <c:extLst>
            <c:ext xmlns:c16="http://schemas.microsoft.com/office/drawing/2014/chart" uri="{C3380CC4-5D6E-409C-BE32-E72D297353CC}">
              <c16:uniqueId val="{00000006-1B52-48B6-8613-BAA5E589E8F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3.18</c:v>
                </c:pt>
                <c:pt idx="2">
                  <c:v>#N/A</c:v>
                </c:pt>
                <c:pt idx="3">
                  <c:v>3.18</c:v>
                </c:pt>
                <c:pt idx="4">
                  <c:v>#N/A</c:v>
                </c:pt>
                <c:pt idx="5">
                  <c:v>3.35</c:v>
                </c:pt>
                <c:pt idx="6">
                  <c:v>#N/A</c:v>
                </c:pt>
                <c:pt idx="7">
                  <c:v>3.55</c:v>
                </c:pt>
                <c:pt idx="8">
                  <c:v>#N/A</c:v>
                </c:pt>
                <c:pt idx="9">
                  <c:v>0.7</c:v>
                </c:pt>
              </c:numCache>
            </c:numRef>
          </c:val>
          <c:extLst>
            <c:ext xmlns:c16="http://schemas.microsoft.com/office/drawing/2014/chart" uri="{C3380CC4-5D6E-409C-BE32-E72D297353CC}">
              <c16:uniqueId val="{00000007-1B52-48B6-8613-BAA5E589E8FE}"/>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2.2799999999999998</c:v>
                </c:pt>
                <c:pt idx="2">
                  <c:v>#N/A</c:v>
                </c:pt>
                <c:pt idx="3">
                  <c:v>2.11</c:v>
                </c:pt>
                <c:pt idx="4">
                  <c:v>#N/A</c:v>
                </c:pt>
                <c:pt idx="5">
                  <c:v>1.1499999999999999</c:v>
                </c:pt>
                <c:pt idx="6">
                  <c:v>#N/A</c:v>
                </c:pt>
                <c:pt idx="7">
                  <c:v>0.64</c:v>
                </c:pt>
                <c:pt idx="8">
                  <c:v>#N/A</c:v>
                </c:pt>
                <c:pt idx="9">
                  <c:v>1.66</c:v>
                </c:pt>
              </c:numCache>
            </c:numRef>
          </c:val>
          <c:extLst>
            <c:ext xmlns:c16="http://schemas.microsoft.com/office/drawing/2014/chart" uri="{C3380CC4-5D6E-409C-BE32-E72D297353CC}">
              <c16:uniqueId val="{00000008-1B52-48B6-8613-BAA5E589E8F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8.82</c:v>
                </c:pt>
                <c:pt idx="2">
                  <c:v>#N/A</c:v>
                </c:pt>
                <c:pt idx="3">
                  <c:v>14.5</c:v>
                </c:pt>
                <c:pt idx="4">
                  <c:v>#N/A</c:v>
                </c:pt>
                <c:pt idx="5">
                  <c:v>14.04</c:v>
                </c:pt>
                <c:pt idx="6">
                  <c:v>#N/A</c:v>
                </c:pt>
                <c:pt idx="7">
                  <c:v>12.02</c:v>
                </c:pt>
                <c:pt idx="8">
                  <c:v>#N/A</c:v>
                </c:pt>
                <c:pt idx="9">
                  <c:v>9.26</c:v>
                </c:pt>
              </c:numCache>
            </c:numRef>
          </c:val>
          <c:extLst>
            <c:ext xmlns:c16="http://schemas.microsoft.com/office/drawing/2014/chart" uri="{C3380CC4-5D6E-409C-BE32-E72D297353CC}">
              <c16:uniqueId val="{00000009-1B52-48B6-8613-BAA5E589E8FE}"/>
            </c:ext>
          </c:extLst>
        </c:ser>
        <c:dLbls>
          <c:showLegendKey val="0"/>
          <c:showVal val="0"/>
          <c:showCatName val="0"/>
          <c:showSerName val="0"/>
          <c:showPercent val="0"/>
          <c:showBubbleSize val="0"/>
        </c:dLbls>
        <c:gapWidth val="150"/>
        <c:overlap val="100"/>
        <c:axId val="429913680"/>
        <c:axId val="429914064"/>
      </c:barChart>
      <c:catAx>
        <c:axId val="42991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9914064"/>
        <c:crosses val="autoZero"/>
        <c:auto val="1"/>
        <c:lblAlgn val="ctr"/>
        <c:lblOffset val="100"/>
        <c:tickLblSkip val="1"/>
        <c:tickMarkSkip val="1"/>
        <c:noMultiLvlLbl val="0"/>
      </c:catAx>
      <c:valAx>
        <c:axId val="429914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913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463</c:v>
                </c:pt>
                <c:pt idx="5">
                  <c:v>483</c:v>
                </c:pt>
                <c:pt idx="8">
                  <c:v>478</c:v>
                </c:pt>
                <c:pt idx="11">
                  <c:v>504</c:v>
                </c:pt>
                <c:pt idx="14">
                  <c:v>497</c:v>
                </c:pt>
              </c:numCache>
            </c:numRef>
          </c:val>
          <c:extLst>
            <c:ext xmlns:c16="http://schemas.microsoft.com/office/drawing/2014/chart" uri="{C3380CC4-5D6E-409C-BE32-E72D297353CC}">
              <c16:uniqueId val="{00000000-5EF1-4642-A80F-70C5C14AEC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F1-4642-A80F-70C5C14AEC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F1-4642-A80F-70C5C14AEC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129</c:v>
                </c:pt>
                <c:pt idx="3">
                  <c:v>110</c:v>
                </c:pt>
                <c:pt idx="6">
                  <c:v>79</c:v>
                </c:pt>
                <c:pt idx="9">
                  <c:v>47</c:v>
                </c:pt>
                <c:pt idx="12">
                  <c:v>49</c:v>
                </c:pt>
              </c:numCache>
            </c:numRef>
          </c:val>
          <c:extLst>
            <c:ext xmlns:c16="http://schemas.microsoft.com/office/drawing/2014/chart" uri="{C3380CC4-5D6E-409C-BE32-E72D297353CC}">
              <c16:uniqueId val="{00000003-5EF1-4642-A80F-70C5C14AEC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19</c:v>
                </c:pt>
                <c:pt idx="3">
                  <c:v>20</c:v>
                </c:pt>
                <c:pt idx="6">
                  <c:v>20</c:v>
                </c:pt>
                <c:pt idx="9">
                  <c:v>23</c:v>
                </c:pt>
                <c:pt idx="12">
                  <c:v>23</c:v>
                </c:pt>
              </c:numCache>
            </c:numRef>
          </c:val>
          <c:extLst>
            <c:ext xmlns:c16="http://schemas.microsoft.com/office/drawing/2014/chart" uri="{C3380CC4-5D6E-409C-BE32-E72D297353CC}">
              <c16:uniqueId val="{00000004-5EF1-4642-A80F-70C5C14AEC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F1-4642-A80F-70C5C14AEC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F1-4642-A80F-70C5C14AEC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648</c:v>
                </c:pt>
                <c:pt idx="3">
                  <c:v>639</c:v>
                </c:pt>
                <c:pt idx="6">
                  <c:v>654</c:v>
                </c:pt>
                <c:pt idx="9">
                  <c:v>665</c:v>
                </c:pt>
                <c:pt idx="12">
                  <c:v>716</c:v>
                </c:pt>
              </c:numCache>
            </c:numRef>
          </c:val>
          <c:extLst>
            <c:ext xmlns:c16="http://schemas.microsoft.com/office/drawing/2014/chart" uri="{C3380CC4-5D6E-409C-BE32-E72D297353CC}">
              <c16:uniqueId val="{00000007-5EF1-4642-A80F-70C5C14AEC2F}"/>
            </c:ext>
          </c:extLst>
        </c:ser>
        <c:dLbls>
          <c:showLegendKey val="0"/>
          <c:showVal val="0"/>
          <c:showCatName val="0"/>
          <c:showSerName val="0"/>
          <c:showPercent val="0"/>
          <c:showBubbleSize val="0"/>
        </c:dLbls>
        <c:gapWidth val="100"/>
        <c:overlap val="100"/>
        <c:axId val="419305408"/>
        <c:axId val="426206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333</c:v>
                </c:pt>
                <c:pt idx="2">
                  <c:v>#N/A</c:v>
                </c:pt>
                <c:pt idx="3">
                  <c:v>#N/A</c:v>
                </c:pt>
                <c:pt idx="4">
                  <c:v>286</c:v>
                </c:pt>
                <c:pt idx="5">
                  <c:v>#N/A</c:v>
                </c:pt>
                <c:pt idx="6">
                  <c:v>#N/A</c:v>
                </c:pt>
                <c:pt idx="7">
                  <c:v>275</c:v>
                </c:pt>
                <c:pt idx="8">
                  <c:v>#N/A</c:v>
                </c:pt>
                <c:pt idx="9">
                  <c:v>#N/A</c:v>
                </c:pt>
                <c:pt idx="10">
                  <c:v>231</c:v>
                </c:pt>
                <c:pt idx="11">
                  <c:v>#N/A</c:v>
                </c:pt>
                <c:pt idx="12">
                  <c:v>#N/A</c:v>
                </c:pt>
                <c:pt idx="13">
                  <c:v>291</c:v>
                </c:pt>
                <c:pt idx="14">
                  <c:v>#N/A</c:v>
                </c:pt>
              </c:numCache>
            </c:numRef>
          </c:val>
          <c:smooth val="0"/>
          <c:extLst>
            <c:ext xmlns:c16="http://schemas.microsoft.com/office/drawing/2014/chart" uri="{C3380CC4-5D6E-409C-BE32-E72D297353CC}">
              <c16:uniqueId val="{00000008-5EF1-4642-A80F-70C5C14AEC2F}"/>
            </c:ext>
          </c:extLst>
        </c:ser>
        <c:dLbls>
          <c:showLegendKey val="0"/>
          <c:showVal val="0"/>
          <c:showCatName val="0"/>
          <c:showSerName val="0"/>
          <c:showPercent val="0"/>
          <c:showBubbleSize val="0"/>
        </c:dLbls>
        <c:marker val="1"/>
        <c:smooth val="0"/>
        <c:axId val="419305408"/>
        <c:axId val="426206064"/>
      </c:lineChart>
      <c:catAx>
        <c:axId val="41930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6206064"/>
        <c:crosses val="autoZero"/>
        <c:auto val="1"/>
        <c:lblAlgn val="ctr"/>
        <c:lblOffset val="100"/>
        <c:tickLblSkip val="1"/>
        <c:tickMarkSkip val="1"/>
        <c:noMultiLvlLbl val="0"/>
      </c:catAx>
      <c:valAx>
        <c:axId val="426206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30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5206</c:v>
                </c:pt>
                <c:pt idx="5">
                  <c:v>5589</c:v>
                </c:pt>
                <c:pt idx="8">
                  <c:v>6952</c:v>
                </c:pt>
                <c:pt idx="11">
                  <c:v>7242</c:v>
                </c:pt>
                <c:pt idx="14">
                  <c:v>7137</c:v>
                </c:pt>
              </c:numCache>
            </c:numRef>
          </c:val>
          <c:extLst>
            <c:ext xmlns:c16="http://schemas.microsoft.com/office/drawing/2014/chart" uri="{C3380CC4-5D6E-409C-BE32-E72D297353CC}">
              <c16:uniqueId val="{00000000-BA31-4898-9870-BCF87BAD0A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665</c:v>
                </c:pt>
                <c:pt idx="5">
                  <c:v>607</c:v>
                </c:pt>
                <c:pt idx="8">
                  <c:v>511</c:v>
                </c:pt>
                <c:pt idx="11">
                  <c:v>476</c:v>
                </c:pt>
                <c:pt idx="14">
                  <c:v>450</c:v>
                </c:pt>
              </c:numCache>
            </c:numRef>
          </c:val>
          <c:extLst>
            <c:ext xmlns:c16="http://schemas.microsoft.com/office/drawing/2014/chart" uri="{C3380CC4-5D6E-409C-BE32-E72D297353CC}">
              <c16:uniqueId val="{00000001-BA31-4898-9870-BCF87BAD0A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4484</c:v>
                </c:pt>
                <c:pt idx="5">
                  <c:v>4059</c:v>
                </c:pt>
                <c:pt idx="8">
                  <c:v>4506</c:v>
                </c:pt>
                <c:pt idx="11">
                  <c:v>5959</c:v>
                </c:pt>
                <c:pt idx="14">
                  <c:v>6930</c:v>
                </c:pt>
              </c:numCache>
            </c:numRef>
          </c:val>
          <c:extLst>
            <c:ext xmlns:c16="http://schemas.microsoft.com/office/drawing/2014/chart" uri="{C3380CC4-5D6E-409C-BE32-E72D297353CC}">
              <c16:uniqueId val="{00000002-BA31-4898-9870-BCF87BAD0A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31-4898-9870-BCF87BAD0A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31-4898-9870-BCF87BAD0A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31-4898-9870-BCF87BAD0A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1044</c:v>
                </c:pt>
                <c:pt idx="3">
                  <c:v>1029</c:v>
                </c:pt>
                <c:pt idx="6">
                  <c:v>955</c:v>
                </c:pt>
                <c:pt idx="9">
                  <c:v>956</c:v>
                </c:pt>
                <c:pt idx="12">
                  <c:v>909</c:v>
                </c:pt>
              </c:numCache>
            </c:numRef>
          </c:val>
          <c:extLst>
            <c:ext xmlns:c16="http://schemas.microsoft.com/office/drawing/2014/chart" uri="{C3380CC4-5D6E-409C-BE32-E72D297353CC}">
              <c16:uniqueId val="{00000006-BA31-4898-9870-BCF87BAD0A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590</c:v>
                </c:pt>
                <c:pt idx="3">
                  <c:v>485</c:v>
                </c:pt>
                <c:pt idx="6">
                  <c:v>409</c:v>
                </c:pt>
                <c:pt idx="9">
                  <c:v>364</c:v>
                </c:pt>
                <c:pt idx="12">
                  <c:v>321</c:v>
                </c:pt>
              </c:numCache>
            </c:numRef>
          </c:val>
          <c:extLst>
            <c:ext xmlns:c16="http://schemas.microsoft.com/office/drawing/2014/chart" uri="{C3380CC4-5D6E-409C-BE32-E72D297353CC}">
              <c16:uniqueId val="{00000007-BA31-4898-9870-BCF87BAD0A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252</c:v>
                </c:pt>
                <c:pt idx="3">
                  <c:v>240</c:v>
                </c:pt>
                <c:pt idx="6">
                  <c:v>214</c:v>
                </c:pt>
                <c:pt idx="9">
                  <c:v>212</c:v>
                </c:pt>
                <c:pt idx="12">
                  <c:v>216</c:v>
                </c:pt>
              </c:numCache>
            </c:numRef>
          </c:val>
          <c:extLst>
            <c:ext xmlns:c16="http://schemas.microsoft.com/office/drawing/2014/chart" uri="{C3380CC4-5D6E-409C-BE32-E72D297353CC}">
              <c16:uniqueId val="{00000008-BA31-4898-9870-BCF87BAD0A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A31-4898-9870-BCF87BAD0A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8639</c:v>
                </c:pt>
                <c:pt idx="3">
                  <c:v>9110</c:v>
                </c:pt>
                <c:pt idx="6">
                  <c:v>10066</c:v>
                </c:pt>
                <c:pt idx="9">
                  <c:v>11123</c:v>
                </c:pt>
                <c:pt idx="12">
                  <c:v>11499</c:v>
                </c:pt>
              </c:numCache>
            </c:numRef>
          </c:val>
          <c:extLst>
            <c:ext xmlns:c16="http://schemas.microsoft.com/office/drawing/2014/chart" uri="{C3380CC4-5D6E-409C-BE32-E72D297353CC}">
              <c16:uniqueId val="{0000000A-BA31-4898-9870-BCF87BAD0A23}"/>
            </c:ext>
          </c:extLst>
        </c:ser>
        <c:dLbls>
          <c:showLegendKey val="0"/>
          <c:showVal val="0"/>
          <c:showCatName val="0"/>
          <c:showSerName val="0"/>
          <c:showPercent val="0"/>
          <c:showBubbleSize val="0"/>
        </c:dLbls>
        <c:gapWidth val="100"/>
        <c:overlap val="100"/>
        <c:axId val="429969224"/>
        <c:axId val="426215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171</c:v>
                </c:pt>
                <c:pt idx="2">
                  <c:v>#N/A</c:v>
                </c:pt>
                <c:pt idx="3">
                  <c:v>#N/A</c:v>
                </c:pt>
                <c:pt idx="4">
                  <c:v>610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A31-4898-9870-BCF87BAD0A23}"/>
            </c:ext>
          </c:extLst>
        </c:ser>
        <c:dLbls>
          <c:showLegendKey val="0"/>
          <c:showVal val="0"/>
          <c:showCatName val="0"/>
          <c:showSerName val="0"/>
          <c:showPercent val="0"/>
          <c:showBubbleSize val="0"/>
        </c:dLbls>
        <c:marker val="1"/>
        <c:smooth val="0"/>
        <c:axId val="429969224"/>
        <c:axId val="426215960"/>
      </c:lineChart>
      <c:catAx>
        <c:axId val="429969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6215960"/>
        <c:crosses val="autoZero"/>
        <c:auto val="1"/>
        <c:lblAlgn val="ctr"/>
        <c:lblOffset val="100"/>
        <c:tickLblSkip val="1"/>
        <c:tickMarkSkip val="1"/>
        <c:noMultiLvlLbl val="0"/>
      </c:catAx>
      <c:valAx>
        <c:axId val="426215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969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1056</c:v>
                </c:pt>
                <c:pt idx="1">
                  <c:v>1572</c:v>
                </c:pt>
                <c:pt idx="2">
                  <c:v>1814</c:v>
                </c:pt>
              </c:numCache>
            </c:numRef>
          </c:val>
          <c:extLst>
            <c:ext xmlns:c16="http://schemas.microsoft.com/office/drawing/2014/chart" uri="{C3380CC4-5D6E-409C-BE32-E72D297353CC}">
              <c16:uniqueId val="{00000000-2EE0-465E-B22A-79B0F51DC9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101</c:v>
                </c:pt>
                <c:pt idx="1">
                  <c:v>101</c:v>
                </c:pt>
                <c:pt idx="2">
                  <c:v>101</c:v>
                </c:pt>
              </c:numCache>
            </c:numRef>
          </c:val>
          <c:extLst>
            <c:ext xmlns:c16="http://schemas.microsoft.com/office/drawing/2014/chart" uri="{C3380CC4-5D6E-409C-BE32-E72D297353CC}">
              <c16:uniqueId val="{00000001-2EE0-465E-B22A-79B0F51DC9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2732</c:v>
                </c:pt>
                <c:pt idx="1">
                  <c:v>3581</c:v>
                </c:pt>
                <c:pt idx="2">
                  <c:v>4275</c:v>
                </c:pt>
              </c:numCache>
            </c:numRef>
          </c:val>
          <c:extLst>
            <c:ext xmlns:c16="http://schemas.microsoft.com/office/drawing/2014/chart" uri="{C3380CC4-5D6E-409C-BE32-E72D297353CC}">
              <c16:uniqueId val="{00000002-2EE0-465E-B22A-79B0F51DC968}"/>
            </c:ext>
          </c:extLst>
        </c:ser>
        <c:dLbls>
          <c:showLegendKey val="0"/>
          <c:showVal val="0"/>
          <c:showCatName val="0"/>
          <c:showSerName val="0"/>
          <c:showPercent val="0"/>
          <c:showBubbleSize val="0"/>
        </c:dLbls>
        <c:gapWidth val="120"/>
        <c:overlap val="100"/>
        <c:axId val="425708176"/>
        <c:axId val="429625312"/>
      </c:barChart>
      <c:catAx>
        <c:axId val="42570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9625312"/>
        <c:crosses val="autoZero"/>
        <c:auto val="1"/>
        <c:lblAlgn val="ctr"/>
        <c:lblOffset val="100"/>
        <c:tickLblSkip val="1"/>
        <c:tickMarkSkip val="1"/>
        <c:noMultiLvlLbl val="0"/>
      </c:catAx>
      <c:valAx>
        <c:axId val="4296253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570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{32DE06BC-C8C1-4CA2-8B9C-CB0CFB019984}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28B-4AC6-9061-B5B69C8BFC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{A823E8B8-E027-4C1A-9E18-38215C84276A}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8B-4AC6-9061-B5B69C8BFC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{CEFB9EA3-1F8F-47BA-888A-34C12B83D614}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8B-4AC6-9061-B5B69C8BFC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{46DCA5BA-5F03-4082-A1F4-1F32020C6DE9}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8B-4AC6-9061-B5B69C8BFC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{C891F1D1-3B1B-4DC0-9A77-7D441DA69030}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8B-4AC6-9061-B5B69C8BFC3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{495E7854-95BA-450E-83EB-CFF297AB276A}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28B-4AC6-9061-B5B69C8BFC3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{1282EB82-6EC9-4D51-A172-C44A84A69F02}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28B-4AC6-9061-B5B69C8BFC3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{7F7FB822-86B3-4179-9802-8B6C1D804E09}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28B-4AC6-9061-B5B69C8BFC3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{4752F739-496F-44EC-B2B8-F42DFAFC33CF}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28B-4AC6-9061-B5B69C8BFC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62.3</c:v>
                </c:pt>
                <c:pt idx="8">
                  <c:v>61.2</c:v>
                </c:pt>
                <c:pt idx="16">
                  <c:v>57.8</c:v>
                </c:pt>
                <c:pt idx="24">
                  <c:v>58.2</c:v>
                </c:pt>
                <c:pt idx="32">
                  <c:v>57.4</c:v>
                </c:pt>
              </c:numCache>
            </c:numRef>
          </c:xVal>
          <c:yVal>
            <c:numRef>
              <c:f>公会計指標分析・財政指標組合せ分析表!$BP$51:$DC$51</c:f>
              <c:numCache>
                <c:formatCode>#,##0.0;"▲ "#,##0.0</c:formatCode>
                <c:ptCount val="40"/>
                <c:pt idx="0">
                  <c:v>5.6</c:v>
                </c:pt>
                <c:pt idx="8">
                  <c:v>20.100000000000001</c:v>
                </c:pt>
              </c:numCache>
            </c:numRef>
          </c:yVal>
          <c:smooth val="0"/>
          <c:extLst>
            <c:ext xmlns:c16="http://schemas.microsoft.com/office/drawing/2014/chart" uri="{C3380CC4-5D6E-409C-BE32-E72D297353CC}">
              <c16:uniqueId val="{00000009-728B-4AC6-9061-B5B69C8BFC3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{E8590316-1574-4EDD-B39C-729DA624A829}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28B-4AC6-9061-B5B69C8BFC3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{B6AD2C73-2410-46A8-B67E-C162A6862F65}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8B-4AC6-9061-B5B69C8BFC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{5E5FF547-3C76-498E-B08E-3FDAAA4BA288}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8B-4AC6-9061-B5B69C8BFC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{D8D9F39E-FC53-4398-BE7C-85BEC6A2B78F}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8B-4AC6-9061-B5B69C8BFC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{0686F4D8-FECB-4315-8DF8-3881943CC2B2}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8B-4AC6-9061-B5B69C8BFC3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{EB5C1DB0-4550-40FB-80CF-29DCD07529F1}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28B-4AC6-9061-B5B69C8BFC3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{F6BC2496-D1CB-4E75-B331-4199DF3587C2}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28B-4AC6-9061-B5B69C8BFC3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{FD112050-AB81-4331-A814-6F833E56897D}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28B-4AC6-9061-B5B69C8BFC3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{454EB2E9-DD7F-4CC5-A381-F1FF854A159B}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28B-4AC6-9061-B5B69C8BFC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c:v>
                </c:pt>
                <c:pt idx="32">
                  <c:v>63.1</c:v>
                </c:pt>
              </c:numCache>
            </c:numRef>
          </c:xVal>
          <c:yVal>
            <c:numRef>
              <c:f>公会計指標分析・財政指標組合せ分析表!$BP$55:$DC$55</c:f>
              <c:numCache>
                <c:formatCode>#,##0.0;"▲ "#,##0.0</c:formatCode>
                <c:ptCount val="40"/>
                <c:pt idx="0">
                  <c:v>0</c:v>
                </c:pt>
                <c:pt idx="8">
                  <c:v>3.1</c:v>
                </c:pt>
                <c:pt idx="16">
                  <c:v>13.7</c:v>
                </c:pt>
                <c:pt idx="24">
                  <c:v>8.5</c:v>
                </c:pt>
                <c:pt idx="32">
                  <c:v>0</c:v>
                </c:pt>
              </c:numCache>
            </c:numRef>
          </c:yVal>
          <c:smooth val="0"/>
          <c:extLst>
            <c:ext xmlns:c16="http://schemas.microsoft.com/office/drawing/2014/chart" uri="{C3380CC4-5D6E-409C-BE32-E72D297353CC}">
              <c16:uniqueId val="{00000013-728B-4AC6-9061-B5B69C8BFC38}"/>
            </c:ext>
          </c:extLst>
        </c:ser>
        <c:dLbls>
          <c:showLegendKey val="0"/>
          <c:showVal val="1"/>
          <c:showCatName val="0"/>
          <c:showSerName val="0"/>
          <c:showPercent val="0"/>
          <c:showBubbleSize val="0"/>
        </c:dLbls>
        <c:axId val="173536408"/>
        <c:axId val="173539152"/>
      </c:scatterChart>
      <c:valAx>
        <c:axId val="173536408"/>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3539152"/>
        <c:crosses val="autoZero"/>
        <c:crossBetween val="midCat"/>
      </c:valAx>
      <c:valAx>
        <c:axId val="173539152"/>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73536408"/>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{8391387B-A237-4BF0-8462-174BF60734B0}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67C-4EF7-9A33-289A68A61A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{F41E1DC9-F8F9-419A-B575-76E23B66C39C}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7C-4EF7-9A33-289A68A61A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{63899199-F2A2-47E2-B2A9-B994EFFBD254}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7C-4EF7-9A33-289A68A61A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{3A45B6DD-9178-440E-8624-8B5AEFE93BD4}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7C-4EF7-9A33-289A68A61A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{4385A580-8AB9-4F4E-B13F-2C786084BE6A}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7C-4EF7-9A33-289A68A61AA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{5013D519-7090-4A2E-9374-085CB0B458B1}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67C-4EF7-9A33-289A68A61AA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{7D12EA3E-46F2-4A4D-B8F2-5CC70195C1A5}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67C-4EF7-9A33-289A68A61AA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{73E522BD-99A9-489D-B17C-F8D4534D3874}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67C-4EF7-9A33-289A68A61AA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{509A04C3-9045-4CB2-9879-4F78C2BD99B4}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67C-4EF7-9A33-289A68A61A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9.9</c:v>
                </c:pt>
                <c:pt idx="16">
                  <c:v>9.6999999999999993</c:v>
                </c:pt>
                <c:pt idx="24">
                  <c:v>8.3000000000000007</c:v>
                </c:pt>
                <c:pt idx="32">
                  <c:v>8.1</c:v>
                </c:pt>
              </c:numCache>
            </c:numRef>
          </c:xVal>
          <c:yVal>
            <c:numRef>
              <c:f>公会計指標分析・財政指標組合せ分析表!$BP$73:$DC$73</c:f>
              <c:numCache>
                <c:formatCode>#,##0.0;"▲ "#,##0.0</c:formatCode>
                <c:ptCount val="40"/>
                <c:pt idx="0">
                  <c:v>5.6</c:v>
                </c:pt>
                <c:pt idx="8">
                  <c:v>20.100000000000001</c:v>
                </c:pt>
              </c:numCache>
            </c:numRef>
          </c:yVal>
          <c:smooth val="0"/>
          <c:extLst>
            <c:ext xmlns:c16="http://schemas.microsoft.com/office/drawing/2014/chart" uri="{C3380CC4-5D6E-409C-BE32-E72D297353CC}">
              <c16:uniqueId val="{00000009-C67C-4EF7-9A33-289A68A61AA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{35C8669B-D865-431F-9C34-000E7173A121}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67C-4EF7-9A33-289A68A61AA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{98D888F5-F275-44E0-8680-37FF840EE44D}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7C-4EF7-9A33-289A68A61A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{2E1DA2CA-2893-4249-99AB-317656A8DEE9}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7C-4EF7-9A33-289A68A61A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{225E3840-6AE2-458A-BF77-678673B7E37D}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7C-4EF7-9A33-289A68A61A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{40CCEBB8-E2DD-4CF6-9406-1A77283F39C3}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7C-4EF7-9A33-289A68A61AA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{6BE66CB9-F5B1-48EE-9ED6-92A9926452F0}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67C-4EF7-9A33-289A68A61AA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{80EB2DD9-A80D-476C-A77C-396BEF709602}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67C-4EF7-9A33-289A68A61AA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{52853949-7EE0-4E5D-A88F-478F4C2C4824}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67C-4EF7-9A33-289A68A61AA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{76C4C58E-1004-479B-82C0-584EE14FF99F}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67C-4EF7-9A33-289A68A61A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8.1999999999999993</c:v>
                </c:pt>
                <c:pt idx="32">
                  <c:v>8.4</c:v>
                </c:pt>
              </c:numCache>
            </c:numRef>
          </c:xVal>
          <c:yVal>
            <c:numRef>
              <c:f>公会計指標分析・財政指標組合せ分析表!$BP$77:$DC$77</c:f>
              <c:numCache>
                <c:formatCode>#,##0.0;"▲ "#,##0.0</c:formatCode>
                <c:ptCount val="40"/>
                <c:pt idx="0">
                  <c:v>0</c:v>
                </c:pt>
                <c:pt idx="8">
                  <c:v>3.1</c:v>
                </c:pt>
                <c:pt idx="16">
                  <c:v>13.7</c:v>
                </c:pt>
                <c:pt idx="24">
                  <c:v>8.5</c:v>
                </c:pt>
                <c:pt idx="32">
                  <c:v>0</c:v>
                </c:pt>
              </c:numCache>
            </c:numRef>
          </c:yVal>
          <c:smooth val="0"/>
          <c:extLst>
            <c:ext xmlns:c16="http://schemas.microsoft.com/office/drawing/2014/chart" uri="{C3380CC4-5D6E-409C-BE32-E72D297353CC}">
              <c16:uniqueId val="{00000013-C67C-4EF7-9A33-289A68A61AA7}"/>
            </c:ext>
          </c:extLst>
        </c:ser>
        <c:dLbls>
          <c:showLegendKey val="0"/>
          <c:showVal val="1"/>
          <c:showCatName val="0"/>
          <c:showSerName val="0"/>
          <c:showPercent val="0"/>
          <c:showBubbleSize val="0"/>
        </c:dLbls>
        <c:axId val="173536800"/>
        <c:axId val="173535624"/>
      </c:scatterChart>
      <c:valAx>
        <c:axId val="173536800"/>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3535624"/>
        <c:crosses val="autoZero"/>
        <c:crossBetween val="midCat"/>
      </c:valAx>
      <c:valAx>
        <c:axId val="173535624"/>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7353680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11,172
11,112
20.80
11,872,148
11,445,509
348,884
3,766,132
11,498,970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横ばいで推移しており、今後としても大幅な税収の増は見込めないため、財政力指数としても横ばいで推移すると考えられる。課税客体の適切な把握や、徴税率の向上を図り、少しでも財政力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2" name="直線コネクタ 71"/>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40869</xdr:rowOff>
    </xdr:from>
    <xdr:ext cx="762000" cy="259045"/>
    <xdr:sp macro="" textlink="">
      <xdr:nvSpPr>
        <xdr:cNvPr id="73" name="財政力平均値テキスト"/>
        <xdr:cNvSpPr txBox="1"/>
      </xdr:nvSpPr>
      <xdr:spPr>
        <a:xfrm>
          <a:off x="5041900" y="72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165629</xdr:rowOff>
    </xdr:from>
    <xdr:to>
      <xdr:col>19</xdr:col>
      <xdr:colOff>133350</xdr:colOff>
      <xdr:row>44</xdr:row>
      <xdr:rowOff>4233</xdr:rowOff>
    </xdr:to>
    <xdr:cxnSp macro="">
      <xdr:nvCxnSpPr>
        <xdr:cNvPr id="75" name="直線コネクタ 74"/>
        <xdr:cNvCxnSpPr/>
      </xdr:nvCxnSpPr>
      <xdr:spPr>
        <a:xfrm>
          <a:off x="3225800" y="753797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77" name="テキスト ボックス 76"/>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165629</xdr:rowOff>
    </xdr:from>
    <xdr:to>
      <xdr:col>15</xdr:col>
      <xdr:colOff>82550</xdr:colOff>
      <xdr:row>43</xdr:row>
      <xdr:rowOff>165629</xdr:rowOff>
    </xdr:to>
    <xdr:cxnSp macro="">
      <xdr:nvCxnSpPr>
        <xdr:cNvPr id="78" name="直線コネクタ 77"/>
        <xdr:cNvCxnSpPr/>
      </xdr:nvCxnSpPr>
      <xdr:spPr>
        <a:xfrm>
          <a:off x="2336800" y="75379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165629</xdr:rowOff>
    </xdr:from>
    <xdr:to>
      <xdr:col>11</xdr:col>
      <xdr:colOff>31750</xdr:colOff>
      <xdr:row>43</xdr:row>
      <xdr:rowOff>165629</xdr:rowOff>
    </xdr:to>
    <xdr:cxnSp macro="">
      <xdr:nvCxnSpPr>
        <xdr:cNvPr id="81" name="直線コネクタ 80"/>
        <xdr:cNvCxnSpPr/>
      </xdr:nvCxnSpPr>
      <xdr:spPr>
        <a:xfrm>
          <a:off x="1447800" y="75379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165629</xdr:rowOff>
    </xdr:from>
    <xdr:to>
      <xdr:col>11</xdr:col>
      <xdr:colOff>82550</xdr:colOff>
      <xdr:row>43</xdr:row>
      <xdr:rowOff>95779</xdr:rowOff>
    </xdr:to>
    <xdr:sp macro="" textlink="">
      <xdr:nvSpPr>
        <xdr:cNvPr id="82" name="フローチャート: 判断 81"/>
        <xdr:cNvSpPr/>
      </xdr:nvSpPr>
      <xdr:spPr>
        <a:xfrm>
          <a:off x="2286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105956</xdr:rowOff>
    </xdr:from>
    <xdr:ext cx="762000" cy="259045"/>
    <xdr:sp macro="" textlink="">
      <xdr:nvSpPr>
        <xdr:cNvPr id="83" name="テキスト ボックス 82"/>
        <xdr:cNvSpPr txBox="1"/>
      </xdr:nvSpPr>
      <xdr:spPr>
        <a:xfrm>
          <a:off x="1955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91" name="楕円 90"/>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92"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3" name="楕円 92"/>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4" name="テキスト ボックス 93"/>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114829</xdr:rowOff>
    </xdr:from>
    <xdr:to>
      <xdr:col>15</xdr:col>
      <xdr:colOff>133350</xdr:colOff>
      <xdr:row>44</xdr:row>
      <xdr:rowOff>44979</xdr:rowOff>
    </xdr:to>
    <xdr:sp macro="" textlink="">
      <xdr:nvSpPr>
        <xdr:cNvPr id="95" name="楕円 94"/>
        <xdr:cNvSpPr/>
      </xdr:nvSpPr>
      <xdr:spPr>
        <a:xfrm>
          <a:off x="3175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29756</xdr:rowOff>
    </xdr:from>
    <xdr:ext cx="762000" cy="259045"/>
    <xdr:sp macro="" textlink="">
      <xdr:nvSpPr>
        <xdr:cNvPr id="96" name="テキスト ボックス 95"/>
        <xdr:cNvSpPr txBox="1"/>
      </xdr:nvSpPr>
      <xdr:spPr>
        <a:xfrm>
          <a:off x="2844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114829</xdr:rowOff>
    </xdr:from>
    <xdr:to>
      <xdr:col>11</xdr:col>
      <xdr:colOff>82550</xdr:colOff>
      <xdr:row>44</xdr:row>
      <xdr:rowOff>44979</xdr:rowOff>
    </xdr:to>
    <xdr:sp macro="" textlink="">
      <xdr:nvSpPr>
        <xdr:cNvPr id="97" name="楕円 96"/>
        <xdr:cNvSpPr/>
      </xdr:nvSpPr>
      <xdr:spPr>
        <a:xfrm>
          <a:off x="2286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29756</xdr:rowOff>
    </xdr:from>
    <xdr:ext cx="762000" cy="259045"/>
    <xdr:sp macro="" textlink="">
      <xdr:nvSpPr>
        <xdr:cNvPr id="98" name="テキスト ボックス 97"/>
        <xdr:cNvSpPr txBox="1"/>
      </xdr:nvSpPr>
      <xdr:spPr>
        <a:xfrm>
          <a:off x="1955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114829</xdr:rowOff>
    </xdr:from>
    <xdr:to>
      <xdr:col>7</xdr:col>
      <xdr:colOff>31750</xdr:colOff>
      <xdr:row>44</xdr:row>
      <xdr:rowOff>44979</xdr:rowOff>
    </xdr:to>
    <xdr:sp macro="" textlink="">
      <xdr:nvSpPr>
        <xdr:cNvPr id="99" name="楕円 98"/>
        <xdr:cNvSpPr/>
      </xdr:nvSpPr>
      <xdr:spPr>
        <a:xfrm>
          <a:off x="1397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29756</xdr:rowOff>
    </xdr:from>
    <xdr:ext cx="762000" cy="259045"/>
    <xdr:sp macro="" textlink="">
      <xdr:nvSpPr>
        <xdr:cNvPr id="100" name="テキスト ボックス 99"/>
        <xdr:cNvSpPr txBox="1"/>
      </xdr:nvSpPr>
      <xdr:spPr>
        <a:xfrm>
          <a:off x="1066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４．８ポイント上昇し、類似団体内平均値を５．７ポイント上回る結果となった。要因としては、歳入の経常一般財源が減額したことや、給与改定に伴う人件費の増額、平成３０年度に借り入れた地方債の据置期間終了により元金償還が開始となったことに伴う公債費の増額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ふるさとまちづくり寄附金等の多寡に左右される状況であるが、今後は、安定した比率を維持できるよう、経常経費の削減等に努めていく必要がある。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65</xdr:row>
      <xdr:rowOff>3048</xdr:rowOff>
    </xdr:to>
    <xdr:cxnSp macro="">
      <xdr:nvCxnSpPr>
        <xdr:cNvPr id="133" name="直線コネクタ 132"/>
        <xdr:cNvCxnSpPr/>
      </xdr:nvCxnSpPr>
      <xdr:spPr>
        <a:xfrm>
          <a:off x="4114800" y="10915650"/>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4" name="財政構造の弾力性平均値テキスト"/>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46736</xdr:rowOff>
    </xdr:from>
    <xdr:to>
      <xdr:col>19</xdr:col>
      <xdr:colOff>133350</xdr:colOff>
      <xdr:row>63</xdr:row>
      <xdr:rowOff>114300</xdr:rowOff>
    </xdr:to>
    <xdr:cxnSp macro="">
      <xdr:nvCxnSpPr>
        <xdr:cNvPr id="136" name="直線コネクタ 135"/>
        <xdr:cNvCxnSpPr/>
      </xdr:nvCxnSpPr>
      <xdr:spPr>
        <a:xfrm>
          <a:off x="3225800" y="1084808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8" name="テキスト ボックス 137"/>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46736</xdr:rowOff>
    </xdr:from>
    <xdr:to>
      <xdr:col>15</xdr:col>
      <xdr:colOff>82550</xdr:colOff>
      <xdr:row>63</xdr:row>
      <xdr:rowOff>75692</xdr:rowOff>
    </xdr:to>
    <xdr:cxnSp macro="">
      <xdr:nvCxnSpPr>
        <xdr:cNvPr id="139" name="直線コネクタ 138"/>
        <xdr:cNvCxnSpPr/>
      </xdr:nvCxnSpPr>
      <xdr:spPr>
        <a:xfrm flipV="1">
          <a:off x="2336800" y="1084808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164846</xdr:rowOff>
    </xdr:from>
    <xdr:to>
      <xdr:col>15</xdr:col>
      <xdr:colOff>133350</xdr:colOff>
      <xdr:row>64</xdr:row>
      <xdr:rowOff>94996</xdr:rowOff>
    </xdr:to>
    <xdr:sp macro="" textlink="">
      <xdr:nvSpPr>
        <xdr:cNvPr id="140" name="フローチャート: 判断 139"/>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79773</xdr:rowOff>
    </xdr:from>
    <xdr:ext cx="762000" cy="259045"/>
    <xdr:sp macro="" textlink="">
      <xdr:nvSpPr>
        <xdr:cNvPr id="141" name="テキスト ボックス 140"/>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75692</xdr:rowOff>
    </xdr:from>
    <xdr:to>
      <xdr:col>11</xdr:col>
      <xdr:colOff>31750</xdr:colOff>
      <xdr:row>63</xdr:row>
      <xdr:rowOff>143256</xdr:rowOff>
    </xdr:to>
    <xdr:cxnSp macro="">
      <xdr:nvCxnSpPr>
        <xdr:cNvPr id="142" name="直線コネクタ 141"/>
        <xdr:cNvCxnSpPr/>
      </xdr:nvCxnSpPr>
      <xdr:spPr>
        <a:xfrm flipV="1">
          <a:off x="1447800" y="1087704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3" name="フローチャート: 判断 142"/>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4" name="テキスト ボックス 143"/>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45" name="フローチャート: 判断 144"/>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45991</xdr:rowOff>
    </xdr:from>
    <xdr:ext cx="762000" cy="259045"/>
    <xdr:sp macro="" textlink="">
      <xdr:nvSpPr>
        <xdr:cNvPr id="146" name="テキスト ボックス 145"/>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123698</xdr:rowOff>
    </xdr:from>
    <xdr:to>
      <xdr:col>23</xdr:col>
      <xdr:colOff>184150</xdr:colOff>
      <xdr:row>65</xdr:row>
      <xdr:rowOff>53848</xdr:rowOff>
    </xdr:to>
    <xdr:sp macro="" textlink="">
      <xdr:nvSpPr>
        <xdr:cNvPr id="152" name="楕円 151"/>
        <xdr:cNvSpPr/>
      </xdr:nvSpPr>
      <xdr:spPr>
        <a:xfrm>
          <a:off x="49022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95775</xdr:rowOff>
    </xdr:from>
    <xdr:ext cx="762000" cy="259045"/>
    <xdr:sp macro="" textlink="">
      <xdr:nvSpPr>
        <xdr:cNvPr id="153" name="財政構造の弾力性該当値テキスト"/>
        <xdr:cNvSpPr txBox="1"/>
      </xdr:nvSpPr>
      <xdr:spPr>
        <a:xfrm>
          <a:off x="5041900" y="1106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4" name="楕円 153"/>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5" name="テキスト ボックス 154"/>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167386</xdr:rowOff>
    </xdr:from>
    <xdr:to>
      <xdr:col>15</xdr:col>
      <xdr:colOff>133350</xdr:colOff>
      <xdr:row>63</xdr:row>
      <xdr:rowOff>97536</xdr:rowOff>
    </xdr:to>
    <xdr:sp macro="" textlink="">
      <xdr:nvSpPr>
        <xdr:cNvPr id="156" name="楕円 155"/>
        <xdr:cNvSpPr/>
      </xdr:nvSpPr>
      <xdr:spPr>
        <a:xfrm>
          <a:off x="3175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107713</xdr:rowOff>
    </xdr:from>
    <xdr:ext cx="762000" cy="259045"/>
    <xdr:sp macro="" textlink="">
      <xdr:nvSpPr>
        <xdr:cNvPr id="157" name="テキスト ボックス 156"/>
        <xdr:cNvSpPr txBox="1"/>
      </xdr:nvSpPr>
      <xdr:spPr>
        <a:xfrm>
          <a:off x="2844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24892</xdr:rowOff>
    </xdr:from>
    <xdr:to>
      <xdr:col>11</xdr:col>
      <xdr:colOff>82550</xdr:colOff>
      <xdr:row>63</xdr:row>
      <xdr:rowOff>126492</xdr:rowOff>
    </xdr:to>
    <xdr:sp macro="" textlink="">
      <xdr:nvSpPr>
        <xdr:cNvPr id="158" name="楕円 157"/>
        <xdr:cNvSpPr/>
      </xdr:nvSpPr>
      <xdr:spPr>
        <a:xfrm>
          <a:off x="2286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136669</xdr:rowOff>
    </xdr:from>
    <xdr:ext cx="762000" cy="259045"/>
    <xdr:sp macro="" textlink="">
      <xdr:nvSpPr>
        <xdr:cNvPr id="159" name="テキスト ボックス 158"/>
        <xdr:cNvSpPr txBox="1"/>
      </xdr:nvSpPr>
      <xdr:spPr>
        <a:xfrm>
          <a:off x="1955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60" name="楕円 159"/>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61" name="テキスト ボックス 160"/>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[371,687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２４，２５０円の増額となっており、依然として大きな乖離が生じている。これは約３４億円の「ふるさとまちづくり寄附金」を頂いていることに伴い、業務委託等をはじめとする経費等の物件費が伸び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「ふるさとまちづくり寄附金」が落ち込まない限り、この傾向は続くと考えられる。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22915</xdr:rowOff>
    </xdr:from>
    <xdr:to>
      <xdr:col>23</xdr:col>
      <xdr:colOff>133350</xdr:colOff>
      <xdr:row>85</xdr:row>
      <xdr:rowOff>106508</xdr:rowOff>
    </xdr:to>
    <xdr:cxnSp macro="">
      <xdr:nvCxnSpPr>
        <xdr:cNvPr id="198" name="直線コネクタ 197"/>
        <xdr:cNvCxnSpPr/>
      </xdr:nvCxnSpPr>
      <xdr:spPr>
        <a:xfrm>
          <a:off x="4114800" y="14596165"/>
          <a:ext cx="838200" cy="8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39386</xdr:rowOff>
    </xdr:from>
    <xdr:ext cx="762000" cy="259045"/>
    <xdr:sp macro="" textlink="">
      <xdr:nvSpPr>
        <xdr:cNvPr id="199" name="人件費・物件費等の状況平均値テキスト"/>
        <xdr:cNvSpPr txBox="1"/>
      </xdr:nvSpPr>
      <xdr:spPr>
        <a:xfrm>
          <a:off x="5041900" y="13926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22915</xdr:rowOff>
    </xdr:from>
    <xdr:to>
      <xdr:col>19</xdr:col>
      <xdr:colOff>133350</xdr:colOff>
      <xdr:row>85</xdr:row>
      <xdr:rowOff>33635</xdr:rowOff>
    </xdr:to>
    <xdr:cxnSp macro="">
      <xdr:nvCxnSpPr>
        <xdr:cNvPr id="201" name="直線コネクタ 200"/>
        <xdr:cNvCxnSpPr/>
      </xdr:nvCxnSpPr>
      <xdr:spPr>
        <a:xfrm flipV="1">
          <a:off x="3225800" y="14596165"/>
          <a:ext cx="889000" cy="1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106962</xdr:rowOff>
    </xdr:from>
    <xdr:ext cx="736600" cy="259045"/>
    <xdr:sp macro="" textlink="">
      <xdr:nvSpPr>
        <xdr:cNvPr id="203" name="テキスト ボックス 202"/>
        <xdr:cNvSpPr txBox="1"/>
      </xdr:nvSpPr>
      <xdr:spPr>
        <a:xfrm>
          <a:off x="3733800" y="13822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110927</xdr:rowOff>
    </xdr:from>
    <xdr:to>
      <xdr:col>15</xdr:col>
      <xdr:colOff>82550</xdr:colOff>
      <xdr:row>85</xdr:row>
      <xdr:rowOff>33635</xdr:rowOff>
    </xdr:to>
    <xdr:cxnSp macro="">
      <xdr:nvCxnSpPr>
        <xdr:cNvPr id="204" name="直線コネクタ 203"/>
        <xdr:cNvCxnSpPr/>
      </xdr:nvCxnSpPr>
      <xdr:spPr>
        <a:xfrm>
          <a:off x="2336800" y="14512727"/>
          <a:ext cx="889000" cy="9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93535</xdr:rowOff>
    </xdr:from>
    <xdr:ext cx="762000" cy="259045"/>
    <xdr:sp macro="" textlink="">
      <xdr:nvSpPr>
        <xdr:cNvPr id="206" name="テキスト ボックス 205"/>
        <xdr:cNvSpPr txBox="1"/>
      </xdr:nvSpPr>
      <xdr:spPr>
        <a:xfrm>
          <a:off x="2844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110927</xdr:rowOff>
    </xdr:from>
    <xdr:to>
      <xdr:col>11</xdr:col>
      <xdr:colOff>31750</xdr:colOff>
      <xdr:row>86</xdr:row>
      <xdr:rowOff>64236</xdr:rowOff>
    </xdr:to>
    <xdr:cxnSp macro="">
      <xdr:nvCxnSpPr>
        <xdr:cNvPr id="207" name="直線コネクタ 206"/>
        <xdr:cNvCxnSpPr/>
      </xdr:nvCxnSpPr>
      <xdr:spPr>
        <a:xfrm flipV="1">
          <a:off x="1447800" y="14512727"/>
          <a:ext cx="889000" cy="29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46758</xdr:rowOff>
    </xdr:from>
    <xdr:ext cx="762000" cy="259045"/>
    <xdr:sp macro="" textlink="">
      <xdr:nvSpPr>
        <xdr:cNvPr id="209" name="テキスト ボックス 208"/>
        <xdr:cNvSpPr txBox="1"/>
      </xdr:nvSpPr>
      <xdr:spPr>
        <a:xfrm>
          <a:off x="1955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18201</xdr:rowOff>
    </xdr:from>
    <xdr:ext cx="762000" cy="259045"/>
    <xdr:sp macro="" textlink="">
      <xdr:nvSpPr>
        <xdr:cNvPr id="211" name="テキスト ボックス 210"/>
        <xdr:cNvSpPr txBox="1"/>
      </xdr:nvSpPr>
      <xdr:spPr>
        <a:xfrm>
          <a:off x="1066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55708</xdr:rowOff>
    </xdr:from>
    <xdr:to>
      <xdr:col>23</xdr:col>
      <xdr:colOff>184150</xdr:colOff>
      <xdr:row>85</xdr:row>
      <xdr:rowOff>157308</xdr:rowOff>
    </xdr:to>
    <xdr:sp macro="" textlink="">
      <xdr:nvSpPr>
        <xdr:cNvPr id="217" name="楕円 216"/>
        <xdr:cNvSpPr/>
      </xdr:nvSpPr>
      <xdr:spPr>
        <a:xfrm>
          <a:off x="4902200" y="1462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27785</xdr:rowOff>
    </xdr:from>
    <xdr:ext cx="762000" cy="259045"/>
    <xdr:sp macro="" textlink="">
      <xdr:nvSpPr>
        <xdr:cNvPr id="218" name="人件費・物件費等の状況該当値テキスト"/>
        <xdr:cNvSpPr txBox="1"/>
      </xdr:nvSpPr>
      <xdr:spPr>
        <a:xfrm>
          <a:off x="5041900" y="1460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143565</xdr:rowOff>
    </xdr:from>
    <xdr:to>
      <xdr:col>19</xdr:col>
      <xdr:colOff>184150</xdr:colOff>
      <xdr:row>85</xdr:row>
      <xdr:rowOff>73715</xdr:rowOff>
    </xdr:to>
    <xdr:sp macro="" textlink="">
      <xdr:nvSpPr>
        <xdr:cNvPr id="219" name="楕円 218"/>
        <xdr:cNvSpPr/>
      </xdr:nvSpPr>
      <xdr:spPr>
        <a:xfrm>
          <a:off x="4064000" y="1454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58492</xdr:rowOff>
    </xdr:from>
    <xdr:ext cx="736600" cy="259045"/>
    <xdr:sp macro="" textlink="">
      <xdr:nvSpPr>
        <xdr:cNvPr id="220" name="テキスト ボックス 219"/>
        <xdr:cNvSpPr txBox="1"/>
      </xdr:nvSpPr>
      <xdr:spPr>
        <a:xfrm>
          <a:off x="3733800" y="14631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154285</xdr:rowOff>
    </xdr:from>
    <xdr:to>
      <xdr:col>15</xdr:col>
      <xdr:colOff>133350</xdr:colOff>
      <xdr:row>85</xdr:row>
      <xdr:rowOff>84435</xdr:rowOff>
    </xdr:to>
    <xdr:sp macro="" textlink="">
      <xdr:nvSpPr>
        <xdr:cNvPr id="221" name="楕円 220"/>
        <xdr:cNvSpPr/>
      </xdr:nvSpPr>
      <xdr:spPr>
        <a:xfrm>
          <a:off x="3175000" y="1455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69212</xdr:rowOff>
    </xdr:from>
    <xdr:ext cx="762000" cy="259045"/>
    <xdr:sp macro="" textlink="">
      <xdr:nvSpPr>
        <xdr:cNvPr id="222" name="テキスト ボックス 221"/>
        <xdr:cNvSpPr txBox="1"/>
      </xdr:nvSpPr>
      <xdr:spPr>
        <a:xfrm>
          <a:off x="2844800" y="1464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60127</xdr:rowOff>
    </xdr:from>
    <xdr:to>
      <xdr:col>11</xdr:col>
      <xdr:colOff>82550</xdr:colOff>
      <xdr:row>84</xdr:row>
      <xdr:rowOff>161727</xdr:rowOff>
    </xdr:to>
    <xdr:sp macro="" textlink="">
      <xdr:nvSpPr>
        <xdr:cNvPr id="223" name="楕円 222"/>
        <xdr:cNvSpPr/>
      </xdr:nvSpPr>
      <xdr:spPr>
        <a:xfrm>
          <a:off x="2286000" y="144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146504</xdr:rowOff>
    </xdr:from>
    <xdr:ext cx="762000" cy="259045"/>
    <xdr:sp macro="" textlink="">
      <xdr:nvSpPr>
        <xdr:cNvPr id="224" name="テキスト ボックス 223"/>
        <xdr:cNvSpPr txBox="1"/>
      </xdr:nvSpPr>
      <xdr:spPr>
        <a:xfrm>
          <a:off x="1955800" y="1454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13436</xdr:rowOff>
    </xdr:from>
    <xdr:to>
      <xdr:col>7</xdr:col>
      <xdr:colOff>31750</xdr:colOff>
      <xdr:row>86</xdr:row>
      <xdr:rowOff>115036</xdr:rowOff>
    </xdr:to>
    <xdr:sp macro="" textlink="">
      <xdr:nvSpPr>
        <xdr:cNvPr id="225" name="楕円 224"/>
        <xdr:cNvSpPr/>
      </xdr:nvSpPr>
      <xdr:spPr>
        <a:xfrm>
          <a:off x="1397000" y="1475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99813</xdr:rowOff>
    </xdr:from>
    <xdr:ext cx="762000" cy="259045"/>
    <xdr:sp macro="" textlink="">
      <xdr:nvSpPr>
        <xdr:cNvPr id="226" name="テキスト ボックス 225"/>
        <xdr:cNvSpPr txBox="1"/>
      </xdr:nvSpPr>
      <xdr:spPr>
        <a:xfrm>
          <a:off x="1066800" y="14844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令和４年度には等級別基準職務表の改定により係長級以上が昇給したため、類似団体内平均値と同程度の数値となった。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170745</xdr:rowOff>
    </xdr:from>
    <xdr:to>
      <xdr:col>81</xdr:col>
      <xdr:colOff>44450</xdr:colOff>
      <xdr:row>86</xdr:row>
      <xdr:rowOff>7761</xdr:rowOff>
    </xdr:to>
    <xdr:cxnSp macro="">
      <xdr:nvCxnSpPr>
        <xdr:cNvPr id="260" name="直線コネクタ 259"/>
        <xdr:cNvCxnSpPr/>
      </xdr:nvCxnSpPr>
      <xdr:spPr>
        <a:xfrm>
          <a:off x="16179800" y="14229645"/>
          <a:ext cx="8382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61" name="給与水準   （国との比較）平均値テキスト"/>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170745</xdr:rowOff>
    </xdr:from>
    <xdr:to>
      <xdr:col>77</xdr:col>
      <xdr:colOff>44450</xdr:colOff>
      <xdr:row>82</xdr:row>
      <xdr:rowOff>170745</xdr:rowOff>
    </xdr:to>
    <xdr:cxnSp macro="">
      <xdr:nvCxnSpPr>
        <xdr:cNvPr id="263" name="直線コネクタ 262"/>
        <xdr:cNvCxnSpPr/>
      </xdr:nvCxnSpPr>
      <xdr:spPr>
        <a:xfrm>
          <a:off x="15290800" y="14229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65" name="テキスト ボックス 264"/>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90311</xdr:rowOff>
    </xdr:from>
    <xdr:to>
      <xdr:col>72</xdr:col>
      <xdr:colOff>203200</xdr:colOff>
      <xdr:row>82</xdr:row>
      <xdr:rowOff>170745</xdr:rowOff>
    </xdr:to>
    <xdr:cxnSp macro="">
      <xdr:nvCxnSpPr>
        <xdr:cNvPr id="266" name="直線コネクタ 265"/>
        <xdr:cNvCxnSpPr/>
      </xdr:nvCxnSpPr>
      <xdr:spPr>
        <a:xfrm>
          <a:off x="14401800" y="141492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8" name="テキスト ボックス 267"/>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90311</xdr:rowOff>
    </xdr:from>
    <xdr:to>
      <xdr:col>68</xdr:col>
      <xdr:colOff>152400</xdr:colOff>
      <xdr:row>83</xdr:row>
      <xdr:rowOff>12700</xdr:rowOff>
    </xdr:to>
    <xdr:cxnSp macro="">
      <xdr:nvCxnSpPr>
        <xdr:cNvPr id="269" name="直線コネクタ 268"/>
        <xdr:cNvCxnSpPr/>
      </xdr:nvCxnSpPr>
      <xdr:spPr>
        <a:xfrm flipV="1">
          <a:off x="13512800" y="141492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3" name="テキスト ボックス 272"/>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9" name="楕円 278"/>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100488</xdr:rowOff>
    </xdr:from>
    <xdr:ext cx="762000" cy="259045"/>
    <xdr:sp macro="" textlink="">
      <xdr:nvSpPr>
        <xdr:cNvPr id="280" name="給与水準   （国との比較）該当値テキスト"/>
        <xdr:cNvSpPr txBox="1"/>
      </xdr:nvSpPr>
      <xdr:spPr>
        <a:xfrm>
          <a:off x="17106900" y="1467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119945</xdr:rowOff>
    </xdr:from>
    <xdr:to>
      <xdr:col>77</xdr:col>
      <xdr:colOff>95250</xdr:colOff>
      <xdr:row>83</xdr:row>
      <xdr:rowOff>50095</xdr:rowOff>
    </xdr:to>
    <xdr:sp macro="" textlink="">
      <xdr:nvSpPr>
        <xdr:cNvPr id="281" name="楕円 280"/>
        <xdr:cNvSpPr/>
      </xdr:nvSpPr>
      <xdr:spPr>
        <a:xfrm>
          <a:off x="16129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60272</xdr:rowOff>
    </xdr:from>
    <xdr:ext cx="736600" cy="259045"/>
    <xdr:sp macro="" textlink="">
      <xdr:nvSpPr>
        <xdr:cNvPr id="282" name="テキスト ボックス 281"/>
        <xdr:cNvSpPr txBox="1"/>
      </xdr:nvSpPr>
      <xdr:spPr>
        <a:xfrm>
          <a:off x="15798800" y="1394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119945</xdr:rowOff>
    </xdr:from>
    <xdr:to>
      <xdr:col>73</xdr:col>
      <xdr:colOff>44450</xdr:colOff>
      <xdr:row>83</xdr:row>
      <xdr:rowOff>50095</xdr:rowOff>
    </xdr:to>
    <xdr:sp macro="" textlink="">
      <xdr:nvSpPr>
        <xdr:cNvPr id="283" name="楕円 282"/>
        <xdr:cNvSpPr/>
      </xdr:nvSpPr>
      <xdr:spPr>
        <a:xfrm>
          <a:off x="15240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60272</xdr:rowOff>
    </xdr:from>
    <xdr:ext cx="762000" cy="259045"/>
    <xdr:sp macro="" textlink="">
      <xdr:nvSpPr>
        <xdr:cNvPr id="284" name="テキスト ボックス 283"/>
        <xdr:cNvSpPr txBox="1"/>
      </xdr:nvSpPr>
      <xdr:spPr>
        <a:xfrm>
          <a:off x="14909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39511</xdr:rowOff>
    </xdr:from>
    <xdr:to>
      <xdr:col>68</xdr:col>
      <xdr:colOff>203200</xdr:colOff>
      <xdr:row>82</xdr:row>
      <xdr:rowOff>141111</xdr:rowOff>
    </xdr:to>
    <xdr:sp macro="" textlink="">
      <xdr:nvSpPr>
        <xdr:cNvPr id="285" name="楕円 284"/>
        <xdr:cNvSpPr/>
      </xdr:nvSpPr>
      <xdr:spPr>
        <a:xfrm>
          <a:off x="14351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151288</xdr:rowOff>
    </xdr:from>
    <xdr:ext cx="762000" cy="259045"/>
    <xdr:sp macro="" textlink="">
      <xdr:nvSpPr>
        <xdr:cNvPr id="286" name="テキスト ボックス 285"/>
        <xdr:cNvSpPr txBox="1"/>
      </xdr:nvSpPr>
      <xdr:spPr>
        <a:xfrm>
          <a:off x="14020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7" name="楕円 286"/>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8" name="テキスト ボックス 287"/>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類似団体内平均値の上昇率の方が大きく、前年度より０．０５ポイント上昇しているものの、類似団体内平均値との乖離は小さくなっている。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今後も、財政状況を踏まえながら、適正な定員管理に努めていく。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75716</xdr:rowOff>
    </xdr:from>
    <xdr:to>
      <xdr:col>81</xdr:col>
      <xdr:colOff>44450</xdr:colOff>
      <xdr:row>61</xdr:row>
      <xdr:rowOff>81462</xdr:rowOff>
    </xdr:to>
    <xdr:cxnSp macro="">
      <xdr:nvCxnSpPr>
        <xdr:cNvPr id="325" name="直線コネクタ 324"/>
        <xdr:cNvCxnSpPr/>
      </xdr:nvCxnSpPr>
      <xdr:spPr>
        <a:xfrm>
          <a:off x="16179800" y="10534166"/>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135907</xdr:rowOff>
    </xdr:from>
    <xdr:ext cx="762000" cy="259045"/>
    <xdr:sp macro="" textlink="">
      <xdr:nvSpPr>
        <xdr:cNvPr id="326" name="定員管理の状況平均値テキスト"/>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45841</xdr:rowOff>
    </xdr:from>
    <xdr:to>
      <xdr:col>77</xdr:col>
      <xdr:colOff>44450</xdr:colOff>
      <xdr:row>61</xdr:row>
      <xdr:rowOff>75716</xdr:rowOff>
    </xdr:to>
    <xdr:cxnSp macro="">
      <xdr:nvCxnSpPr>
        <xdr:cNvPr id="328" name="直線コネクタ 327"/>
        <xdr:cNvCxnSpPr/>
      </xdr:nvCxnSpPr>
      <xdr:spPr>
        <a:xfrm>
          <a:off x="15290800" y="10504291"/>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47068</xdr:rowOff>
    </xdr:from>
    <xdr:ext cx="736600" cy="259045"/>
    <xdr:sp macro="" textlink="">
      <xdr:nvSpPr>
        <xdr:cNvPr id="330" name="テキスト ボックス 329"/>
        <xdr:cNvSpPr txBox="1"/>
      </xdr:nvSpPr>
      <xdr:spPr>
        <a:xfrm>
          <a:off x="15798800" y="1016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147199</xdr:rowOff>
    </xdr:from>
    <xdr:to>
      <xdr:col>72</xdr:col>
      <xdr:colOff>203200</xdr:colOff>
      <xdr:row>61</xdr:row>
      <xdr:rowOff>45841</xdr:rowOff>
    </xdr:to>
    <xdr:cxnSp macro="">
      <xdr:nvCxnSpPr>
        <xdr:cNvPr id="331" name="直線コネクタ 330"/>
        <xdr:cNvCxnSpPr/>
      </xdr:nvCxnSpPr>
      <xdr:spPr>
        <a:xfrm>
          <a:off x="14401800" y="10434199"/>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32" name="フローチャート: 判断 331"/>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33" name="テキスト ボックス 332"/>
        <xdr:cNvSpPr txBox="1"/>
      </xdr:nvSpPr>
      <xdr:spPr>
        <a:xfrm>
          <a:off x="14909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98939</xdr:rowOff>
    </xdr:from>
    <xdr:to>
      <xdr:col>68</xdr:col>
      <xdr:colOff>152400</xdr:colOff>
      <xdr:row>60</xdr:row>
      <xdr:rowOff>147199</xdr:rowOff>
    </xdr:to>
    <xdr:cxnSp macro="">
      <xdr:nvCxnSpPr>
        <xdr:cNvPr id="334" name="直線コネクタ 333"/>
        <xdr:cNvCxnSpPr/>
      </xdr:nvCxnSpPr>
      <xdr:spPr>
        <a:xfrm>
          <a:off x="13512800" y="1038593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37754</xdr:rowOff>
    </xdr:from>
    <xdr:ext cx="762000" cy="259045"/>
    <xdr:sp macro="" textlink="">
      <xdr:nvSpPr>
        <xdr:cNvPr id="336" name="テキスト ボックス 335"/>
        <xdr:cNvSpPr txBox="1"/>
      </xdr:nvSpPr>
      <xdr:spPr>
        <a:xfrm>
          <a:off x="14020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94101</xdr:rowOff>
    </xdr:from>
    <xdr:to>
      <xdr:col>64</xdr:col>
      <xdr:colOff>152400</xdr:colOff>
      <xdr:row>61</xdr:row>
      <xdr:rowOff>24251</xdr:rowOff>
    </xdr:to>
    <xdr:sp macro="" textlink="">
      <xdr:nvSpPr>
        <xdr:cNvPr id="337" name="フローチャート: 判断 336"/>
        <xdr:cNvSpPr/>
      </xdr:nvSpPr>
      <xdr:spPr>
        <a:xfrm>
          <a:off x="13462000" y="10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9028</xdr:rowOff>
    </xdr:from>
    <xdr:ext cx="762000" cy="259045"/>
    <xdr:sp macro="" textlink="">
      <xdr:nvSpPr>
        <xdr:cNvPr id="338" name="テキスト ボックス 337"/>
        <xdr:cNvSpPr txBox="1"/>
      </xdr:nvSpPr>
      <xdr:spPr>
        <a:xfrm>
          <a:off x="13131800" y="1046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30662</xdr:rowOff>
    </xdr:from>
    <xdr:to>
      <xdr:col>81</xdr:col>
      <xdr:colOff>95250</xdr:colOff>
      <xdr:row>61</xdr:row>
      <xdr:rowOff>132262</xdr:rowOff>
    </xdr:to>
    <xdr:sp macro="" textlink="">
      <xdr:nvSpPr>
        <xdr:cNvPr id="344" name="楕円 343"/>
        <xdr:cNvSpPr/>
      </xdr:nvSpPr>
      <xdr:spPr>
        <a:xfrm>
          <a:off x="169672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2739</xdr:rowOff>
    </xdr:from>
    <xdr:ext cx="762000" cy="259045"/>
    <xdr:sp macro="" textlink="">
      <xdr:nvSpPr>
        <xdr:cNvPr id="345" name="定員管理の状況該当値テキスト"/>
        <xdr:cNvSpPr txBox="1"/>
      </xdr:nvSpPr>
      <xdr:spPr>
        <a:xfrm>
          <a:off x="17106900" y="1046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24916</xdr:rowOff>
    </xdr:from>
    <xdr:to>
      <xdr:col>77</xdr:col>
      <xdr:colOff>95250</xdr:colOff>
      <xdr:row>61</xdr:row>
      <xdr:rowOff>126516</xdr:rowOff>
    </xdr:to>
    <xdr:sp macro="" textlink="">
      <xdr:nvSpPr>
        <xdr:cNvPr id="346" name="楕円 345"/>
        <xdr:cNvSpPr/>
      </xdr:nvSpPr>
      <xdr:spPr>
        <a:xfrm>
          <a:off x="16129000" y="104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111293</xdr:rowOff>
    </xdr:from>
    <xdr:ext cx="736600" cy="259045"/>
    <xdr:sp macro="" textlink="">
      <xdr:nvSpPr>
        <xdr:cNvPr id="347" name="テキスト ボックス 346"/>
        <xdr:cNvSpPr txBox="1"/>
      </xdr:nvSpPr>
      <xdr:spPr>
        <a:xfrm>
          <a:off x="15798800" y="1056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166491</xdr:rowOff>
    </xdr:from>
    <xdr:to>
      <xdr:col>73</xdr:col>
      <xdr:colOff>44450</xdr:colOff>
      <xdr:row>61</xdr:row>
      <xdr:rowOff>96641</xdr:rowOff>
    </xdr:to>
    <xdr:sp macro="" textlink="">
      <xdr:nvSpPr>
        <xdr:cNvPr id="348" name="楕円 347"/>
        <xdr:cNvSpPr/>
      </xdr:nvSpPr>
      <xdr:spPr>
        <a:xfrm>
          <a:off x="15240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81418</xdr:rowOff>
    </xdr:from>
    <xdr:ext cx="762000" cy="259045"/>
    <xdr:sp macro="" textlink="">
      <xdr:nvSpPr>
        <xdr:cNvPr id="349" name="テキスト ボックス 348"/>
        <xdr:cNvSpPr txBox="1"/>
      </xdr:nvSpPr>
      <xdr:spPr>
        <a:xfrm>
          <a:off x="14909800" y="1053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96399</xdr:rowOff>
    </xdr:from>
    <xdr:to>
      <xdr:col>68</xdr:col>
      <xdr:colOff>203200</xdr:colOff>
      <xdr:row>61</xdr:row>
      <xdr:rowOff>26549</xdr:rowOff>
    </xdr:to>
    <xdr:sp macro="" textlink="">
      <xdr:nvSpPr>
        <xdr:cNvPr id="350" name="楕円 349"/>
        <xdr:cNvSpPr/>
      </xdr:nvSpPr>
      <xdr:spPr>
        <a:xfrm>
          <a:off x="143510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36726</xdr:rowOff>
    </xdr:from>
    <xdr:ext cx="762000" cy="259045"/>
    <xdr:sp macro="" textlink="">
      <xdr:nvSpPr>
        <xdr:cNvPr id="351" name="テキスト ボックス 350"/>
        <xdr:cNvSpPr txBox="1"/>
      </xdr:nvSpPr>
      <xdr:spPr>
        <a:xfrm>
          <a:off x="14020800" y="101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48139</xdr:rowOff>
    </xdr:from>
    <xdr:to>
      <xdr:col>64</xdr:col>
      <xdr:colOff>152400</xdr:colOff>
      <xdr:row>60</xdr:row>
      <xdr:rowOff>149739</xdr:rowOff>
    </xdr:to>
    <xdr:sp macro="" textlink="">
      <xdr:nvSpPr>
        <xdr:cNvPr id="352" name="楕円 351"/>
        <xdr:cNvSpPr/>
      </xdr:nvSpPr>
      <xdr:spPr>
        <a:xfrm>
          <a:off x="13462000" y="103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159916</xdr:rowOff>
    </xdr:from>
    <xdr:ext cx="762000" cy="259045"/>
    <xdr:sp macro="" textlink="">
      <xdr:nvSpPr>
        <xdr:cNvPr id="353" name="テキスト ボックス 352"/>
        <xdr:cNvSpPr txBox="1"/>
      </xdr:nvSpPr>
      <xdr:spPr>
        <a:xfrm>
          <a:off x="13131800" y="1010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０．２ポイント改善し、類似団体内平均値を下回る結果となった。しかし、現在進行中の大型事業に係る起債の元金償還が順次開始となるため、実質公債費比率は、上昇傾向になることが想定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今後も引き続き、事業計画の精査、交付税算入の少ない起債借入の抑制等により、実質公債費比率の抑制に努める。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36513</xdr:rowOff>
    </xdr:from>
    <xdr:to>
      <xdr:col>81</xdr:col>
      <xdr:colOff>44450</xdr:colOff>
      <xdr:row>40</xdr:row>
      <xdr:rowOff>56621</xdr:rowOff>
    </xdr:to>
    <xdr:cxnSp macro="">
      <xdr:nvCxnSpPr>
        <xdr:cNvPr id="391" name="直線コネクタ 390"/>
        <xdr:cNvCxnSpPr/>
      </xdr:nvCxnSpPr>
      <xdr:spPr>
        <a:xfrm flipV="1">
          <a:off x="16179800" y="689451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2" name="公債費負担の状況平均値テキスト"/>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56621</xdr:rowOff>
    </xdr:from>
    <xdr:to>
      <xdr:col>77</xdr:col>
      <xdr:colOff>44450</xdr:colOff>
      <xdr:row>41</xdr:row>
      <xdr:rowOff>25929</xdr:rowOff>
    </xdr:to>
    <xdr:cxnSp macro="">
      <xdr:nvCxnSpPr>
        <xdr:cNvPr id="394" name="直線コネクタ 393"/>
        <xdr:cNvCxnSpPr/>
      </xdr:nvCxnSpPr>
      <xdr:spPr>
        <a:xfrm flipV="1">
          <a:off x="15290800" y="6914621"/>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6" name="テキスト ボックス 395"/>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25929</xdr:rowOff>
    </xdr:from>
    <xdr:to>
      <xdr:col>72</xdr:col>
      <xdr:colOff>203200</xdr:colOff>
      <xdr:row>41</xdr:row>
      <xdr:rowOff>46038</xdr:rowOff>
    </xdr:to>
    <xdr:cxnSp macro="">
      <xdr:nvCxnSpPr>
        <xdr:cNvPr id="397" name="直線コネクタ 396"/>
        <xdr:cNvCxnSpPr/>
      </xdr:nvCxnSpPr>
      <xdr:spPr>
        <a:xfrm flipV="1">
          <a:off x="14401800" y="705537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137054</xdr:rowOff>
    </xdr:from>
    <xdr:to>
      <xdr:col>73</xdr:col>
      <xdr:colOff>44450</xdr:colOff>
      <xdr:row>40</xdr:row>
      <xdr:rowOff>67204</xdr:rowOff>
    </xdr:to>
    <xdr:sp macro="" textlink="">
      <xdr:nvSpPr>
        <xdr:cNvPr id="398" name="フローチャート: 判断 397"/>
        <xdr:cNvSpPr/>
      </xdr:nvSpPr>
      <xdr:spPr>
        <a:xfrm>
          <a:off x="15240000" y="682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77381</xdr:rowOff>
    </xdr:from>
    <xdr:ext cx="762000" cy="259045"/>
    <xdr:sp macro="" textlink="">
      <xdr:nvSpPr>
        <xdr:cNvPr id="399" name="テキスト ボックス 398"/>
        <xdr:cNvSpPr txBox="1"/>
      </xdr:nvSpPr>
      <xdr:spPr>
        <a:xfrm>
          <a:off x="14909800" y="659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46038</xdr:rowOff>
    </xdr:from>
    <xdr:to>
      <xdr:col>68</xdr:col>
      <xdr:colOff>152400</xdr:colOff>
      <xdr:row>41</xdr:row>
      <xdr:rowOff>46038</xdr:rowOff>
    </xdr:to>
    <xdr:cxnSp macro="">
      <xdr:nvCxnSpPr>
        <xdr:cNvPr id="400" name="直線コネクタ 399"/>
        <xdr:cNvCxnSpPr/>
      </xdr:nvCxnSpPr>
      <xdr:spPr>
        <a:xfrm>
          <a:off x="13512800" y="7075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137054</xdr:rowOff>
    </xdr:from>
    <xdr:to>
      <xdr:col>68</xdr:col>
      <xdr:colOff>203200</xdr:colOff>
      <xdr:row>40</xdr:row>
      <xdr:rowOff>67204</xdr:rowOff>
    </xdr:to>
    <xdr:sp macro="" textlink="">
      <xdr:nvSpPr>
        <xdr:cNvPr id="401" name="フローチャート: 判断 400"/>
        <xdr:cNvSpPr/>
      </xdr:nvSpPr>
      <xdr:spPr>
        <a:xfrm>
          <a:off x="14351000" y="682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77381</xdr:rowOff>
    </xdr:from>
    <xdr:ext cx="762000" cy="259045"/>
    <xdr:sp macro="" textlink="">
      <xdr:nvSpPr>
        <xdr:cNvPr id="402" name="テキスト ボックス 401"/>
        <xdr:cNvSpPr txBox="1"/>
      </xdr:nvSpPr>
      <xdr:spPr>
        <a:xfrm>
          <a:off x="14020800" y="659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03" name="フローチャート: 判断 402"/>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04" name="テキスト ボックス 403"/>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157163</xdr:rowOff>
    </xdr:from>
    <xdr:to>
      <xdr:col>81</xdr:col>
      <xdr:colOff>95250</xdr:colOff>
      <xdr:row>40</xdr:row>
      <xdr:rowOff>87313</xdr:rowOff>
    </xdr:to>
    <xdr:sp macro="" textlink="">
      <xdr:nvSpPr>
        <xdr:cNvPr id="410" name="楕円 409"/>
        <xdr:cNvSpPr/>
      </xdr:nvSpPr>
      <xdr:spPr>
        <a:xfrm>
          <a:off x="169672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2240</xdr:rowOff>
    </xdr:from>
    <xdr:ext cx="762000" cy="259045"/>
    <xdr:sp macro="" textlink="">
      <xdr:nvSpPr>
        <xdr:cNvPr id="411" name="公債費負担の状況該当値テキスト"/>
        <xdr:cNvSpPr txBox="1"/>
      </xdr:nvSpPr>
      <xdr:spPr>
        <a:xfrm>
          <a:off x="17106900" y="66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5821</xdr:rowOff>
    </xdr:from>
    <xdr:to>
      <xdr:col>77</xdr:col>
      <xdr:colOff>95250</xdr:colOff>
      <xdr:row>40</xdr:row>
      <xdr:rowOff>107421</xdr:rowOff>
    </xdr:to>
    <xdr:sp macro="" textlink="">
      <xdr:nvSpPr>
        <xdr:cNvPr id="412" name="楕円 411"/>
        <xdr:cNvSpPr/>
      </xdr:nvSpPr>
      <xdr:spPr>
        <a:xfrm>
          <a:off x="16129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92198</xdr:rowOff>
    </xdr:from>
    <xdr:ext cx="736600" cy="259045"/>
    <xdr:sp macro="" textlink="">
      <xdr:nvSpPr>
        <xdr:cNvPr id="413" name="テキスト ボックス 412"/>
        <xdr:cNvSpPr txBox="1"/>
      </xdr:nvSpPr>
      <xdr:spPr>
        <a:xfrm>
          <a:off x="15798800" y="6950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146579</xdr:rowOff>
    </xdr:from>
    <xdr:to>
      <xdr:col>73</xdr:col>
      <xdr:colOff>44450</xdr:colOff>
      <xdr:row>41</xdr:row>
      <xdr:rowOff>76729</xdr:rowOff>
    </xdr:to>
    <xdr:sp macro="" textlink="">
      <xdr:nvSpPr>
        <xdr:cNvPr id="414" name="楕円 413"/>
        <xdr:cNvSpPr/>
      </xdr:nvSpPr>
      <xdr:spPr>
        <a:xfrm>
          <a:off x="15240000" y="700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61506</xdr:rowOff>
    </xdr:from>
    <xdr:ext cx="762000" cy="259045"/>
    <xdr:sp macro="" textlink="">
      <xdr:nvSpPr>
        <xdr:cNvPr id="415" name="テキスト ボックス 414"/>
        <xdr:cNvSpPr txBox="1"/>
      </xdr:nvSpPr>
      <xdr:spPr>
        <a:xfrm>
          <a:off x="14909800" y="709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166688</xdr:rowOff>
    </xdr:from>
    <xdr:to>
      <xdr:col>68</xdr:col>
      <xdr:colOff>203200</xdr:colOff>
      <xdr:row>41</xdr:row>
      <xdr:rowOff>96838</xdr:rowOff>
    </xdr:to>
    <xdr:sp macro="" textlink="">
      <xdr:nvSpPr>
        <xdr:cNvPr id="416" name="楕円 415"/>
        <xdr:cNvSpPr/>
      </xdr:nvSpPr>
      <xdr:spPr>
        <a:xfrm>
          <a:off x="14351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81615</xdr:rowOff>
    </xdr:from>
    <xdr:ext cx="762000" cy="259045"/>
    <xdr:sp macro="" textlink="">
      <xdr:nvSpPr>
        <xdr:cNvPr id="417" name="テキスト ボックス 416"/>
        <xdr:cNvSpPr txBox="1"/>
      </xdr:nvSpPr>
      <xdr:spPr>
        <a:xfrm>
          <a:off x="14020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166688</xdr:rowOff>
    </xdr:from>
    <xdr:to>
      <xdr:col>64</xdr:col>
      <xdr:colOff>152400</xdr:colOff>
      <xdr:row>41</xdr:row>
      <xdr:rowOff>96838</xdr:rowOff>
    </xdr:to>
    <xdr:sp macro="" textlink="">
      <xdr:nvSpPr>
        <xdr:cNvPr id="418" name="楕円 417"/>
        <xdr:cNvSpPr/>
      </xdr:nvSpPr>
      <xdr:spPr>
        <a:xfrm>
          <a:off x="13462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81615</xdr:rowOff>
    </xdr:from>
    <xdr:ext cx="762000" cy="259045"/>
    <xdr:sp macro="" textlink="">
      <xdr:nvSpPr>
        <xdr:cNvPr id="419" name="テキスト ボックス 418"/>
        <xdr:cNvSpPr txBox="1"/>
      </xdr:nvSpPr>
      <xdr:spPr>
        <a:xfrm>
          <a:off x="13131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においても、ふるさとまちづくり基金や財政調整基金等が増加し、「充当可能基金」が増となったことで、分子となる「将来負担額」から「充当可能財源等」を差し引いた実質の将来負担額はマイナス算定となったため、将来負担比率は算定されない結果となった。</a:t>
          </a: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148711</xdr:rowOff>
    </xdr:from>
    <xdr:to>
      <xdr:col>68</xdr:col>
      <xdr:colOff>152400</xdr:colOff>
      <xdr:row>14</xdr:row>
      <xdr:rowOff>143873</xdr:rowOff>
    </xdr:to>
    <xdr:cxnSp macro="">
      <xdr:nvCxnSpPr>
        <xdr:cNvPr id="455" name="直線コネクタ 454"/>
        <xdr:cNvCxnSpPr/>
      </xdr:nvCxnSpPr>
      <xdr:spPr>
        <a:xfrm>
          <a:off x="13512800" y="2377561"/>
          <a:ext cx="889000" cy="16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7" name="フローチャート: 判断 45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8" name="フローチャート: 判断 457"/>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59" name="テキスト ボックス 458"/>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60" name="フローチャート: 判断 459"/>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61" name="テキスト ボックス 460"/>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62" name="フローチャート: 判断 461"/>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63" name="テキスト ボックス 462"/>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64" name="フローチャート: 判断 46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65" name="テキスト ボックス 46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93073</xdr:rowOff>
    </xdr:from>
    <xdr:to>
      <xdr:col>68</xdr:col>
      <xdr:colOff>203200</xdr:colOff>
      <xdr:row>15</xdr:row>
      <xdr:rowOff>23223</xdr:rowOff>
    </xdr:to>
    <xdr:sp macro="" textlink="">
      <xdr:nvSpPr>
        <xdr:cNvPr id="471" name="楕円 470"/>
        <xdr:cNvSpPr/>
      </xdr:nvSpPr>
      <xdr:spPr>
        <a:xfrm>
          <a:off x="14351000" y="24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8000</xdr:rowOff>
    </xdr:from>
    <xdr:ext cx="762000" cy="259045"/>
    <xdr:sp macro="" textlink="">
      <xdr:nvSpPr>
        <xdr:cNvPr id="472" name="テキスト ボックス 471"/>
        <xdr:cNvSpPr txBox="1"/>
      </xdr:nvSpPr>
      <xdr:spPr>
        <a:xfrm>
          <a:off x="14020800" y="25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97911</xdr:rowOff>
    </xdr:from>
    <xdr:to>
      <xdr:col>64</xdr:col>
      <xdr:colOff>152400</xdr:colOff>
      <xdr:row>14</xdr:row>
      <xdr:rowOff>28061</xdr:rowOff>
    </xdr:to>
    <xdr:sp macro="" textlink="">
      <xdr:nvSpPr>
        <xdr:cNvPr id="473" name="楕円 472"/>
        <xdr:cNvSpPr/>
      </xdr:nvSpPr>
      <xdr:spPr>
        <a:xfrm>
          <a:off x="13462000" y="23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12838</xdr:rowOff>
    </xdr:from>
    <xdr:ext cx="762000" cy="259045"/>
    <xdr:sp macro="" textlink="">
      <xdr:nvSpPr>
        <xdr:cNvPr id="474" name="テキスト ボックス 473"/>
        <xdr:cNvSpPr txBox="1"/>
      </xdr:nvSpPr>
      <xdr:spPr>
        <a:xfrm>
          <a:off x="13131800" y="241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11,172
11,112
20.80
11,872,148
11,445,509
348,884
3,766,132
11,498,970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現職員の昇給・昇格に伴い、前年度より１．３ポイント増加し、類似団体内平均値を上回る結果となった。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今後は、適正な定員管理により人件費の抑制に努める。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100330</xdr:rowOff>
    </xdr:to>
    <xdr:cxnSp macro="">
      <xdr:nvCxnSpPr>
        <xdr:cNvPr id="66" name="直線コネクタ 65"/>
        <xdr:cNvCxnSpPr/>
      </xdr:nvCxnSpPr>
      <xdr:spPr>
        <a:xfrm>
          <a:off x="3987800" y="63449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37</xdr:row>
      <xdr:rowOff>1270</xdr:rowOff>
    </xdr:to>
    <xdr:cxnSp macro="">
      <xdr:nvCxnSpPr>
        <xdr:cNvPr id="69" name="直線コネクタ 68"/>
        <xdr:cNvCxnSpPr/>
      </xdr:nvCxnSpPr>
      <xdr:spPr>
        <a:xfrm>
          <a:off x="3098800" y="62001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36</xdr:row>
      <xdr:rowOff>27940</xdr:rowOff>
    </xdr:to>
    <xdr:cxnSp macro="">
      <xdr:nvCxnSpPr>
        <xdr:cNvPr id="72" name="直線コネクタ 71"/>
        <xdr:cNvCxnSpPr/>
      </xdr:nvCxnSpPr>
      <xdr:spPr>
        <a:xfrm>
          <a:off x="2209800" y="59944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74" name="テキスト ボックス 73"/>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24130</xdr:rowOff>
    </xdr:to>
    <xdr:cxnSp macro="">
      <xdr:nvCxnSpPr>
        <xdr:cNvPr id="75" name="直線コネクタ 74"/>
        <xdr:cNvCxnSpPr/>
      </xdr:nvCxnSpPr>
      <xdr:spPr>
        <a:xfrm flipV="1">
          <a:off x="1320800" y="599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3" name="楕円 92"/>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4" name="テキスト ボックス 93"/>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類似団体内平均値の上昇率の方が大きく、前年度より０．７ポイント上昇しているものの、類似団体内平均値を下回る結果となった。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18415</xdr:rowOff>
    </xdr:from>
    <xdr:to>
      <xdr:col>82</xdr:col>
      <xdr:colOff>107950</xdr:colOff>
      <xdr:row>15</xdr:row>
      <xdr:rowOff>58420</xdr:rowOff>
    </xdr:to>
    <xdr:cxnSp macro="">
      <xdr:nvCxnSpPr>
        <xdr:cNvPr id="123" name="直線コネクタ 122"/>
        <xdr:cNvCxnSpPr/>
      </xdr:nvCxnSpPr>
      <xdr:spPr>
        <a:xfrm>
          <a:off x="15671800" y="25901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156862</xdr:rowOff>
    </xdr:from>
    <xdr:ext cx="762000" cy="259045"/>
    <xdr:sp macro="" textlink="">
      <xdr:nvSpPr>
        <xdr:cNvPr id="124" name="物件費平均値テキスト"/>
        <xdr:cNvSpPr txBox="1"/>
      </xdr:nvSpPr>
      <xdr:spPr>
        <a:xfrm>
          <a:off x="16598900" y="25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15</xdr:row>
      <xdr:rowOff>18415</xdr:rowOff>
    </xdr:to>
    <xdr:cxnSp macro="">
      <xdr:nvCxnSpPr>
        <xdr:cNvPr id="126" name="直線コネクタ 125"/>
        <xdr:cNvCxnSpPr/>
      </xdr:nvCxnSpPr>
      <xdr:spPr>
        <a:xfrm>
          <a:off x="14782800" y="248158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28" name="テキスト ボックス 127"/>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58420</xdr:rowOff>
    </xdr:from>
    <xdr:to>
      <xdr:col>73</xdr:col>
      <xdr:colOff>180975</xdr:colOff>
      <xdr:row>14</xdr:row>
      <xdr:rowOff>81280</xdr:rowOff>
    </xdr:to>
    <xdr:cxnSp macro="">
      <xdr:nvCxnSpPr>
        <xdr:cNvPr id="129" name="直線コネクタ 128"/>
        <xdr:cNvCxnSpPr/>
      </xdr:nvCxnSpPr>
      <xdr:spPr>
        <a:xfrm>
          <a:off x="13893800" y="245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150495</xdr:rowOff>
    </xdr:from>
    <xdr:to>
      <xdr:col>74</xdr:col>
      <xdr:colOff>31750</xdr:colOff>
      <xdr:row>15</xdr:row>
      <xdr:rowOff>80645</xdr:rowOff>
    </xdr:to>
    <xdr:sp macro="" textlink="">
      <xdr:nvSpPr>
        <xdr:cNvPr id="130" name="フローチャート: 判断 129"/>
        <xdr:cNvSpPr/>
      </xdr:nvSpPr>
      <xdr:spPr>
        <a:xfrm>
          <a:off x="14732000" y="255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65422</xdr:rowOff>
    </xdr:from>
    <xdr:ext cx="762000" cy="259045"/>
    <xdr:sp macro="" textlink="">
      <xdr:nvSpPr>
        <xdr:cNvPr id="131" name="テキスト ボックス 130"/>
        <xdr:cNvSpPr txBox="1"/>
      </xdr:nvSpPr>
      <xdr:spPr>
        <a:xfrm>
          <a:off x="14401800" y="263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14</xdr:row>
      <xdr:rowOff>58420</xdr:rowOff>
    </xdr:to>
    <xdr:cxnSp macro="">
      <xdr:nvCxnSpPr>
        <xdr:cNvPr id="132" name="直線コネクタ 131"/>
        <xdr:cNvCxnSpPr/>
      </xdr:nvCxnSpPr>
      <xdr:spPr>
        <a:xfrm>
          <a:off x="13004800" y="2435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3" name="フローチャート: 判断 132"/>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34" name="テキスト ボックス 133"/>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145432</xdr:rowOff>
    </xdr:from>
    <xdr:ext cx="762000" cy="259045"/>
    <xdr:sp macro="" textlink="">
      <xdr:nvSpPr>
        <xdr:cNvPr id="136" name="テキスト ボックス 135"/>
        <xdr:cNvSpPr txBox="1"/>
      </xdr:nvSpPr>
      <xdr:spPr>
        <a:xfrm>
          <a:off x="12623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xdr:rowOff>
    </xdr:from>
    <xdr:to>
      <xdr:col>82</xdr:col>
      <xdr:colOff>158750</xdr:colOff>
      <xdr:row>15</xdr:row>
      <xdr:rowOff>109220</xdr:rowOff>
    </xdr:to>
    <xdr:sp macro="" textlink="">
      <xdr:nvSpPr>
        <xdr:cNvPr id="142" name="楕円 141"/>
        <xdr:cNvSpPr/>
      </xdr:nvSpPr>
      <xdr:spPr>
        <a:xfrm>
          <a:off x="164592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24147</xdr:rowOff>
    </xdr:from>
    <xdr:ext cx="762000" cy="259045"/>
    <xdr:sp macro="" textlink="">
      <xdr:nvSpPr>
        <xdr:cNvPr id="143" name="物件費該当値テキスト"/>
        <xdr:cNvSpPr txBox="1"/>
      </xdr:nvSpPr>
      <xdr:spPr>
        <a:xfrm>
          <a:off x="16598900" y="242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139065</xdr:rowOff>
    </xdr:from>
    <xdr:to>
      <xdr:col>78</xdr:col>
      <xdr:colOff>120650</xdr:colOff>
      <xdr:row>15</xdr:row>
      <xdr:rowOff>69215</xdr:rowOff>
    </xdr:to>
    <xdr:sp macro="" textlink="">
      <xdr:nvSpPr>
        <xdr:cNvPr id="144" name="楕円 143"/>
        <xdr:cNvSpPr/>
      </xdr:nvSpPr>
      <xdr:spPr>
        <a:xfrm>
          <a:off x="15621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53992</xdr:rowOff>
    </xdr:from>
    <xdr:ext cx="736600" cy="259045"/>
    <xdr:sp macro="" textlink="">
      <xdr:nvSpPr>
        <xdr:cNvPr id="145" name="テキスト ボックス 144"/>
        <xdr:cNvSpPr txBox="1"/>
      </xdr:nvSpPr>
      <xdr:spPr>
        <a:xfrm>
          <a:off x="15290800" y="2625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46" name="楕円 145"/>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47" name="テキスト ボックス 146"/>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xdr:rowOff>
    </xdr:from>
    <xdr:to>
      <xdr:col>69</xdr:col>
      <xdr:colOff>142875</xdr:colOff>
      <xdr:row>14</xdr:row>
      <xdr:rowOff>109220</xdr:rowOff>
    </xdr:to>
    <xdr:sp macro="" textlink="">
      <xdr:nvSpPr>
        <xdr:cNvPr id="148" name="楕円 147"/>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119397</xdr:rowOff>
    </xdr:from>
    <xdr:ext cx="762000" cy="259045"/>
    <xdr:sp macro="" textlink="">
      <xdr:nvSpPr>
        <xdr:cNvPr id="149" name="テキスト ボックス 148"/>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50" name="楕円 149"/>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96537</xdr:rowOff>
    </xdr:from>
    <xdr:ext cx="762000" cy="259045"/>
    <xdr:sp macro="" textlink="">
      <xdr:nvSpPr>
        <xdr:cNvPr id="151" name="テキスト ボックス 150"/>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ふるさとまちづくり寄附金やふるさとまちづくり基金繰入金を有効活用し、経常経費充当一般財源が抑制される状況となったため、前年度と同数値となり、類似団体内平均値を下回る数値となっている。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扶助費については、削減が難しい経費であり、今後も抜本的な改善は見込めないため、現状の数値を維持できるよう努めていく。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12700</xdr:rowOff>
    </xdr:to>
    <xdr:cxnSp macro="">
      <xdr:nvCxnSpPr>
        <xdr:cNvPr id="184" name="直線コネクタ 183"/>
        <xdr:cNvCxnSpPr/>
      </xdr:nvCxnSpPr>
      <xdr:spPr>
        <a:xfrm>
          <a:off x="3987800" y="9442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146050</xdr:rowOff>
    </xdr:to>
    <xdr:cxnSp macro="">
      <xdr:nvCxnSpPr>
        <xdr:cNvPr id="187" name="直線コネクタ 186"/>
        <xdr:cNvCxnSpPr/>
      </xdr:nvCxnSpPr>
      <xdr:spPr>
        <a:xfrm flipV="1">
          <a:off x="3098800" y="9442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57</xdr:row>
      <xdr:rowOff>127000</xdr:rowOff>
    </xdr:to>
    <xdr:cxnSp macro="">
      <xdr:nvCxnSpPr>
        <xdr:cNvPr id="190" name="直線コネクタ 189"/>
        <xdr:cNvCxnSpPr/>
      </xdr:nvCxnSpPr>
      <xdr:spPr>
        <a:xfrm flipV="1">
          <a:off x="2209800" y="95758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1" name="フローチャート: 判断 190"/>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2" name="テキスト ボックス 191"/>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127000</xdr:rowOff>
    </xdr:to>
    <xdr:cxnSp macro="">
      <xdr:nvCxnSpPr>
        <xdr:cNvPr id="193" name="直線コネクタ 192"/>
        <xdr:cNvCxnSpPr/>
      </xdr:nvCxnSpPr>
      <xdr:spPr>
        <a:xfrm>
          <a:off x="1320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0</xdr:rowOff>
    </xdr:from>
    <xdr:to>
      <xdr:col>11</xdr:col>
      <xdr:colOff>60325</xdr:colOff>
      <xdr:row>58</xdr:row>
      <xdr:rowOff>101600</xdr:rowOff>
    </xdr:to>
    <xdr:sp macro="" textlink="">
      <xdr:nvSpPr>
        <xdr:cNvPr id="194" name="フローチャート: 判断 193"/>
        <xdr:cNvSpPr/>
      </xdr:nvSpPr>
      <xdr:spPr>
        <a:xfrm>
          <a:off x="2159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195" name="テキスト ボックス 194"/>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7" name="テキスト ボックス 196"/>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3" name="楕円 202"/>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4"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5" name="楕円 204"/>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6" name="テキスト ボックス 205"/>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7" name="楕円 206"/>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8" name="テキスト ボックス 207"/>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09" name="楕円 208"/>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210" name="テキスト ボックス 209"/>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1" name="楕円 210"/>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2" name="テキスト ボックス 211"/>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前年度より０．８ポイント上昇しているが、類似団体内平均値を下回る数値で推移している。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今後は、施設の老朽化等により維持補修費が増加していくことが想定されるため、公共施設等総合管理計画や個別施設計画等に基づいて施設の統廃合等を検討し、経常経費の抑制に努める必要がある。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155575</xdr:rowOff>
    </xdr:from>
    <xdr:to>
      <xdr:col>82</xdr:col>
      <xdr:colOff>107950</xdr:colOff>
      <xdr:row>56</xdr:row>
      <xdr:rowOff>60325</xdr:rowOff>
    </xdr:to>
    <xdr:cxnSp macro="">
      <xdr:nvCxnSpPr>
        <xdr:cNvPr id="249" name="直線コネクタ 248"/>
        <xdr:cNvCxnSpPr/>
      </xdr:nvCxnSpPr>
      <xdr:spPr>
        <a:xfrm>
          <a:off x="15671800" y="958532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38752</xdr:rowOff>
    </xdr:from>
    <xdr:ext cx="762000" cy="259045"/>
    <xdr:sp macro="" textlink="">
      <xdr:nvSpPr>
        <xdr:cNvPr id="250" name="その他平均値テキスト"/>
        <xdr:cNvSpPr txBox="1"/>
      </xdr:nvSpPr>
      <xdr:spPr>
        <a:xfrm>
          <a:off x="16598900" y="9639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117475</xdr:rowOff>
    </xdr:from>
    <xdr:to>
      <xdr:col>78</xdr:col>
      <xdr:colOff>69850</xdr:colOff>
      <xdr:row>55</xdr:row>
      <xdr:rowOff>155575</xdr:rowOff>
    </xdr:to>
    <xdr:cxnSp macro="">
      <xdr:nvCxnSpPr>
        <xdr:cNvPr id="252" name="直線コネクタ 251"/>
        <xdr:cNvCxnSpPr/>
      </xdr:nvCxnSpPr>
      <xdr:spPr>
        <a:xfrm>
          <a:off x="14782800" y="9547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4" name="テキスト ボックス 253"/>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117475</xdr:rowOff>
    </xdr:from>
    <xdr:to>
      <xdr:col>73</xdr:col>
      <xdr:colOff>180975</xdr:colOff>
      <xdr:row>56</xdr:row>
      <xdr:rowOff>41275</xdr:rowOff>
    </xdr:to>
    <xdr:cxnSp macro="">
      <xdr:nvCxnSpPr>
        <xdr:cNvPr id="255" name="直線コネクタ 254"/>
        <xdr:cNvCxnSpPr/>
      </xdr:nvCxnSpPr>
      <xdr:spPr>
        <a:xfrm flipV="1">
          <a:off x="13893800" y="95472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38100</xdr:rowOff>
    </xdr:from>
    <xdr:to>
      <xdr:col>74</xdr:col>
      <xdr:colOff>31750</xdr:colOff>
      <xdr:row>56</xdr:row>
      <xdr:rowOff>139700</xdr:rowOff>
    </xdr:to>
    <xdr:sp macro="" textlink="">
      <xdr:nvSpPr>
        <xdr:cNvPr id="256" name="フローチャート: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57" name="テキスト ボックス 25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41275</xdr:rowOff>
    </xdr:from>
    <xdr:to>
      <xdr:col>69</xdr:col>
      <xdr:colOff>92075</xdr:colOff>
      <xdr:row>56</xdr:row>
      <xdr:rowOff>79375</xdr:rowOff>
    </xdr:to>
    <xdr:cxnSp macro="">
      <xdr:nvCxnSpPr>
        <xdr:cNvPr id="258" name="直線コネクタ 257"/>
        <xdr:cNvCxnSpPr/>
      </xdr:nvCxnSpPr>
      <xdr:spPr>
        <a:xfrm flipV="1">
          <a:off x="13004800" y="9642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47625</xdr:rowOff>
    </xdr:from>
    <xdr:to>
      <xdr:col>69</xdr:col>
      <xdr:colOff>142875</xdr:colOff>
      <xdr:row>56</xdr:row>
      <xdr:rowOff>149225</xdr:rowOff>
    </xdr:to>
    <xdr:sp macro="" textlink="">
      <xdr:nvSpPr>
        <xdr:cNvPr id="259" name="フローチャート: 判断 258"/>
        <xdr:cNvSpPr/>
      </xdr:nvSpPr>
      <xdr:spPr>
        <a:xfrm>
          <a:off x="13843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134002</xdr:rowOff>
    </xdr:from>
    <xdr:ext cx="762000" cy="259045"/>
    <xdr:sp macro="" textlink="">
      <xdr:nvSpPr>
        <xdr:cNvPr id="260" name="テキスト ボックス 259"/>
        <xdr:cNvSpPr txBox="1"/>
      </xdr:nvSpPr>
      <xdr:spPr>
        <a:xfrm>
          <a:off x="13512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66675</xdr:rowOff>
    </xdr:from>
    <xdr:to>
      <xdr:col>65</xdr:col>
      <xdr:colOff>53975</xdr:colOff>
      <xdr:row>56</xdr:row>
      <xdr:rowOff>168275</xdr:rowOff>
    </xdr:to>
    <xdr:sp macro="" textlink="">
      <xdr:nvSpPr>
        <xdr:cNvPr id="261" name="フローチャート: 判断 260"/>
        <xdr:cNvSpPr/>
      </xdr:nvSpPr>
      <xdr:spPr>
        <a:xfrm>
          <a:off x="12954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153052</xdr:rowOff>
    </xdr:from>
    <xdr:ext cx="762000" cy="259045"/>
    <xdr:sp macro="" textlink="">
      <xdr:nvSpPr>
        <xdr:cNvPr id="262" name="テキスト ボックス 261"/>
        <xdr:cNvSpPr txBox="1"/>
      </xdr:nvSpPr>
      <xdr:spPr>
        <a:xfrm>
          <a:off x="126238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xdr:rowOff>
    </xdr:from>
    <xdr:to>
      <xdr:col>82</xdr:col>
      <xdr:colOff>158750</xdr:colOff>
      <xdr:row>56</xdr:row>
      <xdr:rowOff>111125</xdr:rowOff>
    </xdr:to>
    <xdr:sp macro="" textlink="">
      <xdr:nvSpPr>
        <xdr:cNvPr id="268" name="楕円 267"/>
        <xdr:cNvSpPr/>
      </xdr:nvSpPr>
      <xdr:spPr>
        <a:xfrm>
          <a:off x="164592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26052</xdr:rowOff>
    </xdr:from>
    <xdr:ext cx="762000" cy="259045"/>
    <xdr:sp macro="" textlink="">
      <xdr:nvSpPr>
        <xdr:cNvPr id="269" name="その他該当値テキスト"/>
        <xdr:cNvSpPr txBox="1"/>
      </xdr:nvSpPr>
      <xdr:spPr>
        <a:xfrm>
          <a:off x="165989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104775</xdr:rowOff>
    </xdr:from>
    <xdr:to>
      <xdr:col>78</xdr:col>
      <xdr:colOff>120650</xdr:colOff>
      <xdr:row>56</xdr:row>
      <xdr:rowOff>34925</xdr:rowOff>
    </xdr:to>
    <xdr:sp macro="" textlink="">
      <xdr:nvSpPr>
        <xdr:cNvPr id="270" name="楕円 269"/>
        <xdr:cNvSpPr/>
      </xdr:nvSpPr>
      <xdr:spPr>
        <a:xfrm>
          <a:off x="15621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45102</xdr:rowOff>
    </xdr:from>
    <xdr:ext cx="736600" cy="259045"/>
    <xdr:sp macro="" textlink="">
      <xdr:nvSpPr>
        <xdr:cNvPr id="271" name="テキスト ボックス 270"/>
        <xdr:cNvSpPr txBox="1"/>
      </xdr:nvSpPr>
      <xdr:spPr>
        <a:xfrm>
          <a:off x="15290800" y="930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66675</xdr:rowOff>
    </xdr:from>
    <xdr:to>
      <xdr:col>74</xdr:col>
      <xdr:colOff>31750</xdr:colOff>
      <xdr:row>55</xdr:row>
      <xdr:rowOff>168275</xdr:rowOff>
    </xdr:to>
    <xdr:sp macro="" textlink="">
      <xdr:nvSpPr>
        <xdr:cNvPr id="272" name="楕円 271"/>
        <xdr:cNvSpPr/>
      </xdr:nvSpPr>
      <xdr:spPr>
        <a:xfrm>
          <a:off x="14732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7002</xdr:rowOff>
    </xdr:from>
    <xdr:ext cx="762000" cy="259045"/>
    <xdr:sp macro="" textlink="">
      <xdr:nvSpPr>
        <xdr:cNvPr id="273" name="テキスト ボックス 272"/>
        <xdr:cNvSpPr txBox="1"/>
      </xdr:nvSpPr>
      <xdr:spPr>
        <a:xfrm>
          <a:off x="144018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161925</xdr:rowOff>
    </xdr:from>
    <xdr:to>
      <xdr:col>69</xdr:col>
      <xdr:colOff>142875</xdr:colOff>
      <xdr:row>56</xdr:row>
      <xdr:rowOff>92075</xdr:rowOff>
    </xdr:to>
    <xdr:sp macro="" textlink="">
      <xdr:nvSpPr>
        <xdr:cNvPr id="274" name="楕円 273"/>
        <xdr:cNvSpPr/>
      </xdr:nvSpPr>
      <xdr:spPr>
        <a:xfrm>
          <a:off x="13843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102252</xdr:rowOff>
    </xdr:from>
    <xdr:ext cx="762000" cy="259045"/>
    <xdr:sp macro="" textlink="">
      <xdr:nvSpPr>
        <xdr:cNvPr id="275" name="テキスト ボックス 274"/>
        <xdr:cNvSpPr txBox="1"/>
      </xdr:nvSpPr>
      <xdr:spPr>
        <a:xfrm>
          <a:off x="13512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28575</xdr:rowOff>
    </xdr:from>
    <xdr:to>
      <xdr:col>65</xdr:col>
      <xdr:colOff>53975</xdr:colOff>
      <xdr:row>56</xdr:row>
      <xdr:rowOff>130175</xdr:rowOff>
    </xdr:to>
    <xdr:sp macro="" textlink="">
      <xdr:nvSpPr>
        <xdr:cNvPr id="276" name="楕円 275"/>
        <xdr:cNvSpPr/>
      </xdr:nvSpPr>
      <xdr:spPr>
        <a:xfrm>
          <a:off x="129540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140352</xdr:rowOff>
    </xdr:from>
    <xdr:ext cx="762000" cy="259045"/>
    <xdr:sp macro="" textlink="">
      <xdr:nvSpPr>
        <xdr:cNvPr id="277" name="テキスト ボックス 276"/>
        <xdr:cNvSpPr txBox="1"/>
      </xdr:nvSpPr>
      <xdr:spPr>
        <a:xfrm>
          <a:off x="12623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前年度より０．２ポイント上昇し、類似団体内平均値を上回る状況にある。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今後も引き続き、財政援助団体への補助金の廃止・減額の検討や、精査の徹底を推し進めていく必要がある。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111760</xdr:rowOff>
    </xdr:from>
    <xdr:to>
      <xdr:col>82</xdr:col>
      <xdr:colOff>107950</xdr:colOff>
      <xdr:row>36</xdr:row>
      <xdr:rowOff>127000</xdr:rowOff>
    </xdr:to>
    <xdr:cxnSp macro="">
      <xdr:nvCxnSpPr>
        <xdr:cNvPr id="310" name="直線コネクタ 309"/>
        <xdr:cNvCxnSpPr/>
      </xdr:nvCxnSpPr>
      <xdr:spPr>
        <a:xfrm>
          <a:off x="15671800" y="6283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43197</xdr:rowOff>
    </xdr:from>
    <xdr:ext cx="762000" cy="259045"/>
    <xdr:sp macro="" textlink="">
      <xdr:nvSpPr>
        <xdr:cNvPr id="311"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111760</xdr:rowOff>
    </xdr:from>
    <xdr:to>
      <xdr:col>78</xdr:col>
      <xdr:colOff>69850</xdr:colOff>
      <xdr:row>37</xdr:row>
      <xdr:rowOff>1270</xdr:rowOff>
    </xdr:to>
    <xdr:cxnSp macro="">
      <xdr:nvCxnSpPr>
        <xdr:cNvPr id="313" name="直線コネクタ 312"/>
        <xdr:cNvCxnSpPr/>
      </xdr:nvCxnSpPr>
      <xdr:spPr>
        <a:xfrm flipV="1">
          <a:off x="14782800" y="6283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15" name="テキスト ボックス 314"/>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69850</xdr:rowOff>
    </xdr:to>
    <xdr:cxnSp macro="">
      <xdr:nvCxnSpPr>
        <xdr:cNvPr id="316" name="直線コネクタ 315"/>
        <xdr:cNvCxnSpPr/>
      </xdr:nvCxnSpPr>
      <xdr:spPr>
        <a:xfrm flipV="1">
          <a:off x="13893800" y="6344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26670</xdr:rowOff>
    </xdr:from>
    <xdr:to>
      <xdr:col>74</xdr:col>
      <xdr:colOff>31750</xdr:colOff>
      <xdr:row>35</xdr:row>
      <xdr:rowOff>128270</xdr:rowOff>
    </xdr:to>
    <xdr:sp macro="" textlink="">
      <xdr:nvSpPr>
        <xdr:cNvPr id="317" name="フローチャート: 判断 316"/>
        <xdr:cNvSpPr/>
      </xdr:nvSpPr>
      <xdr:spPr>
        <a:xfrm>
          <a:off x="14732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138447</xdr:rowOff>
    </xdr:from>
    <xdr:ext cx="762000" cy="259045"/>
    <xdr:sp macro="" textlink="">
      <xdr:nvSpPr>
        <xdr:cNvPr id="318" name="テキスト ボックス 317"/>
        <xdr:cNvSpPr txBox="1"/>
      </xdr:nvSpPr>
      <xdr:spPr>
        <a:xfrm>
          <a:off x="14401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161290</xdr:rowOff>
    </xdr:to>
    <xdr:cxnSp macro="">
      <xdr:nvCxnSpPr>
        <xdr:cNvPr id="319" name="直線コネクタ 318"/>
        <xdr:cNvCxnSpPr/>
      </xdr:nvCxnSpPr>
      <xdr:spPr>
        <a:xfrm flipV="1">
          <a:off x="13004800" y="6413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0" name="フローチャート: 判断 319"/>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21" name="テキスト ボックス 320"/>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22" name="フローチャート: 判断 321"/>
        <xdr:cNvSpPr/>
      </xdr:nvSpPr>
      <xdr:spPr>
        <a:xfrm>
          <a:off x="12954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23" name="テキスト ボックス 322"/>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9" name="楕円 328"/>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30"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60960</xdr:rowOff>
    </xdr:from>
    <xdr:to>
      <xdr:col>78</xdr:col>
      <xdr:colOff>120650</xdr:colOff>
      <xdr:row>36</xdr:row>
      <xdr:rowOff>162560</xdr:rowOff>
    </xdr:to>
    <xdr:sp macro="" textlink="">
      <xdr:nvSpPr>
        <xdr:cNvPr id="331" name="楕円 330"/>
        <xdr:cNvSpPr/>
      </xdr:nvSpPr>
      <xdr:spPr>
        <a:xfrm>
          <a:off x="15621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147337</xdr:rowOff>
    </xdr:from>
    <xdr:ext cx="736600" cy="259045"/>
    <xdr:sp macro="" textlink="">
      <xdr:nvSpPr>
        <xdr:cNvPr id="332" name="テキスト ボックス 331"/>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3" name="楕円 332"/>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4" name="テキスト ボックス 333"/>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5" name="楕円 334"/>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6" name="テキスト ボックス 335"/>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7" name="楕円 336"/>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8" name="テキスト ボックス 337"/>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平成３０年度に借り入れた過疎対策事業債及び一般補助施設整備等事業債の元金償還が開始されたことが影響し、前年度より１．８ポイント上昇し、類似団体内平均値を上回る状況にある。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今後としては、平成２６年度から借入を行っている過疎対策事業債や大型事業の元金償還が順次開始されるため、上昇傾向になることが想定される。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106426</xdr:rowOff>
    </xdr:from>
    <xdr:to>
      <xdr:col>24</xdr:col>
      <xdr:colOff>25400</xdr:colOff>
      <xdr:row>78</xdr:row>
      <xdr:rowOff>17272</xdr:rowOff>
    </xdr:to>
    <xdr:cxnSp macro="">
      <xdr:nvCxnSpPr>
        <xdr:cNvPr id="368" name="直線コネクタ 367"/>
        <xdr:cNvCxnSpPr/>
      </xdr:nvCxnSpPr>
      <xdr:spPr>
        <a:xfrm>
          <a:off x="3987800" y="133080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9"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106426</xdr:rowOff>
    </xdr:from>
    <xdr:to>
      <xdr:col>19</xdr:col>
      <xdr:colOff>187325</xdr:colOff>
      <xdr:row>77</xdr:row>
      <xdr:rowOff>165863</xdr:rowOff>
    </xdr:to>
    <xdr:cxnSp macro="">
      <xdr:nvCxnSpPr>
        <xdr:cNvPr id="371" name="直線コネクタ 370"/>
        <xdr:cNvCxnSpPr/>
      </xdr:nvCxnSpPr>
      <xdr:spPr>
        <a:xfrm flipV="1">
          <a:off x="3098800" y="133080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73" name="テキスト ボックス 372"/>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77</xdr:row>
      <xdr:rowOff>170435</xdr:rowOff>
    </xdr:to>
    <xdr:cxnSp macro="">
      <xdr:nvCxnSpPr>
        <xdr:cNvPr id="374" name="直線コネクタ 373"/>
        <xdr:cNvCxnSpPr/>
      </xdr:nvCxnSpPr>
      <xdr:spPr>
        <a:xfrm flipV="1">
          <a:off x="2209800" y="13367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6" name="テキスト ボックス 37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3556</xdr:rowOff>
    </xdr:to>
    <xdr:cxnSp macro="">
      <xdr:nvCxnSpPr>
        <xdr:cNvPr id="377" name="直線コネクタ 376"/>
        <xdr:cNvCxnSpPr/>
      </xdr:nvCxnSpPr>
      <xdr:spPr>
        <a:xfrm flipV="1">
          <a:off x="1320800" y="13372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78" name="フローチャート: 判断 377"/>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79" name="テキスト ボックス 378"/>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0" name="フローチャート: 判断 379"/>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81" name="テキスト ボックス 380"/>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87" name="楕円 386"/>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88"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55626</xdr:rowOff>
    </xdr:from>
    <xdr:to>
      <xdr:col>20</xdr:col>
      <xdr:colOff>38100</xdr:colOff>
      <xdr:row>77</xdr:row>
      <xdr:rowOff>157226</xdr:rowOff>
    </xdr:to>
    <xdr:sp macro="" textlink="">
      <xdr:nvSpPr>
        <xdr:cNvPr id="389" name="楕円 388"/>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90" name="テキスト ボックス 389"/>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91" name="楕円 390"/>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29990</xdr:rowOff>
    </xdr:from>
    <xdr:ext cx="762000" cy="259045"/>
    <xdr:sp macro="" textlink="">
      <xdr:nvSpPr>
        <xdr:cNvPr id="392" name="テキスト ボックス 391"/>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119635</xdr:rowOff>
    </xdr:from>
    <xdr:to>
      <xdr:col>11</xdr:col>
      <xdr:colOff>60325</xdr:colOff>
      <xdr:row>78</xdr:row>
      <xdr:rowOff>49785</xdr:rowOff>
    </xdr:to>
    <xdr:sp macro="" textlink="">
      <xdr:nvSpPr>
        <xdr:cNvPr id="393" name="楕円 392"/>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94" name="テキスト ボックス 393"/>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95" name="楕円 394"/>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96" name="テキスト ボックス 395"/>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前年度より経常経費が増額となっていることで、前年度より３ポイント上昇し、類似団体内平均値を上回る状況にある。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今後は、各費目の経常経費について、より一層、精査・改善を徹底し、比率の抑制に努めていく必要がある。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77</xdr:row>
      <xdr:rowOff>56135</xdr:rowOff>
    </xdr:to>
    <xdr:cxnSp macro="">
      <xdr:nvCxnSpPr>
        <xdr:cNvPr id="427" name="直線コネクタ 426"/>
        <xdr:cNvCxnSpPr/>
      </xdr:nvCxnSpPr>
      <xdr:spPr>
        <a:xfrm>
          <a:off x="15671800" y="13120624"/>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28"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76</xdr:row>
      <xdr:rowOff>90424</xdr:rowOff>
    </xdr:to>
    <xdr:cxnSp macro="">
      <xdr:nvCxnSpPr>
        <xdr:cNvPr id="430" name="直線コネクタ 429"/>
        <xdr:cNvCxnSpPr/>
      </xdr:nvCxnSpPr>
      <xdr:spPr>
        <a:xfrm>
          <a:off x="14782800" y="129971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32" name="テキスト ボックス 431"/>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138430</xdr:rowOff>
    </xdr:from>
    <xdr:to>
      <xdr:col>73</xdr:col>
      <xdr:colOff>180975</xdr:colOff>
      <xdr:row>75</xdr:row>
      <xdr:rowOff>161289</xdr:rowOff>
    </xdr:to>
    <xdr:cxnSp macro="">
      <xdr:nvCxnSpPr>
        <xdr:cNvPr id="433" name="直線コネクタ 432"/>
        <xdr:cNvCxnSpPr/>
      </xdr:nvCxnSpPr>
      <xdr:spPr>
        <a:xfrm flipV="1">
          <a:off x="13893800" y="12997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49276</xdr:rowOff>
    </xdr:to>
    <xdr:cxnSp macro="">
      <xdr:nvCxnSpPr>
        <xdr:cNvPr id="436" name="直線コネクタ 435"/>
        <xdr:cNvCxnSpPr/>
      </xdr:nvCxnSpPr>
      <xdr:spPr>
        <a:xfrm flipV="1">
          <a:off x="13004800" y="130200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7" name="フローチャート: 判断 436"/>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8" name="テキスト ボックス 437"/>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39" name="フローチャート: 判断 438"/>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0" name="テキスト ボックス 439"/>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46" name="楕円 445"/>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148862</xdr:rowOff>
    </xdr:from>
    <xdr:ext cx="762000" cy="259045"/>
    <xdr:sp macro="" textlink="">
      <xdr:nvSpPr>
        <xdr:cNvPr id="447" name="公債費以外該当値テキスト"/>
        <xdr:cNvSpPr txBox="1"/>
      </xdr:nvSpPr>
      <xdr:spPr>
        <a:xfrm>
          <a:off x="16598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48" name="楕円 447"/>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49" name="テキスト ボックス 448"/>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50" name="楕円 449"/>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51" name="テキスト ボックス 450"/>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2" name="楕円 451"/>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3" name="テキスト ボックス 452"/>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4" name="楕円 453"/>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110253</xdr:rowOff>
    </xdr:from>
    <xdr:ext cx="762000" cy="259045"/>
    <xdr:sp macro="" textlink="">
      <xdr:nvSpPr>
        <xdr:cNvPr id="455" name="テキスト ボックス 454"/>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161938</xdr:rowOff>
    </xdr:from>
    <xdr:to>
      <xdr:col>29</xdr:col>
      <xdr:colOff>127000</xdr:colOff>
      <xdr:row>17</xdr:row>
      <xdr:rowOff>32367</xdr:rowOff>
    </xdr:to>
    <xdr:cxnSp macro="">
      <xdr:nvCxnSpPr>
        <xdr:cNvPr id="50" name="直線コネクタ 49"/>
        <xdr:cNvCxnSpPr/>
      </xdr:nvCxnSpPr>
      <xdr:spPr bwMode="auto">
        <a:xfrm flipV="1">
          <a:off x="5003800" y="2952763"/>
          <a:ext cx="647700" cy="41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146715</xdr:rowOff>
    </xdr:from>
    <xdr:ext cx="762000" cy="259045"/>
    <xdr:sp macro="" textlink="">
      <xdr:nvSpPr>
        <xdr:cNvPr id="51" name="人口1人当たり決算額の推移平均値テキスト130"/>
        <xdr:cNvSpPr txBox="1"/>
      </xdr:nvSpPr>
      <xdr:spPr>
        <a:xfrm>
          <a:off x="5740400" y="2937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32367</xdr:rowOff>
    </xdr:from>
    <xdr:to>
      <xdr:col>26</xdr:col>
      <xdr:colOff>50800</xdr:colOff>
      <xdr:row>17</xdr:row>
      <xdr:rowOff>122504</xdr:rowOff>
    </xdr:to>
    <xdr:cxnSp macro="">
      <xdr:nvCxnSpPr>
        <xdr:cNvPr id="53" name="直線コネクタ 52"/>
        <xdr:cNvCxnSpPr/>
      </xdr:nvCxnSpPr>
      <xdr:spPr bwMode="auto">
        <a:xfrm flipV="1">
          <a:off x="4305300" y="2994642"/>
          <a:ext cx="698500" cy="90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106982</xdr:rowOff>
    </xdr:from>
    <xdr:ext cx="736600" cy="259045"/>
    <xdr:sp macro="" textlink="">
      <xdr:nvSpPr>
        <xdr:cNvPr id="55" name="テキスト ボックス 54"/>
        <xdr:cNvSpPr txBox="1"/>
      </xdr:nvSpPr>
      <xdr:spPr>
        <a:xfrm>
          <a:off x="4622800" y="306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122504</xdr:rowOff>
    </xdr:from>
    <xdr:to>
      <xdr:col>22</xdr:col>
      <xdr:colOff>114300</xdr:colOff>
      <xdr:row>17</xdr:row>
      <xdr:rowOff>166167</xdr:rowOff>
    </xdr:to>
    <xdr:cxnSp macro="">
      <xdr:nvCxnSpPr>
        <xdr:cNvPr id="56" name="直線コネクタ 55"/>
        <xdr:cNvCxnSpPr/>
      </xdr:nvCxnSpPr>
      <xdr:spPr bwMode="auto">
        <a:xfrm flipV="1">
          <a:off x="3606800" y="3084779"/>
          <a:ext cx="6985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1859</xdr:rowOff>
    </xdr:from>
    <xdr:to>
      <xdr:col>22</xdr:col>
      <xdr:colOff>165100</xdr:colOff>
      <xdr:row>17</xdr:row>
      <xdr:rowOff>103459</xdr:rowOff>
    </xdr:to>
    <xdr:sp macro="" textlink="">
      <xdr:nvSpPr>
        <xdr:cNvPr id="57" name="フローチャート: 判断 56"/>
        <xdr:cNvSpPr/>
      </xdr:nvSpPr>
      <xdr:spPr bwMode="auto">
        <a:xfrm>
          <a:off x="42545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113636</xdr:rowOff>
    </xdr:from>
    <xdr:ext cx="762000" cy="259045"/>
    <xdr:sp macro="" textlink="">
      <xdr:nvSpPr>
        <xdr:cNvPr id="58" name="テキスト ボックス 57"/>
        <xdr:cNvSpPr txBox="1"/>
      </xdr:nvSpPr>
      <xdr:spPr>
        <a:xfrm>
          <a:off x="3924300" y="273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166167</xdr:rowOff>
    </xdr:from>
    <xdr:to>
      <xdr:col>18</xdr:col>
      <xdr:colOff>177800</xdr:colOff>
      <xdr:row>17</xdr:row>
      <xdr:rowOff>166731</xdr:rowOff>
    </xdr:to>
    <xdr:cxnSp macro="">
      <xdr:nvCxnSpPr>
        <xdr:cNvPr id="59" name="直線コネクタ 58"/>
        <xdr:cNvCxnSpPr/>
      </xdr:nvCxnSpPr>
      <xdr:spPr bwMode="auto">
        <a:xfrm flipV="1">
          <a:off x="2908300" y="3128442"/>
          <a:ext cx="698500" cy="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44508</xdr:rowOff>
    </xdr:from>
    <xdr:to>
      <xdr:col>19</xdr:col>
      <xdr:colOff>38100</xdr:colOff>
      <xdr:row>17</xdr:row>
      <xdr:rowOff>146108</xdr:rowOff>
    </xdr:to>
    <xdr:sp macro="" textlink="">
      <xdr:nvSpPr>
        <xdr:cNvPr id="60" name="フローチャート: 判断 59"/>
        <xdr:cNvSpPr/>
      </xdr:nvSpPr>
      <xdr:spPr bwMode="auto">
        <a:xfrm>
          <a:off x="3556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156285</xdr:rowOff>
    </xdr:from>
    <xdr:ext cx="762000" cy="259045"/>
    <xdr:sp macro="" textlink="">
      <xdr:nvSpPr>
        <xdr:cNvPr id="61" name="テキスト ボックス 60"/>
        <xdr:cNvSpPr txBox="1"/>
      </xdr:nvSpPr>
      <xdr:spPr>
        <a:xfrm>
          <a:off x="3225800" y="277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67224</xdr:rowOff>
    </xdr:from>
    <xdr:to>
      <xdr:col>15</xdr:col>
      <xdr:colOff>101600</xdr:colOff>
      <xdr:row>17</xdr:row>
      <xdr:rowOff>168824</xdr:rowOff>
    </xdr:to>
    <xdr:sp macro="" textlink="">
      <xdr:nvSpPr>
        <xdr:cNvPr id="62" name="フローチャート: 判断 61"/>
        <xdr:cNvSpPr/>
      </xdr:nvSpPr>
      <xdr:spPr bwMode="auto">
        <a:xfrm>
          <a:off x="2857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7551</xdr:rowOff>
    </xdr:from>
    <xdr:ext cx="762000" cy="259045"/>
    <xdr:sp macro="" textlink="">
      <xdr:nvSpPr>
        <xdr:cNvPr id="63" name="テキスト ボックス 62"/>
        <xdr:cNvSpPr txBox="1"/>
      </xdr:nvSpPr>
      <xdr:spPr>
        <a:xfrm>
          <a:off x="25273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111138</xdr:rowOff>
    </xdr:from>
    <xdr:to>
      <xdr:col>29</xdr:col>
      <xdr:colOff>177800</xdr:colOff>
      <xdr:row>17</xdr:row>
      <xdr:rowOff>41288</xdr:rowOff>
    </xdr:to>
    <xdr:sp macro="" textlink="">
      <xdr:nvSpPr>
        <xdr:cNvPr id="69" name="楕円 68"/>
        <xdr:cNvSpPr/>
      </xdr:nvSpPr>
      <xdr:spPr bwMode="auto">
        <a:xfrm>
          <a:off x="5600700" y="2901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127665</xdr:rowOff>
    </xdr:from>
    <xdr:ext cx="762000" cy="259045"/>
    <xdr:sp macro="" textlink="">
      <xdr:nvSpPr>
        <xdr:cNvPr id="70" name="人口1人当たり決算額の推移該当値テキスト130"/>
        <xdr:cNvSpPr txBox="1"/>
      </xdr:nvSpPr>
      <xdr:spPr>
        <a:xfrm>
          <a:off x="5740400" y="274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153017</xdr:rowOff>
    </xdr:from>
    <xdr:to>
      <xdr:col>26</xdr:col>
      <xdr:colOff>101600</xdr:colOff>
      <xdr:row>17</xdr:row>
      <xdr:rowOff>83167</xdr:rowOff>
    </xdr:to>
    <xdr:sp macro="" textlink="">
      <xdr:nvSpPr>
        <xdr:cNvPr id="71" name="楕円 70"/>
        <xdr:cNvSpPr/>
      </xdr:nvSpPr>
      <xdr:spPr bwMode="auto">
        <a:xfrm>
          <a:off x="4953000" y="2943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93344</xdr:rowOff>
    </xdr:from>
    <xdr:ext cx="736600" cy="259045"/>
    <xdr:sp macro="" textlink="">
      <xdr:nvSpPr>
        <xdr:cNvPr id="72" name="テキスト ボックス 71"/>
        <xdr:cNvSpPr txBox="1"/>
      </xdr:nvSpPr>
      <xdr:spPr>
        <a:xfrm>
          <a:off x="4622800" y="2712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71704</xdr:rowOff>
    </xdr:from>
    <xdr:to>
      <xdr:col>22</xdr:col>
      <xdr:colOff>165100</xdr:colOff>
      <xdr:row>18</xdr:row>
      <xdr:rowOff>1854</xdr:rowOff>
    </xdr:to>
    <xdr:sp macro="" textlink="">
      <xdr:nvSpPr>
        <xdr:cNvPr id="73" name="楕円 72"/>
        <xdr:cNvSpPr/>
      </xdr:nvSpPr>
      <xdr:spPr bwMode="auto">
        <a:xfrm>
          <a:off x="4254500" y="3033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158081</xdr:rowOff>
    </xdr:from>
    <xdr:ext cx="762000" cy="259045"/>
    <xdr:sp macro="" textlink="">
      <xdr:nvSpPr>
        <xdr:cNvPr id="74" name="テキスト ボックス 73"/>
        <xdr:cNvSpPr txBox="1"/>
      </xdr:nvSpPr>
      <xdr:spPr>
        <a:xfrm>
          <a:off x="3924300" y="312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115367</xdr:rowOff>
    </xdr:from>
    <xdr:to>
      <xdr:col>19</xdr:col>
      <xdr:colOff>38100</xdr:colOff>
      <xdr:row>18</xdr:row>
      <xdr:rowOff>45517</xdr:rowOff>
    </xdr:to>
    <xdr:sp macro="" textlink="">
      <xdr:nvSpPr>
        <xdr:cNvPr id="75" name="楕円 74"/>
        <xdr:cNvSpPr/>
      </xdr:nvSpPr>
      <xdr:spPr bwMode="auto">
        <a:xfrm>
          <a:off x="3556000" y="3077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30294</xdr:rowOff>
    </xdr:from>
    <xdr:ext cx="762000" cy="259045"/>
    <xdr:sp macro="" textlink="">
      <xdr:nvSpPr>
        <xdr:cNvPr id="76" name="テキスト ボックス 75"/>
        <xdr:cNvSpPr txBox="1"/>
      </xdr:nvSpPr>
      <xdr:spPr>
        <a:xfrm>
          <a:off x="3225800" y="31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115931</xdr:rowOff>
    </xdr:from>
    <xdr:to>
      <xdr:col>15</xdr:col>
      <xdr:colOff>101600</xdr:colOff>
      <xdr:row>18</xdr:row>
      <xdr:rowOff>46081</xdr:rowOff>
    </xdr:to>
    <xdr:sp macro="" textlink="">
      <xdr:nvSpPr>
        <xdr:cNvPr id="77" name="楕円 76"/>
        <xdr:cNvSpPr/>
      </xdr:nvSpPr>
      <xdr:spPr bwMode="auto">
        <a:xfrm>
          <a:off x="2857500" y="3078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30858</xdr:rowOff>
    </xdr:from>
    <xdr:ext cx="762000" cy="259045"/>
    <xdr:sp macro="" textlink="">
      <xdr:nvSpPr>
        <xdr:cNvPr id="78" name="テキスト ボックス 77"/>
        <xdr:cNvSpPr txBox="1"/>
      </xdr:nvSpPr>
      <xdr:spPr>
        <a:xfrm>
          <a:off x="2527300" y="316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106102</xdr:rowOff>
    </xdr:from>
    <xdr:to>
      <xdr:col>29</xdr:col>
      <xdr:colOff>127000</xdr:colOff>
      <xdr:row>37</xdr:row>
      <xdr:rowOff>47219</xdr:rowOff>
    </xdr:to>
    <xdr:cxnSp macro="">
      <xdr:nvCxnSpPr>
        <xdr:cNvPr id="112" name="直線コネクタ 111"/>
        <xdr:cNvCxnSpPr/>
      </xdr:nvCxnSpPr>
      <xdr:spPr bwMode="auto">
        <a:xfrm flipV="1">
          <a:off x="5003800" y="7059352"/>
          <a:ext cx="647700" cy="112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154337</xdr:rowOff>
    </xdr:from>
    <xdr:to>
      <xdr:col>26</xdr:col>
      <xdr:colOff>50800</xdr:colOff>
      <xdr:row>37</xdr:row>
      <xdr:rowOff>47219</xdr:rowOff>
    </xdr:to>
    <xdr:cxnSp macro="">
      <xdr:nvCxnSpPr>
        <xdr:cNvPr id="115" name="直線コネクタ 114"/>
        <xdr:cNvCxnSpPr/>
      </xdr:nvCxnSpPr>
      <xdr:spPr bwMode="auto">
        <a:xfrm>
          <a:off x="4305300" y="7107587"/>
          <a:ext cx="698500" cy="64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145269</xdr:rowOff>
    </xdr:from>
    <xdr:to>
      <xdr:col>22</xdr:col>
      <xdr:colOff>114300</xdr:colOff>
      <xdr:row>36</xdr:row>
      <xdr:rowOff>154337</xdr:rowOff>
    </xdr:to>
    <xdr:cxnSp macro="">
      <xdr:nvCxnSpPr>
        <xdr:cNvPr id="118" name="直線コネクタ 117"/>
        <xdr:cNvCxnSpPr/>
      </xdr:nvCxnSpPr>
      <xdr:spPr bwMode="auto">
        <a:xfrm>
          <a:off x="3606800" y="7098519"/>
          <a:ext cx="698500" cy="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117539</xdr:rowOff>
    </xdr:from>
    <xdr:to>
      <xdr:col>22</xdr:col>
      <xdr:colOff>165100</xdr:colOff>
      <xdr:row>37</xdr:row>
      <xdr:rowOff>47689</xdr:rowOff>
    </xdr:to>
    <xdr:sp macro="" textlink="">
      <xdr:nvSpPr>
        <xdr:cNvPr id="119" name="フローチャート: 判断 118"/>
        <xdr:cNvSpPr/>
      </xdr:nvSpPr>
      <xdr:spPr bwMode="auto">
        <a:xfrm>
          <a:off x="4254500" y="7070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32466</xdr:rowOff>
    </xdr:from>
    <xdr:ext cx="762000" cy="259045"/>
    <xdr:sp macro="" textlink="">
      <xdr:nvSpPr>
        <xdr:cNvPr id="120" name="テキスト ボックス 119"/>
        <xdr:cNvSpPr txBox="1"/>
      </xdr:nvSpPr>
      <xdr:spPr>
        <a:xfrm>
          <a:off x="3924300" y="715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78346</xdr:rowOff>
    </xdr:from>
    <xdr:to>
      <xdr:col>18</xdr:col>
      <xdr:colOff>177800</xdr:colOff>
      <xdr:row>36</xdr:row>
      <xdr:rowOff>145269</xdr:rowOff>
    </xdr:to>
    <xdr:cxnSp macro="">
      <xdr:nvCxnSpPr>
        <xdr:cNvPr id="121" name="直線コネクタ 120"/>
        <xdr:cNvCxnSpPr/>
      </xdr:nvCxnSpPr>
      <xdr:spPr bwMode="auto">
        <a:xfrm>
          <a:off x="2908300" y="7031596"/>
          <a:ext cx="698500" cy="66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129521</xdr:rowOff>
    </xdr:from>
    <xdr:to>
      <xdr:col>19</xdr:col>
      <xdr:colOff>38100</xdr:colOff>
      <xdr:row>37</xdr:row>
      <xdr:rowOff>59671</xdr:rowOff>
    </xdr:to>
    <xdr:sp macro="" textlink="">
      <xdr:nvSpPr>
        <xdr:cNvPr id="122" name="フローチャート: 判断 121"/>
        <xdr:cNvSpPr/>
      </xdr:nvSpPr>
      <xdr:spPr bwMode="auto">
        <a:xfrm>
          <a:off x="3556000" y="7082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44448</xdr:rowOff>
    </xdr:from>
    <xdr:ext cx="762000" cy="259045"/>
    <xdr:sp macro="" textlink="">
      <xdr:nvSpPr>
        <xdr:cNvPr id="123" name="テキスト ボックス 122"/>
        <xdr:cNvSpPr txBox="1"/>
      </xdr:nvSpPr>
      <xdr:spPr>
        <a:xfrm>
          <a:off x="3225800" y="71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148361</xdr:rowOff>
    </xdr:from>
    <xdr:to>
      <xdr:col>15</xdr:col>
      <xdr:colOff>101600</xdr:colOff>
      <xdr:row>37</xdr:row>
      <xdr:rowOff>78511</xdr:rowOff>
    </xdr:to>
    <xdr:sp macro="" textlink="">
      <xdr:nvSpPr>
        <xdr:cNvPr id="124" name="フローチャート: 判断 123"/>
        <xdr:cNvSpPr/>
      </xdr:nvSpPr>
      <xdr:spPr bwMode="auto">
        <a:xfrm>
          <a:off x="2857500" y="7101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63288</xdr:rowOff>
    </xdr:from>
    <xdr:ext cx="762000" cy="259045"/>
    <xdr:sp macro="" textlink="">
      <xdr:nvSpPr>
        <xdr:cNvPr id="125" name="テキスト ボックス 124"/>
        <xdr:cNvSpPr txBox="1"/>
      </xdr:nvSpPr>
      <xdr:spPr>
        <a:xfrm>
          <a:off x="2527300" y="718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55302</xdr:rowOff>
    </xdr:from>
    <xdr:to>
      <xdr:col>29</xdr:col>
      <xdr:colOff>177800</xdr:colOff>
      <xdr:row>36</xdr:row>
      <xdr:rowOff>156902</xdr:rowOff>
    </xdr:to>
    <xdr:sp macro="" textlink="">
      <xdr:nvSpPr>
        <xdr:cNvPr id="131" name="楕円 130"/>
        <xdr:cNvSpPr/>
      </xdr:nvSpPr>
      <xdr:spPr bwMode="auto">
        <a:xfrm>
          <a:off x="5600700" y="7008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27379</xdr:rowOff>
    </xdr:from>
    <xdr:ext cx="762000" cy="259045"/>
    <xdr:sp macro="" textlink="">
      <xdr:nvSpPr>
        <xdr:cNvPr id="132" name="人口1人当たり決算額の推移該当値テキスト445"/>
        <xdr:cNvSpPr txBox="1"/>
      </xdr:nvSpPr>
      <xdr:spPr>
        <a:xfrm>
          <a:off x="5740400" y="69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167869</xdr:rowOff>
    </xdr:from>
    <xdr:to>
      <xdr:col>26</xdr:col>
      <xdr:colOff>101600</xdr:colOff>
      <xdr:row>37</xdr:row>
      <xdr:rowOff>98019</xdr:rowOff>
    </xdr:to>
    <xdr:sp macro="" textlink="">
      <xdr:nvSpPr>
        <xdr:cNvPr id="133" name="楕円 132"/>
        <xdr:cNvSpPr/>
      </xdr:nvSpPr>
      <xdr:spPr bwMode="auto">
        <a:xfrm>
          <a:off x="4953000" y="7121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82796</xdr:rowOff>
    </xdr:from>
    <xdr:ext cx="736600" cy="259045"/>
    <xdr:sp macro="" textlink="">
      <xdr:nvSpPr>
        <xdr:cNvPr id="134" name="テキスト ボックス 133"/>
        <xdr:cNvSpPr txBox="1"/>
      </xdr:nvSpPr>
      <xdr:spPr>
        <a:xfrm>
          <a:off x="4622800" y="7207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103537</xdr:rowOff>
    </xdr:from>
    <xdr:to>
      <xdr:col>22</xdr:col>
      <xdr:colOff>165100</xdr:colOff>
      <xdr:row>37</xdr:row>
      <xdr:rowOff>33687</xdr:rowOff>
    </xdr:to>
    <xdr:sp macro="" textlink="">
      <xdr:nvSpPr>
        <xdr:cNvPr id="135" name="楕円 134"/>
        <xdr:cNvSpPr/>
      </xdr:nvSpPr>
      <xdr:spPr bwMode="auto">
        <a:xfrm>
          <a:off x="4254500" y="7056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215314</xdr:rowOff>
    </xdr:from>
    <xdr:ext cx="762000" cy="259045"/>
    <xdr:sp macro="" textlink="">
      <xdr:nvSpPr>
        <xdr:cNvPr id="136" name="テキスト ボックス 135"/>
        <xdr:cNvSpPr txBox="1"/>
      </xdr:nvSpPr>
      <xdr:spPr>
        <a:xfrm>
          <a:off x="3924300" y="682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94469</xdr:rowOff>
    </xdr:from>
    <xdr:to>
      <xdr:col>19</xdr:col>
      <xdr:colOff>38100</xdr:colOff>
      <xdr:row>37</xdr:row>
      <xdr:rowOff>24619</xdr:rowOff>
    </xdr:to>
    <xdr:sp macro="" textlink="">
      <xdr:nvSpPr>
        <xdr:cNvPr id="137" name="楕円 136"/>
        <xdr:cNvSpPr/>
      </xdr:nvSpPr>
      <xdr:spPr bwMode="auto">
        <a:xfrm>
          <a:off x="3556000" y="7047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206246</xdr:rowOff>
    </xdr:from>
    <xdr:ext cx="762000" cy="259045"/>
    <xdr:sp macro="" textlink="">
      <xdr:nvSpPr>
        <xdr:cNvPr id="138" name="テキスト ボックス 137"/>
        <xdr:cNvSpPr txBox="1"/>
      </xdr:nvSpPr>
      <xdr:spPr>
        <a:xfrm>
          <a:off x="3225800" y="681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27546</xdr:rowOff>
    </xdr:from>
    <xdr:to>
      <xdr:col>15</xdr:col>
      <xdr:colOff>101600</xdr:colOff>
      <xdr:row>36</xdr:row>
      <xdr:rowOff>129146</xdr:rowOff>
    </xdr:to>
    <xdr:sp macro="" textlink="">
      <xdr:nvSpPr>
        <xdr:cNvPr id="139" name="楕円 138"/>
        <xdr:cNvSpPr/>
      </xdr:nvSpPr>
      <xdr:spPr bwMode="auto">
        <a:xfrm>
          <a:off x="2857500" y="6980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139323</xdr:rowOff>
    </xdr:from>
    <xdr:ext cx="762000" cy="259045"/>
    <xdr:sp macro="" textlink="">
      <xdr:nvSpPr>
        <xdr:cNvPr id="140" name="テキスト ボックス 139"/>
        <xdr:cNvSpPr txBox="1"/>
      </xdr:nvSpPr>
      <xdr:spPr>
        <a:xfrm>
          <a:off x="2527300" y="6749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11,172
11,112
20.80
11,872,148
11,445,509
348,884
3,766,132
11,498,970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169672</xdr:rowOff>
    </xdr:from>
    <xdr:to>
      <xdr:col>24</xdr:col>
      <xdr:colOff>63500</xdr:colOff>
      <xdr:row>36</xdr:row>
      <xdr:rowOff>54851</xdr:rowOff>
    </xdr:to>
    <xdr:cxnSp macro="">
      <xdr:nvCxnSpPr>
        <xdr:cNvPr id="61" name="直線コネクタ 60"/>
        <xdr:cNvCxnSpPr/>
      </xdr:nvCxnSpPr>
      <xdr:spPr>
        <a:xfrm flipV="1">
          <a:off x="3797300" y="6170422"/>
          <a:ext cx="838200" cy="5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139768</xdr:rowOff>
    </xdr:from>
    <xdr:ext cx="599010" cy="259045"/>
    <xdr:sp macro="" textlink="">
      <xdr:nvSpPr>
        <xdr:cNvPr id="62" name="人件費平均値テキスト"/>
        <xdr:cNvSpPr txBox="1"/>
      </xdr:nvSpPr>
      <xdr:spPr>
        <a:xfrm>
          <a:off x="4686300" y="596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54851</xdr:rowOff>
    </xdr:from>
    <xdr:to>
      <xdr:col>19</xdr:col>
      <xdr:colOff>177800</xdr:colOff>
      <xdr:row>37</xdr:row>
      <xdr:rowOff>13640</xdr:rowOff>
    </xdr:to>
    <xdr:cxnSp macro="">
      <xdr:nvCxnSpPr>
        <xdr:cNvPr id="64" name="直線コネクタ 63"/>
        <xdr:cNvCxnSpPr/>
      </xdr:nvCxnSpPr>
      <xdr:spPr>
        <a:xfrm flipV="1">
          <a:off x="2908300" y="6227051"/>
          <a:ext cx="889000" cy="13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85437</xdr:rowOff>
    </xdr:from>
    <xdr:ext cx="599010" cy="259045"/>
    <xdr:sp macro="" textlink="">
      <xdr:nvSpPr>
        <xdr:cNvPr id="66" name="テキスト ボックス 65"/>
        <xdr:cNvSpPr txBox="1"/>
      </xdr:nvSpPr>
      <xdr:spPr>
        <a:xfrm>
          <a:off x="3497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13640</xdr:rowOff>
    </xdr:from>
    <xdr:to>
      <xdr:col>15</xdr:col>
      <xdr:colOff>50800</xdr:colOff>
      <xdr:row>38</xdr:row>
      <xdr:rowOff>69393</xdr:rowOff>
    </xdr:to>
    <xdr:cxnSp macro="">
      <xdr:nvCxnSpPr>
        <xdr:cNvPr id="67" name="直線コネクタ 66"/>
        <xdr:cNvCxnSpPr/>
      </xdr:nvCxnSpPr>
      <xdr:spPr>
        <a:xfrm flipV="1">
          <a:off x="2019300" y="6357290"/>
          <a:ext cx="889000" cy="2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101714</xdr:rowOff>
    </xdr:from>
    <xdr:to>
      <xdr:col>15</xdr:col>
      <xdr:colOff>101600</xdr:colOff>
      <xdr:row>36</xdr:row>
      <xdr:rowOff>31864</xdr:rowOff>
    </xdr:to>
    <xdr:sp macro="" textlink="">
      <xdr:nvSpPr>
        <xdr:cNvPr id="68" name="フローチャート: 判断 67"/>
        <xdr:cNvSpPr/>
      </xdr:nvSpPr>
      <xdr:spPr>
        <a:xfrm>
          <a:off x="2857500" y="610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48391</xdr:rowOff>
    </xdr:from>
    <xdr:ext cx="599010" cy="259045"/>
    <xdr:sp macro="" textlink="">
      <xdr:nvSpPr>
        <xdr:cNvPr id="69" name="テキスト ボックス 68"/>
        <xdr:cNvSpPr txBox="1"/>
      </xdr:nvSpPr>
      <xdr:spPr>
        <a:xfrm>
          <a:off x="2608795" y="587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69393</xdr:rowOff>
    </xdr:from>
    <xdr:to>
      <xdr:col>10</xdr:col>
      <xdr:colOff>114300</xdr:colOff>
      <xdr:row>38</xdr:row>
      <xdr:rowOff>74346</xdr:rowOff>
    </xdr:to>
    <xdr:cxnSp macro="">
      <xdr:nvCxnSpPr>
        <xdr:cNvPr id="70" name="直線コネクタ 69"/>
        <xdr:cNvCxnSpPr/>
      </xdr:nvCxnSpPr>
      <xdr:spPr>
        <a:xfrm flipV="1">
          <a:off x="1130300" y="658449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97790</xdr:rowOff>
    </xdr:from>
    <xdr:to>
      <xdr:col>10</xdr:col>
      <xdr:colOff>165100</xdr:colOff>
      <xdr:row>37</xdr:row>
      <xdr:rowOff>27940</xdr:rowOff>
    </xdr:to>
    <xdr:sp macro="" textlink="">
      <xdr:nvSpPr>
        <xdr:cNvPr id="71" name="フローチャート: 判断 70"/>
        <xdr:cNvSpPr/>
      </xdr:nvSpPr>
      <xdr:spPr>
        <a:xfrm>
          <a:off x="1968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44467</xdr:rowOff>
    </xdr:from>
    <xdr:ext cx="534377" cy="259045"/>
    <xdr:sp macro="" textlink="">
      <xdr:nvSpPr>
        <xdr:cNvPr id="72" name="テキスト ボックス 71"/>
        <xdr:cNvSpPr txBox="1"/>
      </xdr:nvSpPr>
      <xdr:spPr>
        <a:xfrm>
          <a:off x="1752111" y="60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127572</xdr:rowOff>
    </xdr:from>
    <xdr:to>
      <xdr:col>6</xdr:col>
      <xdr:colOff>38100</xdr:colOff>
      <xdr:row>37</xdr:row>
      <xdr:rowOff>57722</xdr:rowOff>
    </xdr:to>
    <xdr:sp macro="" textlink="">
      <xdr:nvSpPr>
        <xdr:cNvPr id="73" name="フローチャート: 判断 72"/>
        <xdr:cNvSpPr/>
      </xdr:nvSpPr>
      <xdr:spPr>
        <a:xfrm>
          <a:off x="1079500" y="629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74249</xdr:rowOff>
    </xdr:from>
    <xdr:ext cx="534377" cy="259045"/>
    <xdr:sp macro="" textlink="">
      <xdr:nvSpPr>
        <xdr:cNvPr id="74" name="テキスト ボックス 73"/>
        <xdr:cNvSpPr txBox="1"/>
      </xdr:nvSpPr>
      <xdr:spPr>
        <a:xfrm>
          <a:off x="863111" y="607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118872</xdr:rowOff>
    </xdr:from>
    <xdr:to>
      <xdr:col>24</xdr:col>
      <xdr:colOff>114300</xdr:colOff>
      <xdr:row>36</xdr:row>
      <xdr:rowOff>49022</xdr:rowOff>
    </xdr:to>
    <xdr:sp macro="" textlink="">
      <xdr:nvSpPr>
        <xdr:cNvPr id="80" name="楕円 79"/>
        <xdr:cNvSpPr/>
      </xdr:nvSpPr>
      <xdr:spPr>
        <a:xfrm>
          <a:off x="4584700" y="61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97299</xdr:rowOff>
    </xdr:from>
    <xdr:ext cx="599010" cy="259045"/>
    <xdr:sp macro="" textlink="">
      <xdr:nvSpPr>
        <xdr:cNvPr id="81" name="人件費該当値テキスト"/>
        <xdr:cNvSpPr txBox="1"/>
      </xdr:nvSpPr>
      <xdr:spPr>
        <a:xfrm>
          <a:off x="4686300" y="609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4051</xdr:rowOff>
    </xdr:from>
    <xdr:to>
      <xdr:col>20</xdr:col>
      <xdr:colOff>38100</xdr:colOff>
      <xdr:row>36</xdr:row>
      <xdr:rowOff>105651</xdr:rowOff>
    </xdr:to>
    <xdr:sp macro="" textlink="">
      <xdr:nvSpPr>
        <xdr:cNvPr id="82" name="楕円 81"/>
        <xdr:cNvSpPr/>
      </xdr:nvSpPr>
      <xdr:spPr>
        <a:xfrm>
          <a:off x="3746500" y="617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96778</xdr:rowOff>
    </xdr:from>
    <xdr:ext cx="534377" cy="259045"/>
    <xdr:sp macro="" textlink="">
      <xdr:nvSpPr>
        <xdr:cNvPr id="83" name="テキスト ボックス 82"/>
        <xdr:cNvSpPr txBox="1"/>
      </xdr:nvSpPr>
      <xdr:spPr>
        <a:xfrm>
          <a:off x="3530111" y="626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134290</xdr:rowOff>
    </xdr:from>
    <xdr:to>
      <xdr:col>15</xdr:col>
      <xdr:colOff>101600</xdr:colOff>
      <xdr:row>37</xdr:row>
      <xdr:rowOff>64440</xdr:rowOff>
    </xdr:to>
    <xdr:sp macro="" textlink="">
      <xdr:nvSpPr>
        <xdr:cNvPr id="84" name="楕円 83"/>
        <xdr:cNvSpPr/>
      </xdr:nvSpPr>
      <xdr:spPr>
        <a:xfrm>
          <a:off x="2857500" y="63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55567</xdr:rowOff>
    </xdr:from>
    <xdr:ext cx="534377" cy="259045"/>
    <xdr:sp macro="" textlink="">
      <xdr:nvSpPr>
        <xdr:cNvPr id="85" name="テキスト ボックス 84"/>
        <xdr:cNvSpPr txBox="1"/>
      </xdr:nvSpPr>
      <xdr:spPr>
        <a:xfrm>
          <a:off x="2641111" y="63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18593</xdr:rowOff>
    </xdr:from>
    <xdr:to>
      <xdr:col>10</xdr:col>
      <xdr:colOff>165100</xdr:colOff>
      <xdr:row>38</xdr:row>
      <xdr:rowOff>120193</xdr:rowOff>
    </xdr:to>
    <xdr:sp macro="" textlink="">
      <xdr:nvSpPr>
        <xdr:cNvPr id="86" name="楕円 85"/>
        <xdr:cNvSpPr/>
      </xdr:nvSpPr>
      <xdr:spPr>
        <a:xfrm>
          <a:off x="1968500" y="65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111320</xdr:rowOff>
    </xdr:from>
    <xdr:ext cx="534377" cy="259045"/>
    <xdr:sp macro="" textlink="">
      <xdr:nvSpPr>
        <xdr:cNvPr id="87" name="テキスト ボックス 86"/>
        <xdr:cNvSpPr txBox="1"/>
      </xdr:nvSpPr>
      <xdr:spPr>
        <a:xfrm>
          <a:off x="1752111" y="66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23546</xdr:rowOff>
    </xdr:from>
    <xdr:to>
      <xdr:col>6</xdr:col>
      <xdr:colOff>38100</xdr:colOff>
      <xdr:row>38</xdr:row>
      <xdr:rowOff>125146</xdr:rowOff>
    </xdr:to>
    <xdr:sp macro="" textlink="">
      <xdr:nvSpPr>
        <xdr:cNvPr id="88" name="楕円 87"/>
        <xdr:cNvSpPr/>
      </xdr:nvSpPr>
      <xdr:spPr>
        <a:xfrm>
          <a:off x="1079500" y="65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116273</xdr:rowOff>
    </xdr:from>
    <xdr:ext cx="534377" cy="259045"/>
    <xdr:sp macro="" textlink="">
      <xdr:nvSpPr>
        <xdr:cNvPr id="89" name="テキスト ボックス 88"/>
        <xdr:cNvSpPr txBox="1"/>
      </xdr:nvSpPr>
      <xdr:spPr>
        <a:xfrm>
          <a:off x="863111" y="66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60837</xdr:rowOff>
    </xdr:from>
    <xdr:to>
      <xdr:col>24</xdr:col>
      <xdr:colOff>63500</xdr:colOff>
      <xdr:row>53</xdr:row>
      <xdr:rowOff>132091</xdr:rowOff>
    </xdr:to>
    <xdr:cxnSp macro="">
      <xdr:nvCxnSpPr>
        <xdr:cNvPr id="118" name="直線コネクタ 117"/>
        <xdr:cNvCxnSpPr/>
      </xdr:nvCxnSpPr>
      <xdr:spPr>
        <a:xfrm flipV="1">
          <a:off x="3797300" y="9147687"/>
          <a:ext cx="838200" cy="7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87139</xdr:rowOff>
    </xdr:from>
    <xdr:ext cx="599010" cy="259045"/>
    <xdr:sp macro="" textlink="">
      <xdr:nvSpPr>
        <xdr:cNvPr id="119" name="物件費平均値テキスト"/>
        <xdr:cNvSpPr txBox="1"/>
      </xdr:nvSpPr>
      <xdr:spPr>
        <a:xfrm>
          <a:off x="4686300" y="9688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88459</xdr:rowOff>
    </xdr:from>
    <xdr:to>
      <xdr:col>19</xdr:col>
      <xdr:colOff>177800</xdr:colOff>
      <xdr:row>53</xdr:row>
      <xdr:rowOff>132091</xdr:rowOff>
    </xdr:to>
    <xdr:cxnSp macro="">
      <xdr:nvCxnSpPr>
        <xdr:cNvPr id="121" name="直線コネクタ 120"/>
        <xdr:cNvCxnSpPr/>
      </xdr:nvCxnSpPr>
      <xdr:spPr>
        <a:xfrm>
          <a:off x="2908300" y="9175309"/>
          <a:ext cx="889000" cy="4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55817</xdr:rowOff>
    </xdr:from>
    <xdr:ext cx="534377" cy="259045"/>
    <xdr:sp macro="" textlink="">
      <xdr:nvSpPr>
        <xdr:cNvPr id="123" name="テキスト ボックス 122"/>
        <xdr:cNvSpPr txBox="1"/>
      </xdr:nvSpPr>
      <xdr:spPr>
        <a:xfrm>
          <a:off x="3530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88459</xdr:rowOff>
    </xdr:from>
    <xdr:to>
      <xdr:col>15</xdr:col>
      <xdr:colOff>50800</xdr:colOff>
      <xdr:row>53</xdr:row>
      <xdr:rowOff>117572</xdr:rowOff>
    </xdr:to>
    <xdr:cxnSp macro="">
      <xdr:nvCxnSpPr>
        <xdr:cNvPr id="124" name="直線コネクタ 123"/>
        <xdr:cNvCxnSpPr/>
      </xdr:nvCxnSpPr>
      <xdr:spPr>
        <a:xfrm flipV="1">
          <a:off x="2019300" y="9175309"/>
          <a:ext cx="889000" cy="2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145353</xdr:rowOff>
    </xdr:from>
    <xdr:to>
      <xdr:col>15</xdr:col>
      <xdr:colOff>101600</xdr:colOff>
      <xdr:row>57</xdr:row>
      <xdr:rowOff>75503</xdr:rowOff>
    </xdr:to>
    <xdr:sp macro="" textlink="">
      <xdr:nvSpPr>
        <xdr:cNvPr id="125" name="フローチャート: 判断 124"/>
        <xdr:cNvSpPr/>
      </xdr:nvSpPr>
      <xdr:spPr>
        <a:xfrm>
          <a:off x="2857500" y="97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66630</xdr:rowOff>
    </xdr:from>
    <xdr:ext cx="534377" cy="259045"/>
    <xdr:sp macro="" textlink="">
      <xdr:nvSpPr>
        <xdr:cNvPr id="126" name="テキスト ボックス 125"/>
        <xdr:cNvSpPr txBox="1"/>
      </xdr:nvSpPr>
      <xdr:spPr>
        <a:xfrm>
          <a:off x="2641111" y="983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124833</xdr:rowOff>
    </xdr:from>
    <xdr:to>
      <xdr:col>10</xdr:col>
      <xdr:colOff>114300</xdr:colOff>
      <xdr:row>53</xdr:row>
      <xdr:rowOff>117572</xdr:rowOff>
    </xdr:to>
    <xdr:cxnSp macro="">
      <xdr:nvCxnSpPr>
        <xdr:cNvPr id="127" name="直線コネクタ 126"/>
        <xdr:cNvCxnSpPr/>
      </xdr:nvCxnSpPr>
      <xdr:spPr>
        <a:xfrm>
          <a:off x="1130300" y="8868783"/>
          <a:ext cx="889000" cy="3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140277</xdr:rowOff>
    </xdr:from>
    <xdr:to>
      <xdr:col>10</xdr:col>
      <xdr:colOff>165100</xdr:colOff>
      <xdr:row>57</xdr:row>
      <xdr:rowOff>70427</xdr:rowOff>
    </xdr:to>
    <xdr:sp macro="" textlink="">
      <xdr:nvSpPr>
        <xdr:cNvPr id="128" name="フローチャート: 判断 127"/>
        <xdr:cNvSpPr/>
      </xdr:nvSpPr>
      <xdr:spPr>
        <a:xfrm>
          <a:off x="1968500" y="97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61554</xdr:rowOff>
    </xdr:from>
    <xdr:ext cx="534377" cy="259045"/>
    <xdr:sp macro="" textlink="">
      <xdr:nvSpPr>
        <xdr:cNvPr id="129" name="テキスト ボックス 128"/>
        <xdr:cNvSpPr txBox="1"/>
      </xdr:nvSpPr>
      <xdr:spPr>
        <a:xfrm>
          <a:off x="1752111" y="983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160905</xdr:rowOff>
    </xdr:from>
    <xdr:to>
      <xdr:col>6</xdr:col>
      <xdr:colOff>38100</xdr:colOff>
      <xdr:row>57</xdr:row>
      <xdr:rowOff>91055</xdr:rowOff>
    </xdr:to>
    <xdr:sp macro="" textlink="">
      <xdr:nvSpPr>
        <xdr:cNvPr id="130" name="フローチャート: 判断 129"/>
        <xdr:cNvSpPr/>
      </xdr:nvSpPr>
      <xdr:spPr>
        <a:xfrm>
          <a:off x="10795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82182</xdr:rowOff>
    </xdr:from>
    <xdr:ext cx="534377" cy="259045"/>
    <xdr:sp macro="" textlink="">
      <xdr:nvSpPr>
        <xdr:cNvPr id="131" name="テキスト ボックス 130"/>
        <xdr:cNvSpPr txBox="1"/>
      </xdr:nvSpPr>
      <xdr:spPr>
        <a:xfrm>
          <a:off x="863111" y="985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10037</xdr:rowOff>
    </xdr:from>
    <xdr:to>
      <xdr:col>24</xdr:col>
      <xdr:colOff>114300</xdr:colOff>
      <xdr:row>53</xdr:row>
      <xdr:rowOff>111637</xdr:rowOff>
    </xdr:to>
    <xdr:sp macro="" textlink="">
      <xdr:nvSpPr>
        <xdr:cNvPr id="137" name="楕円 136"/>
        <xdr:cNvSpPr/>
      </xdr:nvSpPr>
      <xdr:spPr>
        <a:xfrm>
          <a:off x="4584700" y="909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32914</xdr:rowOff>
    </xdr:from>
    <xdr:ext cx="599010" cy="259045"/>
    <xdr:sp macro="" textlink="">
      <xdr:nvSpPr>
        <xdr:cNvPr id="138" name="物件費該当値テキスト"/>
        <xdr:cNvSpPr txBox="1"/>
      </xdr:nvSpPr>
      <xdr:spPr>
        <a:xfrm>
          <a:off x="4686300" y="894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81291</xdr:rowOff>
    </xdr:from>
    <xdr:to>
      <xdr:col>20</xdr:col>
      <xdr:colOff>38100</xdr:colOff>
      <xdr:row>54</xdr:row>
      <xdr:rowOff>11441</xdr:rowOff>
    </xdr:to>
    <xdr:sp macro="" textlink="">
      <xdr:nvSpPr>
        <xdr:cNvPr id="139" name="楕円 138"/>
        <xdr:cNvSpPr/>
      </xdr:nvSpPr>
      <xdr:spPr>
        <a:xfrm>
          <a:off x="3746500" y="916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27968</xdr:rowOff>
    </xdr:from>
    <xdr:ext cx="599010" cy="259045"/>
    <xdr:sp macro="" textlink="">
      <xdr:nvSpPr>
        <xdr:cNvPr id="140" name="テキスト ボックス 139"/>
        <xdr:cNvSpPr txBox="1"/>
      </xdr:nvSpPr>
      <xdr:spPr>
        <a:xfrm>
          <a:off x="3497795" y="894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37659</xdr:rowOff>
    </xdr:from>
    <xdr:to>
      <xdr:col>15</xdr:col>
      <xdr:colOff>101600</xdr:colOff>
      <xdr:row>53</xdr:row>
      <xdr:rowOff>139259</xdr:rowOff>
    </xdr:to>
    <xdr:sp macro="" textlink="">
      <xdr:nvSpPr>
        <xdr:cNvPr id="141" name="楕円 140"/>
        <xdr:cNvSpPr/>
      </xdr:nvSpPr>
      <xdr:spPr>
        <a:xfrm>
          <a:off x="2857500" y="91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155786</xdr:rowOff>
    </xdr:from>
    <xdr:ext cx="599010" cy="259045"/>
    <xdr:sp macro="" textlink="">
      <xdr:nvSpPr>
        <xdr:cNvPr id="142" name="テキスト ボックス 141"/>
        <xdr:cNvSpPr txBox="1"/>
      </xdr:nvSpPr>
      <xdr:spPr>
        <a:xfrm>
          <a:off x="2608795" y="889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66772</xdr:rowOff>
    </xdr:from>
    <xdr:to>
      <xdr:col>10</xdr:col>
      <xdr:colOff>165100</xdr:colOff>
      <xdr:row>53</xdr:row>
      <xdr:rowOff>168372</xdr:rowOff>
    </xdr:to>
    <xdr:sp macro="" textlink="">
      <xdr:nvSpPr>
        <xdr:cNvPr id="143" name="楕円 142"/>
        <xdr:cNvSpPr/>
      </xdr:nvSpPr>
      <xdr:spPr>
        <a:xfrm>
          <a:off x="1968500" y="91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13449</xdr:rowOff>
    </xdr:from>
    <xdr:ext cx="599010" cy="259045"/>
    <xdr:sp macro="" textlink="">
      <xdr:nvSpPr>
        <xdr:cNvPr id="144" name="テキスト ボックス 143"/>
        <xdr:cNvSpPr txBox="1"/>
      </xdr:nvSpPr>
      <xdr:spPr>
        <a:xfrm>
          <a:off x="1719795" y="892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74033</xdr:rowOff>
    </xdr:from>
    <xdr:to>
      <xdr:col>6</xdr:col>
      <xdr:colOff>38100</xdr:colOff>
      <xdr:row>52</xdr:row>
      <xdr:rowOff>4183</xdr:rowOff>
    </xdr:to>
    <xdr:sp macro="" textlink="">
      <xdr:nvSpPr>
        <xdr:cNvPr id="145" name="楕円 144"/>
        <xdr:cNvSpPr/>
      </xdr:nvSpPr>
      <xdr:spPr>
        <a:xfrm>
          <a:off x="1079500" y="88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20710</xdr:rowOff>
    </xdr:from>
    <xdr:ext cx="599010" cy="259045"/>
    <xdr:sp macro="" textlink="">
      <xdr:nvSpPr>
        <xdr:cNvPr id="146" name="テキスト ボックス 145"/>
        <xdr:cNvSpPr txBox="1"/>
      </xdr:nvSpPr>
      <xdr:spPr>
        <a:xfrm>
          <a:off x="830795" y="859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78696</xdr:rowOff>
    </xdr:from>
    <xdr:to>
      <xdr:col>24</xdr:col>
      <xdr:colOff>63500</xdr:colOff>
      <xdr:row>78</xdr:row>
      <xdr:rowOff>120988</xdr:rowOff>
    </xdr:to>
    <xdr:cxnSp macro="">
      <xdr:nvCxnSpPr>
        <xdr:cNvPr id="177" name="直線コネクタ 176"/>
        <xdr:cNvCxnSpPr/>
      </xdr:nvCxnSpPr>
      <xdr:spPr>
        <a:xfrm flipV="1">
          <a:off x="3797300" y="13451796"/>
          <a:ext cx="8382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117361</xdr:rowOff>
    </xdr:from>
    <xdr:ext cx="469744" cy="259045"/>
    <xdr:sp macro="" textlink="">
      <xdr:nvSpPr>
        <xdr:cNvPr id="178" name="維持補修費平均値テキスト"/>
        <xdr:cNvSpPr txBox="1"/>
      </xdr:nvSpPr>
      <xdr:spPr>
        <a:xfrm>
          <a:off x="4686300" y="1314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71642</xdr:rowOff>
    </xdr:from>
    <xdr:to>
      <xdr:col>19</xdr:col>
      <xdr:colOff>177800</xdr:colOff>
      <xdr:row>78</xdr:row>
      <xdr:rowOff>120988</xdr:rowOff>
    </xdr:to>
    <xdr:cxnSp macro="">
      <xdr:nvCxnSpPr>
        <xdr:cNvPr id="180" name="直線コネクタ 179"/>
        <xdr:cNvCxnSpPr/>
      </xdr:nvCxnSpPr>
      <xdr:spPr>
        <a:xfrm>
          <a:off x="2908300" y="13444742"/>
          <a:ext cx="889000" cy="4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71642</xdr:rowOff>
    </xdr:from>
    <xdr:to>
      <xdr:col>15</xdr:col>
      <xdr:colOff>50800</xdr:colOff>
      <xdr:row>78</xdr:row>
      <xdr:rowOff>117101</xdr:rowOff>
    </xdr:to>
    <xdr:cxnSp macro="">
      <xdr:nvCxnSpPr>
        <xdr:cNvPr id="183" name="直線コネクタ 182"/>
        <xdr:cNvCxnSpPr/>
      </xdr:nvCxnSpPr>
      <xdr:spPr>
        <a:xfrm flipV="1">
          <a:off x="2019300" y="13444742"/>
          <a:ext cx="889000" cy="4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23129</xdr:rowOff>
    </xdr:from>
    <xdr:to>
      <xdr:col>15</xdr:col>
      <xdr:colOff>101600</xdr:colOff>
      <xdr:row>78</xdr:row>
      <xdr:rowOff>124729</xdr:rowOff>
    </xdr:to>
    <xdr:sp macro="" textlink="">
      <xdr:nvSpPr>
        <xdr:cNvPr id="184" name="フローチャート: 判断 183"/>
        <xdr:cNvSpPr/>
      </xdr:nvSpPr>
      <xdr:spPr>
        <a:xfrm>
          <a:off x="2857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115856</xdr:rowOff>
    </xdr:from>
    <xdr:ext cx="469744" cy="259045"/>
    <xdr:sp macro="" textlink="">
      <xdr:nvSpPr>
        <xdr:cNvPr id="185" name="テキスト ボックス 184"/>
        <xdr:cNvSpPr txBox="1"/>
      </xdr:nvSpPr>
      <xdr:spPr>
        <a:xfrm>
          <a:off x="2673428" y="1348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117101</xdr:rowOff>
    </xdr:from>
    <xdr:to>
      <xdr:col>10</xdr:col>
      <xdr:colOff>114300</xdr:colOff>
      <xdr:row>78</xdr:row>
      <xdr:rowOff>153220</xdr:rowOff>
    </xdr:to>
    <xdr:cxnSp macro="">
      <xdr:nvCxnSpPr>
        <xdr:cNvPr id="186" name="直線コネクタ 185"/>
        <xdr:cNvCxnSpPr/>
      </xdr:nvCxnSpPr>
      <xdr:spPr>
        <a:xfrm flipV="1">
          <a:off x="1130300" y="13490201"/>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48047</xdr:rowOff>
    </xdr:from>
    <xdr:to>
      <xdr:col>10</xdr:col>
      <xdr:colOff>165100</xdr:colOff>
      <xdr:row>78</xdr:row>
      <xdr:rowOff>149647</xdr:rowOff>
    </xdr:to>
    <xdr:sp macro="" textlink="">
      <xdr:nvSpPr>
        <xdr:cNvPr id="187" name="フローチャート: 判断 186"/>
        <xdr:cNvSpPr/>
      </xdr:nvSpPr>
      <xdr:spPr>
        <a:xfrm>
          <a:off x="1968500" y="1342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166174</xdr:rowOff>
    </xdr:from>
    <xdr:ext cx="469744" cy="259045"/>
    <xdr:sp macro="" textlink="">
      <xdr:nvSpPr>
        <xdr:cNvPr id="188" name="テキスト ボックス 187"/>
        <xdr:cNvSpPr txBox="1"/>
      </xdr:nvSpPr>
      <xdr:spPr>
        <a:xfrm>
          <a:off x="1784428" y="1319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53467</xdr:rowOff>
    </xdr:from>
    <xdr:to>
      <xdr:col>6</xdr:col>
      <xdr:colOff>38100</xdr:colOff>
      <xdr:row>78</xdr:row>
      <xdr:rowOff>155067</xdr:rowOff>
    </xdr:to>
    <xdr:sp macro="" textlink="">
      <xdr:nvSpPr>
        <xdr:cNvPr id="189" name="フローチャート: 判断 188"/>
        <xdr:cNvSpPr/>
      </xdr:nvSpPr>
      <xdr:spPr>
        <a:xfrm>
          <a:off x="1079500" y="1342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xdr:rowOff>
    </xdr:from>
    <xdr:ext cx="469744" cy="259045"/>
    <xdr:sp macro="" textlink="">
      <xdr:nvSpPr>
        <xdr:cNvPr id="190" name="テキスト ボックス 189"/>
        <xdr:cNvSpPr txBox="1"/>
      </xdr:nvSpPr>
      <xdr:spPr>
        <a:xfrm>
          <a:off x="895428" y="132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27896</xdr:rowOff>
    </xdr:from>
    <xdr:to>
      <xdr:col>24</xdr:col>
      <xdr:colOff>114300</xdr:colOff>
      <xdr:row>78</xdr:row>
      <xdr:rowOff>129496</xdr:rowOff>
    </xdr:to>
    <xdr:sp macro="" textlink="">
      <xdr:nvSpPr>
        <xdr:cNvPr id="196" name="楕円 195"/>
        <xdr:cNvSpPr/>
      </xdr:nvSpPr>
      <xdr:spPr>
        <a:xfrm>
          <a:off x="4584700" y="134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6323</xdr:rowOff>
    </xdr:from>
    <xdr:ext cx="469744" cy="259045"/>
    <xdr:sp macro="" textlink="">
      <xdr:nvSpPr>
        <xdr:cNvPr id="197" name="維持補修費該当値テキスト"/>
        <xdr:cNvSpPr txBox="1"/>
      </xdr:nvSpPr>
      <xdr:spPr>
        <a:xfrm>
          <a:off x="4686300" y="1337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70188</xdr:rowOff>
    </xdr:from>
    <xdr:to>
      <xdr:col>20</xdr:col>
      <xdr:colOff>38100</xdr:colOff>
      <xdr:row>79</xdr:row>
      <xdr:rowOff>338</xdr:rowOff>
    </xdr:to>
    <xdr:sp macro="" textlink="">
      <xdr:nvSpPr>
        <xdr:cNvPr id="198" name="楕円 197"/>
        <xdr:cNvSpPr/>
      </xdr:nvSpPr>
      <xdr:spPr>
        <a:xfrm>
          <a:off x="3746500" y="1344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162915</xdr:rowOff>
    </xdr:from>
    <xdr:ext cx="469744" cy="259045"/>
    <xdr:sp macro="" textlink="">
      <xdr:nvSpPr>
        <xdr:cNvPr id="199" name="テキスト ボックス 198"/>
        <xdr:cNvSpPr txBox="1"/>
      </xdr:nvSpPr>
      <xdr:spPr>
        <a:xfrm>
          <a:off x="3562428" y="1353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20842</xdr:rowOff>
    </xdr:from>
    <xdr:to>
      <xdr:col>15</xdr:col>
      <xdr:colOff>101600</xdr:colOff>
      <xdr:row>78</xdr:row>
      <xdr:rowOff>122442</xdr:rowOff>
    </xdr:to>
    <xdr:sp macro="" textlink="">
      <xdr:nvSpPr>
        <xdr:cNvPr id="200" name="楕円 199"/>
        <xdr:cNvSpPr/>
      </xdr:nvSpPr>
      <xdr:spPr>
        <a:xfrm>
          <a:off x="2857500" y="133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138969</xdr:rowOff>
    </xdr:from>
    <xdr:ext cx="469744" cy="259045"/>
    <xdr:sp macro="" textlink="">
      <xdr:nvSpPr>
        <xdr:cNvPr id="201" name="テキスト ボックス 200"/>
        <xdr:cNvSpPr txBox="1"/>
      </xdr:nvSpPr>
      <xdr:spPr>
        <a:xfrm>
          <a:off x="2673428" y="1316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66301</xdr:rowOff>
    </xdr:from>
    <xdr:to>
      <xdr:col>10</xdr:col>
      <xdr:colOff>165100</xdr:colOff>
      <xdr:row>78</xdr:row>
      <xdr:rowOff>167901</xdr:rowOff>
    </xdr:to>
    <xdr:sp macro="" textlink="">
      <xdr:nvSpPr>
        <xdr:cNvPr id="202" name="楕円 201"/>
        <xdr:cNvSpPr/>
      </xdr:nvSpPr>
      <xdr:spPr>
        <a:xfrm>
          <a:off x="1968500" y="134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159028</xdr:rowOff>
    </xdr:from>
    <xdr:ext cx="469744" cy="259045"/>
    <xdr:sp macro="" textlink="">
      <xdr:nvSpPr>
        <xdr:cNvPr id="203" name="テキスト ボックス 202"/>
        <xdr:cNvSpPr txBox="1"/>
      </xdr:nvSpPr>
      <xdr:spPr>
        <a:xfrm>
          <a:off x="1784428" y="1353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102420</xdr:rowOff>
    </xdr:from>
    <xdr:to>
      <xdr:col>6</xdr:col>
      <xdr:colOff>38100</xdr:colOff>
      <xdr:row>79</xdr:row>
      <xdr:rowOff>32570</xdr:rowOff>
    </xdr:to>
    <xdr:sp macro="" textlink="">
      <xdr:nvSpPr>
        <xdr:cNvPr id="204" name="楕円 203"/>
        <xdr:cNvSpPr/>
      </xdr:nvSpPr>
      <xdr:spPr>
        <a:xfrm>
          <a:off x="1079500" y="134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23697</xdr:rowOff>
    </xdr:from>
    <xdr:ext cx="469744" cy="259045"/>
    <xdr:sp macro="" textlink="">
      <xdr:nvSpPr>
        <xdr:cNvPr id="205" name="テキスト ボックス 204"/>
        <xdr:cNvSpPr txBox="1"/>
      </xdr:nvSpPr>
      <xdr:spPr>
        <a:xfrm>
          <a:off x="895428" y="1356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3716</xdr:rowOff>
    </xdr:from>
    <xdr:to>
      <xdr:col>24</xdr:col>
      <xdr:colOff>63500</xdr:colOff>
      <xdr:row>95</xdr:row>
      <xdr:rowOff>157</xdr:rowOff>
    </xdr:to>
    <xdr:cxnSp macro="">
      <xdr:nvCxnSpPr>
        <xdr:cNvPr id="237" name="直線コネクタ 236"/>
        <xdr:cNvCxnSpPr/>
      </xdr:nvCxnSpPr>
      <xdr:spPr>
        <a:xfrm flipV="1">
          <a:off x="3797300" y="16120016"/>
          <a:ext cx="838200" cy="16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148235</xdr:rowOff>
    </xdr:from>
    <xdr:ext cx="534377" cy="259045"/>
    <xdr:sp macro="" textlink="">
      <xdr:nvSpPr>
        <xdr:cNvPr id="238" name="扶助費平均値テキスト"/>
        <xdr:cNvSpPr txBox="1"/>
      </xdr:nvSpPr>
      <xdr:spPr>
        <a:xfrm>
          <a:off x="4686300" y="16435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xdr:rowOff>
    </xdr:from>
    <xdr:to>
      <xdr:col>19</xdr:col>
      <xdr:colOff>177800</xdr:colOff>
      <xdr:row>95</xdr:row>
      <xdr:rowOff>43802</xdr:rowOff>
    </xdr:to>
    <xdr:cxnSp macro="">
      <xdr:nvCxnSpPr>
        <xdr:cNvPr id="240" name="直線コネクタ 239"/>
        <xdr:cNvCxnSpPr/>
      </xdr:nvCxnSpPr>
      <xdr:spPr>
        <a:xfrm flipV="1">
          <a:off x="2908300" y="16287907"/>
          <a:ext cx="889000" cy="4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88603</xdr:rowOff>
    </xdr:from>
    <xdr:ext cx="534377" cy="259045"/>
    <xdr:sp macro="" textlink="">
      <xdr:nvSpPr>
        <xdr:cNvPr id="242" name="テキスト ボックス 241"/>
        <xdr:cNvSpPr txBox="1"/>
      </xdr:nvSpPr>
      <xdr:spPr>
        <a:xfrm>
          <a:off x="3530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43802</xdr:rowOff>
    </xdr:from>
    <xdr:to>
      <xdr:col>15</xdr:col>
      <xdr:colOff>50800</xdr:colOff>
      <xdr:row>95</xdr:row>
      <xdr:rowOff>104087</xdr:rowOff>
    </xdr:to>
    <xdr:cxnSp macro="">
      <xdr:nvCxnSpPr>
        <xdr:cNvPr id="243" name="直線コネクタ 242"/>
        <xdr:cNvCxnSpPr/>
      </xdr:nvCxnSpPr>
      <xdr:spPr>
        <a:xfrm flipV="1">
          <a:off x="2019300" y="16331552"/>
          <a:ext cx="889000" cy="6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144890</xdr:rowOff>
    </xdr:from>
    <xdr:to>
      <xdr:col>15</xdr:col>
      <xdr:colOff>101600</xdr:colOff>
      <xdr:row>96</xdr:row>
      <xdr:rowOff>75040</xdr:rowOff>
    </xdr:to>
    <xdr:sp macro="" textlink="">
      <xdr:nvSpPr>
        <xdr:cNvPr id="244" name="フローチャート: 判断 243"/>
        <xdr:cNvSpPr/>
      </xdr:nvSpPr>
      <xdr:spPr>
        <a:xfrm>
          <a:off x="2857500" y="1643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66167</xdr:rowOff>
    </xdr:from>
    <xdr:ext cx="534377" cy="259045"/>
    <xdr:sp macro="" textlink="">
      <xdr:nvSpPr>
        <xdr:cNvPr id="245" name="テキスト ボックス 244"/>
        <xdr:cNvSpPr txBox="1"/>
      </xdr:nvSpPr>
      <xdr:spPr>
        <a:xfrm>
          <a:off x="2641111" y="1652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104087</xdr:rowOff>
    </xdr:from>
    <xdr:to>
      <xdr:col>10</xdr:col>
      <xdr:colOff>114300</xdr:colOff>
      <xdr:row>95</xdr:row>
      <xdr:rowOff>169025</xdr:rowOff>
    </xdr:to>
    <xdr:cxnSp macro="">
      <xdr:nvCxnSpPr>
        <xdr:cNvPr id="246" name="直線コネクタ 245"/>
        <xdr:cNvCxnSpPr/>
      </xdr:nvCxnSpPr>
      <xdr:spPr>
        <a:xfrm flipV="1">
          <a:off x="1130300" y="16391837"/>
          <a:ext cx="889000" cy="6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166984</xdr:rowOff>
    </xdr:from>
    <xdr:to>
      <xdr:col>10</xdr:col>
      <xdr:colOff>165100</xdr:colOff>
      <xdr:row>96</xdr:row>
      <xdr:rowOff>97134</xdr:rowOff>
    </xdr:to>
    <xdr:sp macro="" textlink="">
      <xdr:nvSpPr>
        <xdr:cNvPr id="247" name="フローチャート: 判断 246"/>
        <xdr:cNvSpPr/>
      </xdr:nvSpPr>
      <xdr:spPr>
        <a:xfrm>
          <a:off x="1968500" y="1645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88261</xdr:rowOff>
    </xdr:from>
    <xdr:ext cx="534377" cy="259045"/>
    <xdr:sp macro="" textlink="">
      <xdr:nvSpPr>
        <xdr:cNvPr id="248" name="テキスト ボックス 247"/>
        <xdr:cNvSpPr txBox="1"/>
      </xdr:nvSpPr>
      <xdr:spPr>
        <a:xfrm>
          <a:off x="1752111" y="1654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56096</xdr:rowOff>
    </xdr:from>
    <xdr:to>
      <xdr:col>6</xdr:col>
      <xdr:colOff>38100</xdr:colOff>
      <xdr:row>96</xdr:row>
      <xdr:rowOff>157696</xdr:rowOff>
    </xdr:to>
    <xdr:sp macro="" textlink="">
      <xdr:nvSpPr>
        <xdr:cNvPr id="249" name="フローチャート: 判断 248"/>
        <xdr:cNvSpPr/>
      </xdr:nvSpPr>
      <xdr:spPr>
        <a:xfrm>
          <a:off x="1079500" y="165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148823</xdr:rowOff>
    </xdr:from>
    <xdr:ext cx="534377" cy="259045"/>
    <xdr:sp macro="" textlink="">
      <xdr:nvSpPr>
        <xdr:cNvPr id="250" name="テキスト ボックス 249"/>
        <xdr:cNvSpPr txBox="1"/>
      </xdr:nvSpPr>
      <xdr:spPr>
        <a:xfrm>
          <a:off x="863111" y="1660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124366</xdr:rowOff>
    </xdr:from>
    <xdr:to>
      <xdr:col>24</xdr:col>
      <xdr:colOff>114300</xdr:colOff>
      <xdr:row>94</xdr:row>
      <xdr:rowOff>54516</xdr:rowOff>
    </xdr:to>
    <xdr:sp macro="" textlink="">
      <xdr:nvSpPr>
        <xdr:cNvPr id="256" name="楕円 255"/>
        <xdr:cNvSpPr/>
      </xdr:nvSpPr>
      <xdr:spPr>
        <a:xfrm>
          <a:off x="4584700" y="1606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147243</xdr:rowOff>
    </xdr:from>
    <xdr:ext cx="534377" cy="259045"/>
    <xdr:sp macro="" textlink="">
      <xdr:nvSpPr>
        <xdr:cNvPr id="257" name="扶助費該当値テキスト"/>
        <xdr:cNvSpPr txBox="1"/>
      </xdr:nvSpPr>
      <xdr:spPr>
        <a:xfrm>
          <a:off x="4686300" y="1592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120807</xdr:rowOff>
    </xdr:from>
    <xdr:to>
      <xdr:col>20</xdr:col>
      <xdr:colOff>38100</xdr:colOff>
      <xdr:row>95</xdr:row>
      <xdr:rowOff>50957</xdr:rowOff>
    </xdr:to>
    <xdr:sp macro="" textlink="">
      <xdr:nvSpPr>
        <xdr:cNvPr id="258" name="楕円 257"/>
        <xdr:cNvSpPr/>
      </xdr:nvSpPr>
      <xdr:spPr>
        <a:xfrm>
          <a:off x="3746500" y="162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67484</xdr:rowOff>
    </xdr:from>
    <xdr:ext cx="534377" cy="259045"/>
    <xdr:sp macro="" textlink="">
      <xdr:nvSpPr>
        <xdr:cNvPr id="259" name="テキスト ボックス 258"/>
        <xdr:cNvSpPr txBox="1"/>
      </xdr:nvSpPr>
      <xdr:spPr>
        <a:xfrm>
          <a:off x="3530111" y="1601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164452</xdr:rowOff>
    </xdr:from>
    <xdr:to>
      <xdr:col>15</xdr:col>
      <xdr:colOff>101600</xdr:colOff>
      <xdr:row>95</xdr:row>
      <xdr:rowOff>94602</xdr:rowOff>
    </xdr:to>
    <xdr:sp macro="" textlink="">
      <xdr:nvSpPr>
        <xdr:cNvPr id="260" name="楕円 259"/>
        <xdr:cNvSpPr/>
      </xdr:nvSpPr>
      <xdr:spPr>
        <a:xfrm>
          <a:off x="2857500" y="162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111129</xdr:rowOff>
    </xdr:from>
    <xdr:ext cx="534377" cy="259045"/>
    <xdr:sp macro="" textlink="">
      <xdr:nvSpPr>
        <xdr:cNvPr id="261" name="テキスト ボックス 260"/>
        <xdr:cNvSpPr txBox="1"/>
      </xdr:nvSpPr>
      <xdr:spPr>
        <a:xfrm>
          <a:off x="2641111" y="160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53287</xdr:rowOff>
    </xdr:from>
    <xdr:to>
      <xdr:col>10</xdr:col>
      <xdr:colOff>165100</xdr:colOff>
      <xdr:row>95</xdr:row>
      <xdr:rowOff>154887</xdr:rowOff>
    </xdr:to>
    <xdr:sp macro="" textlink="">
      <xdr:nvSpPr>
        <xdr:cNvPr id="262" name="楕円 261"/>
        <xdr:cNvSpPr/>
      </xdr:nvSpPr>
      <xdr:spPr>
        <a:xfrm>
          <a:off x="1968500" y="1634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171414</xdr:rowOff>
    </xdr:from>
    <xdr:ext cx="534377" cy="259045"/>
    <xdr:sp macro="" textlink="">
      <xdr:nvSpPr>
        <xdr:cNvPr id="263" name="テキスト ボックス 262"/>
        <xdr:cNvSpPr txBox="1"/>
      </xdr:nvSpPr>
      <xdr:spPr>
        <a:xfrm>
          <a:off x="1752111" y="1611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118225</xdr:rowOff>
    </xdr:from>
    <xdr:to>
      <xdr:col>6</xdr:col>
      <xdr:colOff>38100</xdr:colOff>
      <xdr:row>96</xdr:row>
      <xdr:rowOff>48375</xdr:rowOff>
    </xdr:to>
    <xdr:sp macro="" textlink="">
      <xdr:nvSpPr>
        <xdr:cNvPr id="264" name="楕円 263"/>
        <xdr:cNvSpPr/>
      </xdr:nvSpPr>
      <xdr:spPr>
        <a:xfrm>
          <a:off x="1079500" y="164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64902</xdr:rowOff>
    </xdr:from>
    <xdr:ext cx="534377" cy="259045"/>
    <xdr:sp macro="" textlink="">
      <xdr:nvSpPr>
        <xdr:cNvPr id="265" name="テキスト ボックス 264"/>
        <xdr:cNvSpPr txBox="1"/>
      </xdr:nvSpPr>
      <xdr:spPr>
        <a:xfrm>
          <a:off x="863111" y="1618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31225</xdr:rowOff>
    </xdr:from>
    <xdr:to>
      <xdr:col>55</xdr:col>
      <xdr:colOff>0</xdr:colOff>
      <xdr:row>35</xdr:row>
      <xdr:rowOff>82262</xdr:rowOff>
    </xdr:to>
    <xdr:cxnSp macro="">
      <xdr:nvCxnSpPr>
        <xdr:cNvPr id="292" name="直線コネクタ 291"/>
        <xdr:cNvCxnSpPr/>
      </xdr:nvCxnSpPr>
      <xdr:spPr>
        <a:xfrm>
          <a:off x="9639300" y="6031975"/>
          <a:ext cx="838200" cy="5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37088</xdr:rowOff>
    </xdr:from>
    <xdr:ext cx="599010" cy="259045"/>
    <xdr:sp macro="" textlink="">
      <xdr:nvSpPr>
        <xdr:cNvPr id="293" name="補助費等平均値テキスト"/>
        <xdr:cNvSpPr txBox="1"/>
      </xdr:nvSpPr>
      <xdr:spPr>
        <a:xfrm>
          <a:off x="10528300" y="6037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14674</xdr:rowOff>
    </xdr:from>
    <xdr:to>
      <xdr:col>50</xdr:col>
      <xdr:colOff>114300</xdr:colOff>
      <xdr:row>35</xdr:row>
      <xdr:rowOff>31225</xdr:rowOff>
    </xdr:to>
    <xdr:cxnSp macro="">
      <xdr:nvCxnSpPr>
        <xdr:cNvPr id="295" name="直線コネクタ 294"/>
        <xdr:cNvCxnSpPr/>
      </xdr:nvCxnSpPr>
      <xdr:spPr>
        <a:xfrm>
          <a:off x="8750300" y="5672524"/>
          <a:ext cx="889000" cy="35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24606</xdr:rowOff>
    </xdr:from>
    <xdr:ext cx="599010" cy="259045"/>
    <xdr:sp macro="" textlink="">
      <xdr:nvSpPr>
        <xdr:cNvPr id="297" name="テキスト ボックス 296"/>
        <xdr:cNvSpPr txBox="1"/>
      </xdr:nvSpPr>
      <xdr:spPr>
        <a:xfrm>
          <a:off x="9339795" y="619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14674</xdr:rowOff>
    </xdr:from>
    <xdr:to>
      <xdr:col>45</xdr:col>
      <xdr:colOff>177800</xdr:colOff>
      <xdr:row>36</xdr:row>
      <xdr:rowOff>55328</xdr:rowOff>
    </xdr:to>
    <xdr:cxnSp macro="">
      <xdr:nvCxnSpPr>
        <xdr:cNvPr id="298" name="直線コネクタ 297"/>
        <xdr:cNvCxnSpPr/>
      </xdr:nvCxnSpPr>
      <xdr:spPr>
        <a:xfrm flipV="1">
          <a:off x="7861300" y="5672524"/>
          <a:ext cx="889000" cy="55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9" name="フローチャート: 判断 298"/>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88564</xdr:rowOff>
    </xdr:from>
    <xdr:ext cx="599010" cy="259045"/>
    <xdr:sp macro="" textlink="">
      <xdr:nvSpPr>
        <xdr:cNvPr id="300" name="テキスト ボックス 299"/>
        <xdr:cNvSpPr txBox="1"/>
      </xdr:nvSpPr>
      <xdr:spPr>
        <a:xfrm>
          <a:off x="8450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55328</xdr:rowOff>
    </xdr:from>
    <xdr:to>
      <xdr:col>41</xdr:col>
      <xdr:colOff>50800</xdr:colOff>
      <xdr:row>36</xdr:row>
      <xdr:rowOff>100820</xdr:rowOff>
    </xdr:to>
    <xdr:cxnSp macro="">
      <xdr:nvCxnSpPr>
        <xdr:cNvPr id="301" name="直線コネクタ 300"/>
        <xdr:cNvCxnSpPr/>
      </xdr:nvCxnSpPr>
      <xdr:spPr>
        <a:xfrm flipV="1">
          <a:off x="6972300" y="6227528"/>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302" name="フローチャート: 判断 301"/>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121327</xdr:rowOff>
    </xdr:from>
    <xdr:ext cx="534377" cy="259045"/>
    <xdr:sp macro="" textlink="">
      <xdr:nvSpPr>
        <xdr:cNvPr id="303" name="テキスト ボックス 302"/>
        <xdr:cNvSpPr txBox="1"/>
      </xdr:nvSpPr>
      <xdr:spPr>
        <a:xfrm>
          <a:off x="7594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304" name="フローチャート: 判断 303"/>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153333</xdr:rowOff>
    </xdr:from>
    <xdr:ext cx="534377" cy="259045"/>
    <xdr:sp macro="" textlink="">
      <xdr:nvSpPr>
        <xdr:cNvPr id="305" name="テキスト ボックス 304"/>
        <xdr:cNvSpPr txBox="1"/>
      </xdr:nvSpPr>
      <xdr:spPr>
        <a:xfrm>
          <a:off x="6705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31462</xdr:rowOff>
    </xdr:from>
    <xdr:to>
      <xdr:col>55</xdr:col>
      <xdr:colOff>50800</xdr:colOff>
      <xdr:row>35</xdr:row>
      <xdr:rowOff>133062</xdr:rowOff>
    </xdr:to>
    <xdr:sp macro="" textlink="">
      <xdr:nvSpPr>
        <xdr:cNvPr id="311" name="楕円 310"/>
        <xdr:cNvSpPr/>
      </xdr:nvSpPr>
      <xdr:spPr>
        <a:xfrm>
          <a:off x="10426700" y="60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54339</xdr:rowOff>
    </xdr:from>
    <xdr:ext cx="599010" cy="259045"/>
    <xdr:sp macro="" textlink="">
      <xdr:nvSpPr>
        <xdr:cNvPr id="312" name="補助費等該当値テキスト"/>
        <xdr:cNvSpPr txBox="1"/>
      </xdr:nvSpPr>
      <xdr:spPr>
        <a:xfrm>
          <a:off x="10528300" y="58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151875</xdr:rowOff>
    </xdr:from>
    <xdr:to>
      <xdr:col>50</xdr:col>
      <xdr:colOff>165100</xdr:colOff>
      <xdr:row>35</xdr:row>
      <xdr:rowOff>82025</xdr:rowOff>
    </xdr:to>
    <xdr:sp macro="" textlink="">
      <xdr:nvSpPr>
        <xdr:cNvPr id="313" name="楕円 312"/>
        <xdr:cNvSpPr/>
      </xdr:nvSpPr>
      <xdr:spPr>
        <a:xfrm>
          <a:off x="9588500" y="598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98552</xdr:rowOff>
    </xdr:from>
    <xdr:ext cx="599010" cy="259045"/>
    <xdr:sp macro="" textlink="">
      <xdr:nvSpPr>
        <xdr:cNvPr id="314" name="テキスト ボックス 313"/>
        <xdr:cNvSpPr txBox="1"/>
      </xdr:nvSpPr>
      <xdr:spPr>
        <a:xfrm>
          <a:off x="9339795" y="575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135324</xdr:rowOff>
    </xdr:from>
    <xdr:to>
      <xdr:col>46</xdr:col>
      <xdr:colOff>38100</xdr:colOff>
      <xdr:row>33</xdr:row>
      <xdr:rowOff>65474</xdr:rowOff>
    </xdr:to>
    <xdr:sp macro="" textlink="">
      <xdr:nvSpPr>
        <xdr:cNvPr id="315" name="楕円 314"/>
        <xdr:cNvSpPr/>
      </xdr:nvSpPr>
      <xdr:spPr>
        <a:xfrm>
          <a:off x="8699500" y="562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82001</xdr:rowOff>
    </xdr:from>
    <xdr:ext cx="599010" cy="259045"/>
    <xdr:sp macro="" textlink="">
      <xdr:nvSpPr>
        <xdr:cNvPr id="316" name="テキスト ボックス 315"/>
        <xdr:cNvSpPr txBox="1"/>
      </xdr:nvSpPr>
      <xdr:spPr>
        <a:xfrm>
          <a:off x="8450795" y="539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4528</xdr:rowOff>
    </xdr:from>
    <xdr:to>
      <xdr:col>41</xdr:col>
      <xdr:colOff>101600</xdr:colOff>
      <xdr:row>36</xdr:row>
      <xdr:rowOff>106128</xdr:rowOff>
    </xdr:to>
    <xdr:sp macro="" textlink="">
      <xdr:nvSpPr>
        <xdr:cNvPr id="317" name="楕円 316"/>
        <xdr:cNvSpPr/>
      </xdr:nvSpPr>
      <xdr:spPr>
        <a:xfrm>
          <a:off x="7810500" y="61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122655</xdr:rowOff>
    </xdr:from>
    <xdr:ext cx="534377" cy="259045"/>
    <xdr:sp macro="" textlink="">
      <xdr:nvSpPr>
        <xdr:cNvPr id="318" name="テキスト ボックス 317"/>
        <xdr:cNvSpPr txBox="1"/>
      </xdr:nvSpPr>
      <xdr:spPr>
        <a:xfrm>
          <a:off x="7594111" y="59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50020</xdr:rowOff>
    </xdr:from>
    <xdr:to>
      <xdr:col>36</xdr:col>
      <xdr:colOff>165100</xdr:colOff>
      <xdr:row>36</xdr:row>
      <xdr:rowOff>151620</xdr:rowOff>
    </xdr:to>
    <xdr:sp macro="" textlink="">
      <xdr:nvSpPr>
        <xdr:cNvPr id="319" name="楕円 318"/>
        <xdr:cNvSpPr/>
      </xdr:nvSpPr>
      <xdr:spPr>
        <a:xfrm>
          <a:off x="6921500" y="62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142747</xdr:rowOff>
    </xdr:from>
    <xdr:ext cx="534377" cy="259045"/>
    <xdr:sp macro="" textlink="">
      <xdr:nvSpPr>
        <xdr:cNvPr id="320" name="テキスト ボックス 319"/>
        <xdr:cNvSpPr txBox="1"/>
      </xdr:nvSpPr>
      <xdr:spPr>
        <a:xfrm>
          <a:off x="6705111" y="631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108131</xdr:rowOff>
    </xdr:from>
    <xdr:to>
      <xdr:col>55</xdr:col>
      <xdr:colOff>0</xdr:colOff>
      <xdr:row>56</xdr:row>
      <xdr:rowOff>128525</xdr:rowOff>
    </xdr:to>
    <xdr:cxnSp macro="">
      <xdr:nvCxnSpPr>
        <xdr:cNvPr id="351" name="直線コネクタ 350"/>
        <xdr:cNvCxnSpPr/>
      </xdr:nvCxnSpPr>
      <xdr:spPr>
        <a:xfrm>
          <a:off x="9639300" y="9537881"/>
          <a:ext cx="838200" cy="19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59140</xdr:rowOff>
    </xdr:from>
    <xdr:ext cx="534377" cy="259045"/>
    <xdr:sp macro="" textlink="">
      <xdr:nvSpPr>
        <xdr:cNvPr id="352" name="普通建設事業費平均値テキスト"/>
        <xdr:cNvSpPr txBox="1"/>
      </xdr:nvSpPr>
      <xdr:spPr>
        <a:xfrm>
          <a:off x="10528300" y="983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144912</xdr:rowOff>
    </xdr:from>
    <xdr:to>
      <xdr:col>50</xdr:col>
      <xdr:colOff>114300</xdr:colOff>
      <xdr:row>55</xdr:row>
      <xdr:rowOff>108131</xdr:rowOff>
    </xdr:to>
    <xdr:cxnSp macro="">
      <xdr:nvCxnSpPr>
        <xdr:cNvPr id="354" name="直線コネクタ 353"/>
        <xdr:cNvCxnSpPr/>
      </xdr:nvCxnSpPr>
      <xdr:spPr>
        <a:xfrm>
          <a:off x="8750300" y="9403212"/>
          <a:ext cx="889000" cy="13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31594</xdr:rowOff>
    </xdr:from>
    <xdr:ext cx="534377" cy="259045"/>
    <xdr:sp macro="" textlink="">
      <xdr:nvSpPr>
        <xdr:cNvPr id="356" name="テキスト ボックス 355"/>
        <xdr:cNvSpPr txBox="1"/>
      </xdr:nvSpPr>
      <xdr:spPr>
        <a:xfrm>
          <a:off x="9372111" y="99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144912</xdr:rowOff>
    </xdr:from>
    <xdr:to>
      <xdr:col>45</xdr:col>
      <xdr:colOff>177800</xdr:colOff>
      <xdr:row>55</xdr:row>
      <xdr:rowOff>75421</xdr:rowOff>
    </xdr:to>
    <xdr:cxnSp macro="">
      <xdr:nvCxnSpPr>
        <xdr:cNvPr id="357" name="直線コネクタ 356"/>
        <xdr:cNvCxnSpPr/>
      </xdr:nvCxnSpPr>
      <xdr:spPr>
        <a:xfrm flipV="1">
          <a:off x="7861300" y="9403212"/>
          <a:ext cx="889000" cy="10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8126</xdr:rowOff>
    </xdr:from>
    <xdr:to>
      <xdr:col>46</xdr:col>
      <xdr:colOff>38100</xdr:colOff>
      <xdr:row>57</xdr:row>
      <xdr:rowOff>109726</xdr:rowOff>
    </xdr:to>
    <xdr:sp macro="" textlink="">
      <xdr:nvSpPr>
        <xdr:cNvPr id="358" name="フローチャート: 判断 357"/>
        <xdr:cNvSpPr/>
      </xdr:nvSpPr>
      <xdr:spPr>
        <a:xfrm>
          <a:off x="8699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100853</xdr:rowOff>
    </xdr:from>
    <xdr:ext cx="599010" cy="259045"/>
    <xdr:sp macro="" textlink="">
      <xdr:nvSpPr>
        <xdr:cNvPr id="359" name="テキスト ボックス 358"/>
        <xdr:cNvSpPr txBox="1"/>
      </xdr:nvSpPr>
      <xdr:spPr>
        <a:xfrm>
          <a:off x="8450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75421</xdr:rowOff>
    </xdr:from>
    <xdr:to>
      <xdr:col>41</xdr:col>
      <xdr:colOff>50800</xdr:colOff>
      <xdr:row>57</xdr:row>
      <xdr:rowOff>16266</xdr:rowOff>
    </xdr:to>
    <xdr:cxnSp macro="">
      <xdr:nvCxnSpPr>
        <xdr:cNvPr id="360" name="直線コネクタ 359"/>
        <xdr:cNvCxnSpPr/>
      </xdr:nvCxnSpPr>
      <xdr:spPr>
        <a:xfrm flipV="1">
          <a:off x="6972300" y="9505171"/>
          <a:ext cx="889000" cy="28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53336</xdr:rowOff>
    </xdr:from>
    <xdr:to>
      <xdr:col>41</xdr:col>
      <xdr:colOff>101600</xdr:colOff>
      <xdr:row>57</xdr:row>
      <xdr:rowOff>154936</xdr:rowOff>
    </xdr:to>
    <xdr:sp macro="" textlink="">
      <xdr:nvSpPr>
        <xdr:cNvPr id="361" name="フローチャート: 判断 360"/>
        <xdr:cNvSpPr/>
      </xdr:nvSpPr>
      <xdr:spPr>
        <a:xfrm>
          <a:off x="7810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146063</xdr:rowOff>
    </xdr:from>
    <xdr:ext cx="599010" cy="259045"/>
    <xdr:sp macro="" textlink="">
      <xdr:nvSpPr>
        <xdr:cNvPr id="362" name="テキスト ボックス 361"/>
        <xdr:cNvSpPr txBox="1"/>
      </xdr:nvSpPr>
      <xdr:spPr>
        <a:xfrm>
          <a:off x="7561795" y="9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102525</xdr:rowOff>
    </xdr:from>
    <xdr:to>
      <xdr:col>36</xdr:col>
      <xdr:colOff>165100</xdr:colOff>
      <xdr:row>58</xdr:row>
      <xdr:rowOff>32675</xdr:rowOff>
    </xdr:to>
    <xdr:sp macro="" textlink="">
      <xdr:nvSpPr>
        <xdr:cNvPr id="363" name="フローチャート: 判断 362"/>
        <xdr:cNvSpPr/>
      </xdr:nvSpPr>
      <xdr:spPr>
        <a:xfrm>
          <a:off x="6921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23802</xdr:rowOff>
    </xdr:from>
    <xdr:ext cx="534377" cy="259045"/>
    <xdr:sp macro="" textlink="">
      <xdr:nvSpPr>
        <xdr:cNvPr id="364" name="テキスト ボックス 363"/>
        <xdr:cNvSpPr txBox="1"/>
      </xdr:nvSpPr>
      <xdr:spPr>
        <a:xfrm>
          <a:off x="6705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77725</xdr:rowOff>
    </xdr:from>
    <xdr:to>
      <xdr:col>55</xdr:col>
      <xdr:colOff>50800</xdr:colOff>
      <xdr:row>57</xdr:row>
      <xdr:rowOff>7875</xdr:rowOff>
    </xdr:to>
    <xdr:sp macro="" textlink="">
      <xdr:nvSpPr>
        <xdr:cNvPr id="370" name="楕円 369"/>
        <xdr:cNvSpPr/>
      </xdr:nvSpPr>
      <xdr:spPr>
        <a:xfrm>
          <a:off x="10426700" y="967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100602</xdr:rowOff>
    </xdr:from>
    <xdr:ext cx="599010" cy="259045"/>
    <xdr:sp macro="" textlink="">
      <xdr:nvSpPr>
        <xdr:cNvPr id="371" name="普通建設事業費該当値テキスト"/>
        <xdr:cNvSpPr txBox="1"/>
      </xdr:nvSpPr>
      <xdr:spPr>
        <a:xfrm>
          <a:off x="10528300" y="953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57331</xdr:rowOff>
    </xdr:from>
    <xdr:to>
      <xdr:col>50</xdr:col>
      <xdr:colOff>165100</xdr:colOff>
      <xdr:row>55</xdr:row>
      <xdr:rowOff>158931</xdr:rowOff>
    </xdr:to>
    <xdr:sp macro="" textlink="">
      <xdr:nvSpPr>
        <xdr:cNvPr id="372" name="楕円 371"/>
        <xdr:cNvSpPr/>
      </xdr:nvSpPr>
      <xdr:spPr>
        <a:xfrm>
          <a:off x="9588500" y="948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4008</xdr:rowOff>
    </xdr:from>
    <xdr:ext cx="599010" cy="259045"/>
    <xdr:sp macro="" textlink="">
      <xdr:nvSpPr>
        <xdr:cNvPr id="373" name="テキスト ボックス 372"/>
        <xdr:cNvSpPr txBox="1"/>
      </xdr:nvSpPr>
      <xdr:spPr>
        <a:xfrm>
          <a:off x="9339795" y="926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94112</xdr:rowOff>
    </xdr:from>
    <xdr:to>
      <xdr:col>46</xdr:col>
      <xdr:colOff>38100</xdr:colOff>
      <xdr:row>55</xdr:row>
      <xdr:rowOff>24262</xdr:rowOff>
    </xdr:to>
    <xdr:sp macro="" textlink="">
      <xdr:nvSpPr>
        <xdr:cNvPr id="374" name="楕円 373"/>
        <xdr:cNvSpPr/>
      </xdr:nvSpPr>
      <xdr:spPr>
        <a:xfrm>
          <a:off x="8699500" y="93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40789</xdr:rowOff>
    </xdr:from>
    <xdr:ext cx="599010" cy="259045"/>
    <xdr:sp macro="" textlink="">
      <xdr:nvSpPr>
        <xdr:cNvPr id="375" name="テキスト ボックス 374"/>
        <xdr:cNvSpPr txBox="1"/>
      </xdr:nvSpPr>
      <xdr:spPr>
        <a:xfrm>
          <a:off x="8450795" y="912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24621</xdr:rowOff>
    </xdr:from>
    <xdr:to>
      <xdr:col>41</xdr:col>
      <xdr:colOff>101600</xdr:colOff>
      <xdr:row>55</xdr:row>
      <xdr:rowOff>126221</xdr:rowOff>
    </xdr:to>
    <xdr:sp macro="" textlink="">
      <xdr:nvSpPr>
        <xdr:cNvPr id="376" name="楕円 375"/>
        <xdr:cNvSpPr/>
      </xdr:nvSpPr>
      <xdr:spPr>
        <a:xfrm>
          <a:off x="7810500" y="945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142748</xdr:rowOff>
    </xdr:from>
    <xdr:ext cx="599010" cy="259045"/>
    <xdr:sp macro="" textlink="">
      <xdr:nvSpPr>
        <xdr:cNvPr id="377" name="テキスト ボックス 376"/>
        <xdr:cNvSpPr txBox="1"/>
      </xdr:nvSpPr>
      <xdr:spPr>
        <a:xfrm>
          <a:off x="7561795" y="922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136916</xdr:rowOff>
    </xdr:from>
    <xdr:to>
      <xdr:col>36</xdr:col>
      <xdr:colOff>165100</xdr:colOff>
      <xdr:row>57</xdr:row>
      <xdr:rowOff>67066</xdr:rowOff>
    </xdr:to>
    <xdr:sp macro="" textlink="">
      <xdr:nvSpPr>
        <xdr:cNvPr id="378" name="楕円 377"/>
        <xdr:cNvSpPr/>
      </xdr:nvSpPr>
      <xdr:spPr>
        <a:xfrm>
          <a:off x="6921500" y="973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83593</xdr:rowOff>
    </xdr:from>
    <xdr:ext cx="599010" cy="259045"/>
    <xdr:sp macro="" textlink="">
      <xdr:nvSpPr>
        <xdr:cNvPr id="379" name="テキスト ボックス 378"/>
        <xdr:cNvSpPr txBox="1"/>
      </xdr:nvSpPr>
      <xdr:spPr>
        <a:xfrm>
          <a:off x="6672795" y="951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162244</xdr:rowOff>
    </xdr:from>
    <xdr:to>
      <xdr:col>55</xdr:col>
      <xdr:colOff>0</xdr:colOff>
      <xdr:row>77</xdr:row>
      <xdr:rowOff>120360</xdr:rowOff>
    </xdr:to>
    <xdr:cxnSp macro="">
      <xdr:nvCxnSpPr>
        <xdr:cNvPr id="406" name="直線コネクタ 405"/>
        <xdr:cNvCxnSpPr/>
      </xdr:nvCxnSpPr>
      <xdr:spPr>
        <a:xfrm>
          <a:off x="9639300" y="13020994"/>
          <a:ext cx="838200" cy="30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100612</xdr:rowOff>
    </xdr:from>
    <xdr:ext cx="534377" cy="259045"/>
    <xdr:sp macro="" textlink="">
      <xdr:nvSpPr>
        <xdr:cNvPr id="407" name="普通建設事業費 （ うち新規整備　）平均値テキスト"/>
        <xdr:cNvSpPr txBox="1"/>
      </xdr:nvSpPr>
      <xdr:spPr>
        <a:xfrm>
          <a:off x="10528300" y="1330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72464</xdr:rowOff>
    </xdr:from>
    <xdr:to>
      <xdr:col>50</xdr:col>
      <xdr:colOff>114300</xdr:colOff>
      <xdr:row>75</xdr:row>
      <xdr:rowOff>162244</xdr:rowOff>
    </xdr:to>
    <xdr:cxnSp macro="">
      <xdr:nvCxnSpPr>
        <xdr:cNvPr id="409" name="直線コネクタ 408"/>
        <xdr:cNvCxnSpPr/>
      </xdr:nvCxnSpPr>
      <xdr:spPr>
        <a:xfrm>
          <a:off x="8750300" y="12931214"/>
          <a:ext cx="889000" cy="8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71148</xdr:rowOff>
    </xdr:from>
    <xdr:ext cx="534377" cy="259045"/>
    <xdr:sp macro="" textlink="">
      <xdr:nvSpPr>
        <xdr:cNvPr id="411" name="テキスト ボックス 410"/>
        <xdr:cNvSpPr txBox="1"/>
      </xdr:nvSpPr>
      <xdr:spPr>
        <a:xfrm>
          <a:off x="9372111" y="1344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165029</xdr:rowOff>
    </xdr:from>
    <xdr:to>
      <xdr:col>45</xdr:col>
      <xdr:colOff>177800</xdr:colOff>
      <xdr:row>75</xdr:row>
      <xdr:rowOff>72464</xdr:rowOff>
    </xdr:to>
    <xdr:cxnSp macro="">
      <xdr:nvCxnSpPr>
        <xdr:cNvPr id="412" name="直線コネクタ 411"/>
        <xdr:cNvCxnSpPr/>
      </xdr:nvCxnSpPr>
      <xdr:spPr>
        <a:xfrm>
          <a:off x="7861300" y="12852329"/>
          <a:ext cx="889000" cy="7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55214</xdr:rowOff>
    </xdr:from>
    <xdr:to>
      <xdr:col>46</xdr:col>
      <xdr:colOff>38100</xdr:colOff>
      <xdr:row>77</xdr:row>
      <xdr:rowOff>156814</xdr:rowOff>
    </xdr:to>
    <xdr:sp macro="" textlink="">
      <xdr:nvSpPr>
        <xdr:cNvPr id="413" name="フローチャート: 判断 412"/>
        <xdr:cNvSpPr/>
      </xdr:nvSpPr>
      <xdr:spPr>
        <a:xfrm>
          <a:off x="8699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147941</xdr:rowOff>
    </xdr:from>
    <xdr:ext cx="534377" cy="259045"/>
    <xdr:sp macro="" textlink="">
      <xdr:nvSpPr>
        <xdr:cNvPr id="414" name="テキスト ボックス 413"/>
        <xdr:cNvSpPr txBox="1"/>
      </xdr:nvSpPr>
      <xdr:spPr>
        <a:xfrm>
          <a:off x="8483111" y="133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165029</xdr:rowOff>
    </xdr:from>
    <xdr:to>
      <xdr:col>41</xdr:col>
      <xdr:colOff>50800</xdr:colOff>
      <xdr:row>76</xdr:row>
      <xdr:rowOff>164311</xdr:rowOff>
    </xdr:to>
    <xdr:cxnSp macro="">
      <xdr:nvCxnSpPr>
        <xdr:cNvPr id="415" name="直線コネクタ 414"/>
        <xdr:cNvCxnSpPr/>
      </xdr:nvCxnSpPr>
      <xdr:spPr>
        <a:xfrm flipV="1">
          <a:off x="6972300" y="12852329"/>
          <a:ext cx="889000" cy="34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88178</xdr:rowOff>
    </xdr:from>
    <xdr:to>
      <xdr:col>41</xdr:col>
      <xdr:colOff>101600</xdr:colOff>
      <xdr:row>78</xdr:row>
      <xdr:rowOff>18328</xdr:rowOff>
    </xdr:to>
    <xdr:sp macro="" textlink="">
      <xdr:nvSpPr>
        <xdr:cNvPr id="416" name="フローチャート: 判断 415"/>
        <xdr:cNvSpPr/>
      </xdr:nvSpPr>
      <xdr:spPr>
        <a:xfrm>
          <a:off x="7810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9455</xdr:rowOff>
    </xdr:from>
    <xdr:ext cx="534377" cy="259045"/>
    <xdr:sp macro="" textlink="">
      <xdr:nvSpPr>
        <xdr:cNvPr id="417" name="テキスト ボックス 416"/>
        <xdr:cNvSpPr txBox="1"/>
      </xdr:nvSpPr>
      <xdr:spPr>
        <a:xfrm>
          <a:off x="7594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140796</xdr:rowOff>
    </xdr:from>
    <xdr:to>
      <xdr:col>36</xdr:col>
      <xdr:colOff>165100</xdr:colOff>
      <xdr:row>78</xdr:row>
      <xdr:rowOff>70946</xdr:rowOff>
    </xdr:to>
    <xdr:sp macro="" textlink="">
      <xdr:nvSpPr>
        <xdr:cNvPr id="418" name="フローチャート: 判断 417"/>
        <xdr:cNvSpPr/>
      </xdr:nvSpPr>
      <xdr:spPr>
        <a:xfrm>
          <a:off x="6921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62073</xdr:rowOff>
    </xdr:from>
    <xdr:ext cx="534377" cy="259045"/>
    <xdr:sp macro="" textlink="">
      <xdr:nvSpPr>
        <xdr:cNvPr id="419" name="テキスト ボックス 418"/>
        <xdr:cNvSpPr txBox="1"/>
      </xdr:nvSpPr>
      <xdr:spPr>
        <a:xfrm>
          <a:off x="6705111" y="134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69560</xdr:rowOff>
    </xdr:from>
    <xdr:to>
      <xdr:col>55</xdr:col>
      <xdr:colOff>50800</xdr:colOff>
      <xdr:row>77</xdr:row>
      <xdr:rowOff>171160</xdr:rowOff>
    </xdr:to>
    <xdr:sp macro="" textlink="">
      <xdr:nvSpPr>
        <xdr:cNvPr id="425" name="楕円 424"/>
        <xdr:cNvSpPr/>
      </xdr:nvSpPr>
      <xdr:spPr>
        <a:xfrm>
          <a:off x="10426700" y="132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92437</xdr:rowOff>
    </xdr:from>
    <xdr:ext cx="534377" cy="259045"/>
    <xdr:sp macro="" textlink="">
      <xdr:nvSpPr>
        <xdr:cNvPr id="426" name="普通建設事業費 （ うち新規整備　）該当値テキスト"/>
        <xdr:cNvSpPr txBox="1"/>
      </xdr:nvSpPr>
      <xdr:spPr>
        <a:xfrm>
          <a:off x="10528300" y="1312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111444</xdr:rowOff>
    </xdr:from>
    <xdr:to>
      <xdr:col>50</xdr:col>
      <xdr:colOff>165100</xdr:colOff>
      <xdr:row>76</xdr:row>
      <xdr:rowOff>41594</xdr:rowOff>
    </xdr:to>
    <xdr:sp macro="" textlink="">
      <xdr:nvSpPr>
        <xdr:cNvPr id="427" name="楕円 426"/>
        <xdr:cNvSpPr/>
      </xdr:nvSpPr>
      <xdr:spPr>
        <a:xfrm>
          <a:off x="9588500" y="129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58121</xdr:rowOff>
    </xdr:from>
    <xdr:ext cx="599010" cy="259045"/>
    <xdr:sp macro="" textlink="">
      <xdr:nvSpPr>
        <xdr:cNvPr id="428" name="テキスト ボックス 427"/>
        <xdr:cNvSpPr txBox="1"/>
      </xdr:nvSpPr>
      <xdr:spPr>
        <a:xfrm>
          <a:off x="9339795" y="1274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21664</xdr:rowOff>
    </xdr:from>
    <xdr:to>
      <xdr:col>46</xdr:col>
      <xdr:colOff>38100</xdr:colOff>
      <xdr:row>75</xdr:row>
      <xdr:rowOff>123264</xdr:rowOff>
    </xdr:to>
    <xdr:sp macro="" textlink="">
      <xdr:nvSpPr>
        <xdr:cNvPr id="429" name="楕円 428"/>
        <xdr:cNvSpPr/>
      </xdr:nvSpPr>
      <xdr:spPr>
        <a:xfrm>
          <a:off x="8699500" y="128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139791</xdr:rowOff>
    </xdr:from>
    <xdr:ext cx="599010" cy="259045"/>
    <xdr:sp macro="" textlink="">
      <xdr:nvSpPr>
        <xdr:cNvPr id="430" name="テキスト ボックス 429"/>
        <xdr:cNvSpPr txBox="1"/>
      </xdr:nvSpPr>
      <xdr:spPr>
        <a:xfrm>
          <a:off x="8450795" y="1265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114229</xdr:rowOff>
    </xdr:from>
    <xdr:to>
      <xdr:col>41</xdr:col>
      <xdr:colOff>101600</xdr:colOff>
      <xdr:row>75</xdr:row>
      <xdr:rowOff>44379</xdr:rowOff>
    </xdr:to>
    <xdr:sp macro="" textlink="">
      <xdr:nvSpPr>
        <xdr:cNvPr id="431" name="楕円 430"/>
        <xdr:cNvSpPr/>
      </xdr:nvSpPr>
      <xdr:spPr>
        <a:xfrm>
          <a:off x="7810500" y="128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60906</xdr:rowOff>
    </xdr:from>
    <xdr:ext cx="599010" cy="259045"/>
    <xdr:sp macro="" textlink="">
      <xdr:nvSpPr>
        <xdr:cNvPr id="432" name="テキスト ボックス 431"/>
        <xdr:cNvSpPr txBox="1"/>
      </xdr:nvSpPr>
      <xdr:spPr>
        <a:xfrm>
          <a:off x="7561795" y="125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113511</xdr:rowOff>
    </xdr:from>
    <xdr:to>
      <xdr:col>36</xdr:col>
      <xdr:colOff>165100</xdr:colOff>
      <xdr:row>77</xdr:row>
      <xdr:rowOff>43661</xdr:rowOff>
    </xdr:to>
    <xdr:sp macro="" textlink="">
      <xdr:nvSpPr>
        <xdr:cNvPr id="433" name="楕円 432"/>
        <xdr:cNvSpPr/>
      </xdr:nvSpPr>
      <xdr:spPr>
        <a:xfrm>
          <a:off x="6921500" y="131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60188</xdr:rowOff>
    </xdr:from>
    <xdr:ext cx="534377" cy="259045"/>
    <xdr:sp macro="" textlink="">
      <xdr:nvSpPr>
        <xdr:cNvPr id="434" name="テキスト ボックス 433"/>
        <xdr:cNvSpPr txBox="1"/>
      </xdr:nvSpPr>
      <xdr:spPr>
        <a:xfrm>
          <a:off x="6705111" y="1291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38362</xdr:rowOff>
    </xdr:from>
    <xdr:to>
      <xdr:col>55</xdr:col>
      <xdr:colOff>0</xdr:colOff>
      <xdr:row>96</xdr:row>
      <xdr:rowOff>69524</xdr:rowOff>
    </xdr:to>
    <xdr:cxnSp macro="">
      <xdr:nvCxnSpPr>
        <xdr:cNvPr id="461" name="直線コネクタ 460"/>
        <xdr:cNvCxnSpPr/>
      </xdr:nvCxnSpPr>
      <xdr:spPr>
        <a:xfrm flipV="1">
          <a:off x="9639300" y="16497562"/>
          <a:ext cx="838200" cy="3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164222</xdr:rowOff>
    </xdr:from>
    <xdr:ext cx="534377" cy="259045"/>
    <xdr:sp macro="" textlink="">
      <xdr:nvSpPr>
        <xdr:cNvPr id="462" name="普通建設事業費 （ うち更新整備　）平均値テキスト"/>
        <xdr:cNvSpPr txBox="1"/>
      </xdr:nvSpPr>
      <xdr:spPr>
        <a:xfrm>
          <a:off x="10528300" y="16623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160438</xdr:rowOff>
    </xdr:from>
    <xdr:to>
      <xdr:col>50</xdr:col>
      <xdr:colOff>114300</xdr:colOff>
      <xdr:row>96</xdr:row>
      <xdr:rowOff>69524</xdr:rowOff>
    </xdr:to>
    <xdr:cxnSp macro="">
      <xdr:nvCxnSpPr>
        <xdr:cNvPr id="464" name="直線コネクタ 463"/>
        <xdr:cNvCxnSpPr/>
      </xdr:nvCxnSpPr>
      <xdr:spPr>
        <a:xfrm>
          <a:off x="8750300" y="16448188"/>
          <a:ext cx="889000" cy="8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132190</xdr:rowOff>
    </xdr:from>
    <xdr:ext cx="534377" cy="259045"/>
    <xdr:sp macro="" textlink="">
      <xdr:nvSpPr>
        <xdr:cNvPr id="466" name="テキスト ボックス 465"/>
        <xdr:cNvSpPr txBox="1"/>
      </xdr:nvSpPr>
      <xdr:spPr>
        <a:xfrm>
          <a:off x="9372111" y="1676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160438</xdr:rowOff>
    </xdr:from>
    <xdr:to>
      <xdr:col>45</xdr:col>
      <xdr:colOff>177800</xdr:colOff>
      <xdr:row>97</xdr:row>
      <xdr:rowOff>94698</xdr:rowOff>
    </xdr:to>
    <xdr:cxnSp macro="">
      <xdr:nvCxnSpPr>
        <xdr:cNvPr id="467" name="直線コネクタ 466"/>
        <xdr:cNvCxnSpPr/>
      </xdr:nvCxnSpPr>
      <xdr:spPr>
        <a:xfrm flipV="1">
          <a:off x="7861300" y="16448188"/>
          <a:ext cx="889000" cy="27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68" name="フローチャート: 判断 467"/>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70170</xdr:rowOff>
    </xdr:from>
    <xdr:ext cx="534377" cy="259045"/>
    <xdr:sp macro="" textlink="">
      <xdr:nvSpPr>
        <xdr:cNvPr id="469" name="テキスト ボックス 468"/>
        <xdr:cNvSpPr txBox="1"/>
      </xdr:nvSpPr>
      <xdr:spPr>
        <a:xfrm>
          <a:off x="8483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94698</xdr:rowOff>
    </xdr:from>
    <xdr:to>
      <xdr:col>41</xdr:col>
      <xdr:colOff>50800</xdr:colOff>
      <xdr:row>97</xdr:row>
      <xdr:rowOff>109987</xdr:rowOff>
    </xdr:to>
    <xdr:cxnSp macro="">
      <xdr:nvCxnSpPr>
        <xdr:cNvPr id="470" name="直線コネクタ 469"/>
        <xdr:cNvCxnSpPr/>
      </xdr:nvCxnSpPr>
      <xdr:spPr>
        <a:xfrm flipV="1">
          <a:off x="6972300" y="16725348"/>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71" name="フローチャート: 判断 470"/>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72" name="テキスト ボックス 471"/>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73" name="フローチャート: 判断 472"/>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151367</xdr:rowOff>
    </xdr:from>
    <xdr:ext cx="534377" cy="259045"/>
    <xdr:sp macro="" textlink="">
      <xdr:nvSpPr>
        <xdr:cNvPr id="474" name="テキスト ボックス 473"/>
        <xdr:cNvSpPr txBox="1"/>
      </xdr:nvSpPr>
      <xdr:spPr>
        <a:xfrm>
          <a:off x="6705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159012</xdr:rowOff>
    </xdr:from>
    <xdr:to>
      <xdr:col>55</xdr:col>
      <xdr:colOff>50800</xdr:colOff>
      <xdr:row>96</xdr:row>
      <xdr:rowOff>89162</xdr:rowOff>
    </xdr:to>
    <xdr:sp macro="" textlink="">
      <xdr:nvSpPr>
        <xdr:cNvPr id="480" name="楕円 479"/>
        <xdr:cNvSpPr/>
      </xdr:nvSpPr>
      <xdr:spPr>
        <a:xfrm>
          <a:off x="10426700" y="1644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10439</xdr:rowOff>
    </xdr:from>
    <xdr:ext cx="534377" cy="259045"/>
    <xdr:sp macro="" textlink="">
      <xdr:nvSpPr>
        <xdr:cNvPr id="481" name="普通建設事業費 （ うち更新整備　）該当値テキスト"/>
        <xdr:cNvSpPr txBox="1"/>
      </xdr:nvSpPr>
      <xdr:spPr>
        <a:xfrm>
          <a:off x="10528300" y="1629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18724</xdr:rowOff>
    </xdr:from>
    <xdr:to>
      <xdr:col>50</xdr:col>
      <xdr:colOff>165100</xdr:colOff>
      <xdr:row>96</xdr:row>
      <xdr:rowOff>120324</xdr:rowOff>
    </xdr:to>
    <xdr:sp macro="" textlink="">
      <xdr:nvSpPr>
        <xdr:cNvPr id="482" name="楕円 481"/>
        <xdr:cNvSpPr/>
      </xdr:nvSpPr>
      <xdr:spPr>
        <a:xfrm>
          <a:off x="9588500" y="1647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136851</xdr:rowOff>
    </xdr:from>
    <xdr:ext cx="534377" cy="259045"/>
    <xdr:sp macro="" textlink="">
      <xdr:nvSpPr>
        <xdr:cNvPr id="483" name="テキスト ボックス 482"/>
        <xdr:cNvSpPr txBox="1"/>
      </xdr:nvSpPr>
      <xdr:spPr>
        <a:xfrm>
          <a:off x="9372111" y="1625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109638</xdr:rowOff>
    </xdr:from>
    <xdr:to>
      <xdr:col>46</xdr:col>
      <xdr:colOff>38100</xdr:colOff>
      <xdr:row>96</xdr:row>
      <xdr:rowOff>39788</xdr:rowOff>
    </xdr:to>
    <xdr:sp macro="" textlink="">
      <xdr:nvSpPr>
        <xdr:cNvPr id="484" name="楕円 483"/>
        <xdr:cNvSpPr/>
      </xdr:nvSpPr>
      <xdr:spPr>
        <a:xfrm>
          <a:off x="8699500" y="163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56315</xdr:rowOff>
    </xdr:from>
    <xdr:ext cx="599010" cy="259045"/>
    <xdr:sp macro="" textlink="">
      <xdr:nvSpPr>
        <xdr:cNvPr id="485" name="テキスト ボックス 484"/>
        <xdr:cNvSpPr txBox="1"/>
      </xdr:nvSpPr>
      <xdr:spPr>
        <a:xfrm>
          <a:off x="8450795" y="1617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43898</xdr:rowOff>
    </xdr:from>
    <xdr:to>
      <xdr:col>41</xdr:col>
      <xdr:colOff>101600</xdr:colOff>
      <xdr:row>97</xdr:row>
      <xdr:rowOff>145498</xdr:rowOff>
    </xdr:to>
    <xdr:sp macro="" textlink="">
      <xdr:nvSpPr>
        <xdr:cNvPr id="486" name="楕円 485"/>
        <xdr:cNvSpPr/>
      </xdr:nvSpPr>
      <xdr:spPr>
        <a:xfrm>
          <a:off x="7810500" y="166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136625</xdr:rowOff>
    </xdr:from>
    <xdr:ext cx="534377" cy="259045"/>
    <xdr:sp macro="" textlink="">
      <xdr:nvSpPr>
        <xdr:cNvPr id="487" name="テキスト ボックス 486"/>
        <xdr:cNvSpPr txBox="1"/>
      </xdr:nvSpPr>
      <xdr:spPr>
        <a:xfrm>
          <a:off x="7594111" y="1676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59187</xdr:rowOff>
    </xdr:from>
    <xdr:to>
      <xdr:col>36</xdr:col>
      <xdr:colOff>165100</xdr:colOff>
      <xdr:row>97</xdr:row>
      <xdr:rowOff>160787</xdr:rowOff>
    </xdr:to>
    <xdr:sp macro="" textlink="">
      <xdr:nvSpPr>
        <xdr:cNvPr id="488" name="楕円 487"/>
        <xdr:cNvSpPr/>
      </xdr:nvSpPr>
      <xdr:spPr>
        <a:xfrm>
          <a:off x="6921500" y="166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151914</xdr:rowOff>
    </xdr:from>
    <xdr:ext cx="534377" cy="259045"/>
    <xdr:sp macro="" textlink="">
      <xdr:nvSpPr>
        <xdr:cNvPr id="489" name="テキスト ボックス 488"/>
        <xdr:cNvSpPr txBox="1"/>
      </xdr:nvSpPr>
      <xdr:spPr>
        <a:xfrm>
          <a:off x="6705111" y="1678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82965</xdr:rowOff>
    </xdr:from>
    <xdr:to>
      <xdr:col>85</xdr:col>
      <xdr:colOff>127000</xdr:colOff>
      <xdr:row>39</xdr:row>
      <xdr:rowOff>98147</xdr:rowOff>
    </xdr:to>
    <xdr:cxnSp macro="">
      <xdr:nvCxnSpPr>
        <xdr:cNvPr id="520" name="直線コネクタ 519"/>
        <xdr:cNvCxnSpPr/>
      </xdr:nvCxnSpPr>
      <xdr:spPr>
        <a:xfrm>
          <a:off x="15481300" y="6769515"/>
          <a:ext cx="8382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82965</xdr:rowOff>
    </xdr:from>
    <xdr:to>
      <xdr:col>81</xdr:col>
      <xdr:colOff>50800</xdr:colOff>
      <xdr:row>39</xdr:row>
      <xdr:rowOff>93924</xdr:rowOff>
    </xdr:to>
    <xdr:cxnSp macro="">
      <xdr:nvCxnSpPr>
        <xdr:cNvPr id="523" name="直線コネクタ 522"/>
        <xdr:cNvCxnSpPr/>
      </xdr:nvCxnSpPr>
      <xdr:spPr>
        <a:xfrm flipV="1">
          <a:off x="14592300" y="6769515"/>
          <a:ext cx="8890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87736</xdr:rowOff>
    </xdr:from>
    <xdr:to>
      <xdr:col>76</xdr:col>
      <xdr:colOff>114300</xdr:colOff>
      <xdr:row>39</xdr:row>
      <xdr:rowOff>93924</xdr:rowOff>
    </xdr:to>
    <xdr:cxnSp macro="">
      <xdr:nvCxnSpPr>
        <xdr:cNvPr id="526" name="直線コネクタ 525"/>
        <xdr:cNvCxnSpPr/>
      </xdr:nvCxnSpPr>
      <xdr:spPr>
        <a:xfrm>
          <a:off x="13703300" y="6774286"/>
          <a:ext cx="889000" cy="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30940</xdr:rowOff>
    </xdr:from>
    <xdr:to>
      <xdr:col>76</xdr:col>
      <xdr:colOff>165100</xdr:colOff>
      <xdr:row>39</xdr:row>
      <xdr:rowOff>132540</xdr:rowOff>
    </xdr:to>
    <xdr:sp macro="" textlink="">
      <xdr:nvSpPr>
        <xdr:cNvPr id="527" name="フローチャート: 判断 526"/>
        <xdr:cNvSpPr/>
      </xdr:nvSpPr>
      <xdr:spPr>
        <a:xfrm>
          <a:off x="14541500" y="671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149067</xdr:rowOff>
    </xdr:from>
    <xdr:ext cx="469744" cy="259045"/>
    <xdr:sp macro="" textlink="">
      <xdr:nvSpPr>
        <xdr:cNvPr id="528" name="テキスト ボックス 527"/>
        <xdr:cNvSpPr txBox="1"/>
      </xdr:nvSpPr>
      <xdr:spPr>
        <a:xfrm>
          <a:off x="14357428" y="64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78915</xdr:rowOff>
    </xdr:from>
    <xdr:to>
      <xdr:col>71</xdr:col>
      <xdr:colOff>177800</xdr:colOff>
      <xdr:row>39</xdr:row>
      <xdr:rowOff>87736</xdr:rowOff>
    </xdr:to>
    <xdr:cxnSp macro="">
      <xdr:nvCxnSpPr>
        <xdr:cNvPr id="529" name="直線コネクタ 528"/>
        <xdr:cNvCxnSpPr/>
      </xdr:nvCxnSpPr>
      <xdr:spPr>
        <a:xfrm>
          <a:off x="12814300" y="6765465"/>
          <a:ext cx="889000" cy="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26734</xdr:rowOff>
    </xdr:from>
    <xdr:to>
      <xdr:col>72</xdr:col>
      <xdr:colOff>38100</xdr:colOff>
      <xdr:row>39</xdr:row>
      <xdr:rowOff>128334</xdr:rowOff>
    </xdr:to>
    <xdr:sp macro="" textlink="">
      <xdr:nvSpPr>
        <xdr:cNvPr id="530" name="フローチャート: 判断 529"/>
        <xdr:cNvSpPr/>
      </xdr:nvSpPr>
      <xdr:spPr>
        <a:xfrm>
          <a:off x="13652500" y="671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144861</xdr:rowOff>
    </xdr:from>
    <xdr:ext cx="469744" cy="259045"/>
    <xdr:sp macro="" textlink="">
      <xdr:nvSpPr>
        <xdr:cNvPr id="531" name="テキスト ボックス 530"/>
        <xdr:cNvSpPr txBox="1"/>
      </xdr:nvSpPr>
      <xdr:spPr>
        <a:xfrm>
          <a:off x="13468428" y="648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32756</xdr:rowOff>
    </xdr:from>
    <xdr:to>
      <xdr:col>67</xdr:col>
      <xdr:colOff>101600</xdr:colOff>
      <xdr:row>39</xdr:row>
      <xdr:rowOff>134356</xdr:rowOff>
    </xdr:to>
    <xdr:sp macro="" textlink="">
      <xdr:nvSpPr>
        <xdr:cNvPr id="532" name="フローチャート: 判断 531"/>
        <xdr:cNvSpPr/>
      </xdr:nvSpPr>
      <xdr:spPr>
        <a:xfrm>
          <a:off x="12763500" y="671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125483</xdr:rowOff>
    </xdr:from>
    <xdr:ext cx="469744" cy="259045"/>
    <xdr:sp macro="" textlink="">
      <xdr:nvSpPr>
        <xdr:cNvPr id="533" name="テキスト ボックス 532"/>
        <xdr:cNvSpPr txBox="1"/>
      </xdr:nvSpPr>
      <xdr:spPr>
        <a:xfrm>
          <a:off x="12579428" y="681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47347</xdr:rowOff>
    </xdr:from>
    <xdr:to>
      <xdr:col>85</xdr:col>
      <xdr:colOff>177800</xdr:colOff>
      <xdr:row>39</xdr:row>
      <xdr:rowOff>148947</xdr:rowOff>
    </xdr:to>
    <xdr:sp macro="" textlink="">
      <xdr:nvSpPr>
        <xdr:cNvPr id="539" name="楕円 538"/>
        <xdr:cNvSpPr/>
      </xdr:nvSpPr>
      <xdr:spPr>
        <a:xfrm>
          <a:off x="16268700" y="673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165599</xdr:rowOff>
    </xdr:from>
    <xdr:ext cx="378565" cy="259045"/>
    <xdr:sp macro="" textlink="">
      <xdr:nvSpPr>
        <xdr:cNvPr id="540" name="災害復旧事業費該当値テキスト"/>
        <xdr:cNvSpPr txBox="1"/>
      </xdr:nvSpPr>
      <xdr:spPr>
        <a:xfrm>
          <a:off x="16370300" y="6680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32165</xdr:rowOff>
    </xdr:from>
    <xdr:to>
      <xdr:col>81</xdr:col>
      <xdr:colOff>101600</xdr:colOff>
      <xdr:row>39</xdr:row>
      <xdr:rowOff>133765</xdr:rowOff>
    </xdr:to>
    <xdr:sp macro="" textlink="">
      <xdr:nvSpPr>
        <xdr:cNvPr id="541" name="楕円 540"/>
        <xdr:cNvSpPr/>
      </xdr:nvSpPr>
      <xdr:spPr>
        <a:xfrm>
          <a:off x="15430500" y="671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124892</xdr:rowOff>
    </xdr:from>
    <xdr:ext cx="469744" cy="259045"/>
    <xdr:sp macro="" textlink="">
      <xdr:nvSpPr>
        <xdr:cNvPr id="542" name="テキスト ボックス 541"/>
        <xdr:cNvSpPr txBox="1"/>
      </xdr:nvSpPr>
      <xdr:spPr>
        <a:xfrm>
          <a:off x="15246428" y="681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43124</xdr:rowOff>
    </xdr:from>
    <xdr:to>
      <xdr:col>76</xdr:col>
      <xdr:colOff>165100</xdr:colOff>
      <xdr:row>39</xdr:row>
      <xdr:rowOff>144724</xdr:rowOff>
    </xdr:to>
    <xdr:sp macro="" textlink="">
      <xdr:nvSpPr>
        <xdr:cNvPr id="543" name="楕円 542"/>
        <xdr:cNvSpPr/>
      </xdr:nvSpPr>
      <xdr:spPr>
        <a:xfrm>
          <a:off x="14541500" y="672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135851</xdr:rowOff>
    </xdr:from>
    <xdr:ext cx="469744" cy="259045"/>
    <xdr:sp macro="" textlink="">
      <xdr:nvSpPr>
        <xdr:cNvPr id="544" name="テキスト ボックス 543"/>
        <xdr:cNvSpPr txBox="1"/>
      </xdr:nvSpPr>
      <xdr:spPr>
        <a:xfrm>
          <a:off x="14357428" y="68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36936</xdr:rowOff>
    </xdr:from>
    <xdr:to>
      <xdr:col>72</xdr:col>
      <xdr:colOff>38100</xdr:colOff>
      <xdr:row>39</xdr:row>
      <xdr:rowOff>138536</xdr:rowOff>
    </xdr:to>
    <xdr:sp macro="" textlink="">
      <xdr:nvSpPr>
        <xdr:cNvPr id="545" name="楕円 544"/>
        <xdr:cNvSpPr/>
      </xdr:nvSpPr>
      <xdr:spPr>
        <a:xfrm>
          <a:off x="13652500" y="672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129663</xdr:rowOff>
    </xdr:from>
    <xdr:ext cx="469744" cy="259045"/>
    <xdr:sp macro="" textlink="">
      <xdr:nvSpPr>
        <xdr:cNvPr id="546" name="テキスト ボックス 545"/>
        <xdr:cNvSpPr txBox="1"/>
      </xdr:nvSpPr>
      <xdr:spPr>
        <a:xfrm>
          <a:off x="13468428" y="681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28115</xdr:rowOff>
    </xdr:from>
    <xdr:to>
      <xdr:col>67</xdr:col>
      <xdr:colOff>101600</xdr:colOff>
      <xdr:row>39</xdr:row>
      <xdr:rowOff>129715</xdr:rowOff>
    </xdr:to>
    <xdr:sp macro="" textlink="">
      <xdr:nvSpPr>
        <xdr:cNvPr id="547" name="楕円 546"/>
        <xdr:cNvSpPr/>
      </xdr:nvSpPr>
      <xdr:spPr>
        <a:xfrm>
          <a:off x="12763500" y="671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146242</xdr:rowOff>
    </xdr:from>
    <xdr:ext cx="469744" cy="259045"/>
    <xdr:sp macro="" textlink="">
      <xdr:nvSpPr>
        <xdr:cNvPr id="548" name="テキスト ボックス 547"/>
        <xdr:cNvSpPr txBox="1"/>
      </xdr:nvSpPr>
      <xdr:spPr>
        <a:xfrm>
          <a:off x="12579428" y="648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21" name="直線コネクタ 620"/>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22" name="公債費最小値テキスト"/>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23" name="直線コネクタ 622"/>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24" name="公債費最大値テキスト"/>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25" name="直線コネクタ 624"/>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70487</xdr:rowOff>
    </xdr:from>
    <xdr:to>
      <xdr:col>85</xdr:col>
      <xdr:colOff>127000</xdr:colOff>
      <xdr:row>76</xdr:row>
      <xdr:rowOff>114257</xdr:rowOff>
    </xdr:to>
    <xdr:cxnSp macro="">
      <xdr:nvCxnSpPr>
        <xdr:cNvPr id="626" name="直線コネクタ 625"/>
        <xdr:cNvCxnSpPr/>
      </xdr:nvCxnSpPr>
      <xdr:spPr>
        <a:xfrm flipV="1">
          <a:off x="15481300" y="13100687"/>
          <a:ext cx="838200" cy="4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27" name="公債費平均値テキスト"/>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28" name="フローチャート: 判断 627"/>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114257</xdr:rowOff>
    </xdr:from>
    <xdr:to>
      <xdr:col>81</xdr:col>
      <xdr:colOff>50800</xdr:colOff>
      <xdr:row>76</xdr:row>
      <xdr:rowOff>127608</xdr:rowOff>
    </xdr:to>
    <xdr:cxnSp macro="">
      <xdr:nvCxnSpPr>
        <xdr:cNvPr id="629" name="直線コネクタ 628"/>
        <xdr:cNvCxnSpPr/>
      </xdr:nvCxnSpPr>
      <xdr:spPr>
        <a:xfrm flipV="1">
          <a:off x="14592300" y="13144457"/>
          <a:ext cx="8890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30" name="フローチャート: 判断 629"/>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31" name="テキスト ボックス 630"/>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127608</xdr:rowOff>
    </xdr:from>
    <xdr:to>
      <xdr:col>76</xdr:col>
      <xdr:colOff>114300</xdr:colOff>
      <xdr:row>76</xdr:row>
      <xdr:rowOff>148554</xdr:rowOff>
    </xdr:to>
    <xdr:cxnSp macro="">
      <xdr:nvCxnSpPr>
        <xdr:cNvPr id="632" name="直線コネクタ 631"/>
        <xdr:cNvCxnSpPr/>
      </xdr:nvCxnSpPr>
      <xdr:spPr>
        <a:xfrm flipV="1">
          <a:off x="13703300" y="13157808"/>
          <a:ext cx="889000" cy="2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33" name="フローチャート: 判断 632"/>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34" name="テキスト ボックス 633"/>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148554</xdr:rowOff>
    </xdr:from>
    <xdr:to>
      <xdr:col>71</xdr:col>
      <xdr:colOff>177800</xdr:colOff>
      <xdr:row>76</xdr:row>
      <xdr:rowOff>150192</xdr:rowOff>
    </xdr:to>
    <xdr:cxnSp macro="">
      <xdr:nvCxnSpPr>
        <xdr:cNvPr id="635" name="直線コネクタ 634"/>
        <xdr:cNvCxnSpPr/>
      </xdr:nvCxnSpPr>
      <xdr:spPr>
        <a:xfrm flipV="1">
          <a:off x="12814300" y="13178754"/>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36" name="フローチャート: 判断 635"/>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37" name="テキスト ボックス 636"/>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38" name="フローチャート: 判断 637"/>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30325</xdr:rowOff>
    </xdr:from>
    <xdr:ext cx="534377" cy="259045"/>
    <xdr:sp macro="" textlink="">
      <xdr:nvSpPr>
        <xdr:cNvPr id="639" name="テキスト ボックス 638"/>
        <xdr:cNvSpPr txBox="1"/>
      </xdr:nvSpPr>
      <xdr:spPr>
        <a:xfrm>
          <a:off x="12547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19687</xdr:rowOff>
    </xdr:from>
    <xdr:to>
      <xdr:col>85</xdr:col>
      <xdr:colOff>177800</xdr:colOff>
      <xdr:row>76</xdr:row>
      <xdr:rowOff>121287</xdr:rowOff>
    </xdr:to>
    <xdr:sp macro="" textlink="">
      <xdr:nvSpPr>
        <xdr:cNvPr id="645" name="楕円 644"/>
        <xdr:cNvSpPr/>
      </xdr:nvSpPr>
      <xdr:spPr>
        <a:xfrm>
          <a:off x="16268700" y="1304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169564</xdr:rowOff>
    </xdr:from>
    <xdr:ext cx="534377" cy="259045"/>
    <xdr:sp macro="" textlink="">
      <xdr:nvSpPr>
        <xdr:cNvPr id="646" name="公債費該当値テキスト"/>
        <xdr:cNvSpPr txBox="1"/>
      </xdr:nvSpPr>
      <xdr:spPr>
        <a:xfrm>
          <a:off x="16370300" y="130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63457</xdr:rowOff>
    </xdr:from>
    <xdr:to>
      <xdr:col>81</xdr:col>
      <xdr:colOff>101600</xdr:colOff>
      <xdr:row>76</xdr:row>
      <xdr:rowOff>165057</xdr:rowOff>
    </xdr:to>
    <xdr:sp macro="" textlink="">
      <xdr:nvSpPr>
        <xdr:cNvPr id="647" name="楕円 646"/>
        <xdr:cNvSpPr/>
      </xdr:nvSpPr>
      <xdr:spPr>
        <a:xfrm>
          <a:off x="15430500" y="130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156184</xdr:rowOff>
    </xdr:from>
    <xdr:ext cx="534377" cy="259045"/>
    <xdr:sp macro="" textlink="">
      <xdr:nvSpPr>
        <xdr:cNvPr id="648" name="テキスト ボックス 647"/>
        <xdr:cNvSpPr txBox="1"/>
      </xdr:nvSpPr>
      <xdr:spPr>
        <a:xfrm>
          <a:off x="15214111" y="131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76808</xdr:rowOff>
    </xdr:from>
    <xdr:to>
      <xdr:col>76</xdr:col>
      <xdr:colOff>165100</xdr:colOff>
      <xdr:row>77</xdr:row>
      <xdr:rowOff>6958</xdr:rowOff>
    </xdr:to>
    <xdr:sp macro="" textlink="">
      <xdr:nvSpPr>
        <xdr:cNvPr id="649" name="楕円 648"/>
        <xdr:cNvSpPr/>
      </xdr:nvSpPr>
      <xdr:spPr>
        <a:xfrm>
          <a:off x="14541500" y="1310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169535</xdr:rowOff>
    </xdr:from>
    <xdr:ext cx="534377" cy="259045"/>
    <xdr:sp macro="" textlink="">
      <xdr:nvSpPr>
        <xdr:cNvPr id="650" name="テキスト ボックス 649"/>
        <xdr:cNvSpPr txBox="1"/>
      </xdr:nvSpPr>
      <xdr:spPr>
        <a:xfrm>
          <a:off x="14325111" y="131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97754</xdr:rowOff>
    </xdr:from>
    <xdr:to>
      <xdr:col>72</xdr:col>
      <xdr:colOff>38100</xdr:colOff>
      <xdr:row>77</xdr:row>
      <xdr:rowOff>27904</xdr:rowOff>
    </xdr:to>
    <xdr:sp macro="" textlink="">
      <xdr:nvSpPr>
        <xdr:cNvPr id="651" name="楕円 650"/>
        <xdr:cNvSpPr/>
      </xdr:nvSpPr>
      <xdr:spPr>
        <a:xfrm>
          <a:off x="13652500" y="1312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19031</xdr:rowOff>
    </xdr:from>
    <xdr:ext cx="534377" cy="259045"/>
    <xdr:sp macro="" textlink="">
      <xdr:nvSpPr>
        <xdr:cNvPr id="652" name="テキスト ボックス 651"/>
        <xdr:cNvSpPr txBox="1"/>
      </xdr:nvSpPr>
      <xdr:spPr>
        <a:xfrm>
          <a:off x="13436111" y="1322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99392</xdr:rowOff>
    </xdr:from>
    <xdr:to>
      <xdr:col>67</xdr:col>
      <xdr:colOff>101600</xdr:colOff>
      <xdr:row>77</xdr:row>
      <xdr:rowOff>29542</xdr:rowOff>
    </xdr:to>
    <xdr:sp macro="" textlink="">
      <xdr:nvSpPr>
        <xdr:cNvPr id="653" name="楕円 652"/>
        <xdr:cNvSpPr/>
      </xdr:nvSpPr>
      <xdr:spPr>
        <a:xfrm>
          <a:off x="12763500" y="1312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46069</xdr:rowOff>
    </xdr:from>
    <xdr:ext cx="534377" cy="259045"/>
    <xdr:sp macro="" textlink="">
      <xdr:nvSpPr>
        <xdr:cNvPr id="654" name="テキスト ボックス 653"/>
        <xdr:cNvSpPr txBox="1"/>
      </xdr:nvSpPr>
      <xdr:spPr>
        <a:xfrm>
          <a:off x="12547111" y="129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76" name="直線コネクタ 675"/>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77" name="積立金最小値テキスト"/>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78" name="直線コネクタ 677"/>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79" name="積立金最大値テキスト"/>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80" name="直線コネクタ 679"/>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133930</xdr:rowOff>
    </xdr:from>
    <xdr:to>
      <xdr:col>85</xdr:col>
      <xdr:colOff>127000</xdr:colOff>
      <xdr:row>95</xdr:row>
      <xdr:rowOff>33063</xdr:rowOff>
    </xdr:to>
    <xdr:cxnSp macro="">
      <xdr:nvCxnSpPr>
        <xdr:cNvPr id="681" name="直線コネクタ 680"/>
        <xdr:cNvCxnSpPr/>
      </xdr:nvCxnSpPr>
      <xdr:spPr>
        <a:xfrm>
          <a:off x="15481300" y="16250230"/>
          <a:ext cx="838200" cy="7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18288</xdr:rowOff>
    </xdr:from>
    <xdr:ext cx="534377" cy="259045"/>
    <xdr:sp macro="" textlink="">
      <xdr:nvSpPr>
        <xdr:cNvPr id="682" name="積立金平均値テキスト"/>
        <xdr:cNvSpPr txBox="1"/>
      </xdr:nvSpPr>
      <xdr:spPr>
        <a:xfrm>
          <a:off x="16370300" y="1664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83" name="フローチャート: 判断 682"/>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133930</xdr:rowOff>
    </xdr:from>
    <xdr:to>
      <xdr:col>81</xdr:col>
      <xdr:colOff>50800</xdr:colOff>
      <xdr:row>95</xdr:row>
      <xdr:rowOff>120306</xdr:rowOff>
    </xdr:to>
    <xdr:cxnSp macro="">
      <xdr:nvCxnSpPr>
        <xdr:cNvPr id="684" name="直線コネクタ 683"/>
        <xdr:cNvCxnSpPr/>
      </xdr:nvCxnSpPr>
      <xdr:spPr>
        <a:xfrm flipV="1">
          <a:off x="14592300" y="16250230"/>
          <a:ext cx="889000" cy="15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85" name="フローチャート: 判断 684"/>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123069</xdr:rowOff>
    </xdr:from>
    <xdr:ext cx="534377" cy="259045"/>
    <xdr:sp macro="" textlink="">
      <xdr:nvSpPr>
        <xdr:cNvPr id="686" name="テキスト ボックス 685"/>
        <xdr:cNvSpPr txBox="1"/>
      </xdr:nvSpPr>
      <xdr:spPr>
        <a:xfrm>
          <a:off x="15214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120306</xdr:rowOff>
    </xdr:from>
    <xdr:to>
      <xdr:col>76</xdr:col>
      <xdr:colOff>114300</xdr:colOff>
      <xdr:row>96</xdr:row>
      <xdr:rowOff>100051</xdr:rowOff>
    </xdr:to>
    <xdr:cxnSp macro="">
      <xdr:nvCxnSpPr>
        <xdr:cNvPr id="687" name="直線コネクタ 686"/>
        <xdr:cNvCxnSpPr/>
      </xdr:nvCxnSpPr>
      <xdr:spPr>
        <a:xfrm flipV="1">
          <a:off x="13703300" y="16408056"/>
          <a:ext cx="889000" cy="15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88" name="フローチャート: 判断 687"/>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56642</xdr:rowOff>
    </xdr:from>
    <xdr:ext cx="534377" cy="259045"/>
    <xdr:sp macro="" textlink="">
      <xdr:nvSpPr>
        <xdr:cNvPr id="689" name="テキスト ボックス 688"/>
        <xdr:cNvSpPr txBox="1"/>
      </xdr:nvSpPr>
      <xdr:spPr>
        <a:xfrm>
          <a:off x="14325111" y="168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143481</xdr:rowOff>
    </xdr:from>
    <xdr:to>
      <xdr:col>71</xdr:col>
      <xdr:colOff>177800</xdr:colOff>
      <xdr:row>96</xdr:row>
      <xdr:rowOff>100051</xdr:rowOff>
    </xdr:to>
    <xdr:cxnSp macro="">
      <xdr:nvCxnSpPr>
        <xdr:cNvPr id="690" name="直線コネクタ 689"/>
        <xdr:cNvCxnSpPr/>
      </xdr:nvCxnSpPr>
      <xdr:spPr>
        <a:xfrm>
          <a:off x="12814300" y="16259781"/>
          <a:ext cx="889000" cy="29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91" name="フローチャート: 判断 690"/>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64186</xdr:rowOff>
    </xdr:from>
    <xdr:ext cx="534377" cy="259045"/>
    <xdr:sp macro="" textlink="">
      <xdr:nvSpPr>
        <xdr:cNvPr id="692" name="テキスト ボックス 691"/>
        <xdr:cNvSpPr txBox="1"/>
      </xdr:nvSpPr>
      <xdr:spPr>
        <a:xfrm>
          <a:off x="13436111" y="168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93" name="フローチャート: 判断 692"/>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64927</xdr:rowOff>
    </xdr:from>
    <xdr:ext cx="534377" cy="259045"/>
    <xdr:sp macro="" textlink="">
      <xdr:nvSpPr>
        <xdr:cNvPr id="694" name="テキスト ボックス 693"/>
        <xdr:cNvSpPr txBox="1"/>
      </xdr:nvSpPr>
      <xdr:spPr>
        <a:xfrm>
          <a:off x="12547111" y="168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153713</xdr:rowOff>
    </xdr:from>
    <xdr:to>
      <xdr:col>85</xdr:col>
      <xdr:colOff>177800</xdr:colOff>
      <xdr:row>95</xdr:row>
      <xdr:rowOff>83863</xdr:rowOff>
    </xdr:to>
    <xdr:sp macro="" textlink="">
      <xdr:nvSpPr>
        <xdr:cNvPr id="700" name="楕円 699"/>
        <xdr:cNvSpPr/>
      </xdr:nvSpPr>
      <xdr:spPr>
        <a:xfrm>
          <a:off x="16268700" y="1627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5140</xdr:rowOff>
    </xdr:from>
    <xdr:ext cx="599010" cy="259045"/>
    <xdr:sp macro="" textlink="">
      <xdr:nvSpPr>
        <xdr:cNvPr id="701" name="積立金該当値テキスト"/>
        <xdr:cNvSpPr txBox="1"/>
      </xdr:nvSpPr>
      <xdr:spPr>
        <a:xfrm>
          <a:off x="16370300" y="1612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83130</xdr:rowOff>
    </xdr:from>
    <xdr:to>
      <xdr:col>81</xdr:col>
      <xdr:colOff>101600</xdr:colOff>
      <xdr:row>95</xdr:row>
      <xdr:rowOff>13280</xdr:rowOff>
    </xdr:to>
    <xdr:sp macro="" textlink="">
      <xdr:nvSpPr>
        <xdr:cNvPr id="702" name="楕円 701"/>
        <xdr:cNvSpPr/>
      </xdr:nvSpPr>
      <xdr:spPr>
        <a:xfrm>
          <a:off x="15430500" y="161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29807</xdr:rowOff>
    </xdr:from>
    <xdr:ext cx="599010" cy="259045"/>
    <xdr:sp macro="" textlink="">
      <xdr:nvSpPr>
        <xdr:cNvPr id="703" name="テキスト ボックス 702"/>
        <xdr:cNvSpPr txBox="1"/>
      </xdr:nvSpPr>
      <xdr:spPr>
        <a:xfrm>
          <a:off x="15181795" y="1597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69506</xdr:rowOff>
    </xdr:from>
    <xdr:to>
      <xdr:col>76</xdr:col>
      <xdr:colOff>165100</xdr:colOff>
      <xdr:row>95</xdr:row>
      <xdr:rowOff>171106</xdr:rowOff>
    </xdr:to>
    <xdr:sp macro="" textlink="">
      <xdr:nvSpPr>
        <xdr:cNvPr id="704" name="楕円 703"/>
        <xdr:cNvSpPr/>
      </xdr:nvSpPr>
      <xdr:spPr>
        <a:xfrm>
          <a:off x="14541500" y="163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16183</xdr:rowOff>
    </xdr:from>
    <xdr:ext cx="599010" cy="259045"/>
    <xdr:sp macro="" textlink="">
      <xdr:nvSpPr>
        <xdr:cNvPr id="705" name="テキスト ボックス 704"/>
        <xdr:cNvSpPr txBox="1"/>
      </xdr:nvSpPr>
      <xdr:spPr>
        <a:xfrm>
          <a:off x="14292795" y="1613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49251</xdr:rowOff>
    </xdr:from>
    <xdr:to>
      <xdr:col>72</xdr:col>
      <xdr:colOff>38100</xdr:colOff>
      <xdr:row>96</xdr:row>
      <xdr:rowOff>150851</xdr:rowOff>
    </xdr:to>
    <xdr:sp macro="" textlink="">
      <xdr:nvSpPr>
        <xdr:cNvPr id="706" name="楕円 705"/>
        <xdr:cNvSpPr/>
      </xdr:nvSpPr>
      <xdr:spPr>
        <a:xfrm>
          <a:off x="13652500" y="165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167378</xdr:rowOff>
    </xdr:from>
    <xdr:ext cx="534377" cy="259045"/>
    <xdr:sp macro="" textlink="">
      <xdr:nvSpPr>
        <xdr:cNvPr id="707" name="テキスト ボックス 706"/>
        <xdr:cNvSpPr txBox="1"/>
      </xdr:nvSpPr>
      <xdr:spPr>
        <a:xfrm>
          <a:off x="13436111" y="1628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92681</xdr:rowOff>
    </xdr:from>
    <xdr:to>
      <xdr:col>67</xdr:col>
      <xdr:colOff>101600</xdr:colOff>
      <xdr:row>95</xdr:row>
      <xdr:rowOff>22831</xdr:rowOff>
    </xdr:to>
    <xdr:sp macro="" textlink="">
      <xdr:nvSpPr>
        <xdr:cNvPr id="708" name="楕円 707"/>
        <xdr:cNvSpPr/>
      </xdr:nvSpPr>
      <xdr:spPr>
        <a:xfrm>
          <a:off x="12763500" y="1620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39358</xdr:rowOff>
    </xdr:from>
    <xdr:ext cx="599010" cy="259045"/>
    <xdr:sp macro="" textlink="">
      <xdr:nvSpPr>
        <xdr:cNvPr id="709" name="テキスト ボックス 708"/>
        <xdr:cNvSpPr txBox="1"/>
      </xdr:nvSpPr>
      <xdr:spPr>
        <a:xfrm>
          <a:off x="12514795" y="1598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31" name="直線コネクタ 730"/>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34" name="投資及び出資金最大値テキスト"/>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35" name="直線コネクタ 734"/>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94369</xdr:rowOff>
    </xdr:from>
    <xdr:to>
      <xdr:col>116</xdr:col>
      <xdr:colOff>63500</xdr:colOff>
      <xdr:row>38</xdr:row>
      <xdr:rowOff>98575</xdr:rowOff>
    </xdr:to>
    <xdr:cxnSp macro="">
      <xdr:nvCxnSpPr>
        <xdr:cNvPr id="736" name="直線コネクタ 735"/>
        <xdr:cNvCxnSpPr/>
      </xdr:nvCxnSpPr>
      <xdr:spPr>
        <a:xfrm>
          <a:off x="21323300" y="6609469"/>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37" name="投資及び出資金平均値テキスト"/>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38" name="フローチャート: 判断 737"/>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94369</xdr:rowOff>
    </xdr:from>
    <xdr:to>
      <xdr:col>111</xdr:col>
      <xdr:colOff>177800</xdr:colOff>
      <xdr:row>38</xdr:row>
      <xdr:rowOff>139700</xdr:rowOff>
    </xdr:to>
    <xdr:cxnSp macro="">
      <xdr:nvCxnSpPr>
        <xdr:cNvPr id="739" name="直線コネクタ 738"/>
        <xdr:cNvCxnSpPr/>
      </xdr:nvCxnSpPr>
      <xdr:spPr>
        <a:xfrm flipV="1">
          <a:off x="20434300" y="6609469"/>
          <a:ext cx="889000" cy="4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40" name="フローチャート: 判断 739"/>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41" name="テキスト ボックス 740"/>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39751</xdr:rowOff>
    </xdr:from>
    <xdr:to>
      <xdr:col>107</xdr:col>
      <xdr:colOff>101600</xdr:colOff>
      <xdr:row>38</xdr:row>
      <xdr:rowOff>141351</xdr:rowOff>
    </xdr:to>
    <xdr:sp macro="" textlink="">
      <xdr:nvSpPr>
        <xdr:cNvPr id="743" name="フローチャート: 判断 742"/>
        <xdr:cNvSpPr/>
      </xdr:nvSpPr>
      <xdr:spPr>
        <a:xfrm>
          <a:off x="20383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157878</xdr:rowOff>
    </xdr:from>
    <xdr:ext cx="469744" cy="259045"/>
    <xdr:sp macro="" textlink="">
      <xdr:nvSpPr>
        <xdr:cNvPr id="744" name="テキスト ボックス 743"/>
        <xdr:cNvSpPr txBox="1"/>
      </xdr:nvSpPr>
      <xdr:spPr>
        <a:xfrm>
          <a:off x="20199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36596</xdr:rowOff>
    </xdr:from>
    <xdr:to>
      <xdr:col>102</xdr:col>
      <xdr:colOff>165100</xdr:colOff>
      <xdr:row>38</xdr:row>
      <xdr:rowOff>138196</xdr:rowOff>
    </xdr:to>
    <xdr:sp macro="" textlink="">
      <xdr:nvSpPr>
        <xdr:cNvPr id="746" name="フローチャート: 判断 745"/>
        <xdr:cNvSpPr/>
      </xdr:nvSpPr>
      <xdr:spPr>
        <a:xfrm>
          <a:off x="19494500" y="655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154723</xdr:rowOff>
    </xdr:from>
    <xdr:ext cx="469744" cy="259045"/>
    <xdr:sp macro="" textlink="">
      <xdr:nvSpPr>
        <xdr:cNvPr id="747" name="テキスト ボックス 746"/>
        <xdr:cNvSpPr txBox="1"/>
      </xdr:nvSpPr>
      <xdr:spPr>
        <a:xfrm>
          <a:off x="19310428" y="632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25052</xdr:rowOff>
    </xdr:from>
    <xdr:to>
      <xdr:col>98</xdr:col>
      <xdr:colOff>38100</xdr:colOff>
      <xdr:row>38</xdr:row>
      <xdr:rowOff>126652</xdr:rowOff>
    </xdr:to>
    <xdr:sp macro="" textlink="">
      <xdr:nvSpPr>
        <xdr:cNvPr id="748" name="フローチャート: 判断 747"/>
        <xdr:cNvSpPr/>
      </xdr:nvSpPr>
      <xdr:spPr>
        <a:xfrm>
          <a:off x="18605500" y="65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143179</xdr:rowOff>
    </xdr:from>
    <xdr:ext cx="469744" cy="259045"/>
    <xdr:sp macro="" textlink="">
      <xdr:nvSpPr>
        <xdr:cNvPr id="749" name="テキスト ボックス 748"/>
        <xdr:cNvSpPr txBox="1"/>
      </xdr:nvSpPr>
      <xdr:spPr>
        <a:xfrm>
          <a:off x="18421428" y="631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47775</xdr:rowOff>
    </xdr:from>
    <xdr:to>
      <xdr:col>116</xdr:col>
      <xdr:colOff>114300</xdr:colOff>
      <xdr:row>38</xdr:row>
      <xdr:rowOff>149375</xdr:rowOff>
    </xdr:to>
    <xdr:sp macro="" textlink="">
      <xdr:nvSpPr>
        <xdr:cNvPr id="755" name="楕円 754"/>
        <xdr:cNvSpPr/>
      </xdr:nvSpPr>
      <xdr:spPr>
        <a:xfrm>
          <a:off x="22110700" y="656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135633</xdr:rowOff>
    </xdr:from>
    <xdr:ext cx="469744" cy="259045"/>
    <xdr:sp macro="" textlink="">
      <xdr:nvSpPr>
        <xdr:cNvPr id="756" name="投資及び出資金該当値テキスト"/>
        <xdr:cNvSpPr txBox="1"/>
      </xdr:nvSpPr>
      <xdr:spPr>
        <a:xfrm>
          <a:off x="22212300" y="647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43569</xdr:rowOff>
    </xdr:from>
    <xdr:to>
      <xdr:col>112</xdr:col>
      <xdr:colOff>38100</xdr:colOff>
      <xdr:row>38</xdr:row>
      <xdr:rowOff>145169</xdr:rowOff>
    </xdr:to>
    <xdr:sp macro="" textlink="">
      <xdr:nvSpPr>
        <xdr:cNvPr id="757" name="楕円 756"/>
        <xdr:cNvSpPr/>
      </xdr:nvSpPr>
      <xdr:spPr>
        <a:xfrm>
          <a:off x="21272500" y="655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136296</xdr:rowOff>
    </xdr:from>
    <xdr:ext cx="469744" cy="259045"/>
    <xdr:sp macro="" textlink="">
      <xdr:nvSpPr>
        <xdr:cNvPr id="758" name="テキスト ボックス 757"/>
        <xdr:cNvSpPr txBox="1"/>
      </xdr:nvSpPr>
      <xdr:spPr>
        <a:xfrm>
          <a:off x="21088428" y="665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88" name="直線コネクタ 787"/>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791" name="貸付金最大値テキスト"/>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792" name="直線コネクタ 791"/>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794" name="貸付金平均値テキスト"/>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795" name="フローチャート: 判断 794"/>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797" name="フローチャート: 判断 796"/>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798" name="テキスト ボックス 797"/>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58420</xdr:rowOff>
    </xdr:from>
    <xdr:to>
      <xdr:col>107</xdr:col>
      <xdr:colOff>101600</xdr:colOff>
      <xdr:row>58</xdr:row>
      <xdr:rowOff>160020</xdr:rowOff>
    </xdr:to>
    <xdr:sp macro="" textlink="">
      <xdr:nvSpPr>
        <xdr:cNvPr id="800" name="フローチャート: 判断 799"/>
        <xdr:cNvSpPr/>
      </xdr:nvSpPr>
      <xdr:spPr>
        <a:xfrm>
          <a:off x="20383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5097</xdr:rowOff>
    </xdr:from>
    <xdr:ext cx="469744" cy="259045"/>
    <xdr:sp macro="" textlink="">
      <xdr:nvSpPr>
        <xdr:cNvPr id="801" name="テキスト ボックス 800"/>
        <xdr:cNvSpPr txBox="1"/>
      </xdr:nvSpPr>
      <xdr:spPr>
        <a:xfrm>
          <a:off x="20199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3" name="フローチャート: 判断 802"/>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4" name="テキスト ボックス 803"/>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83109</xdr:rowOff>
    </xdr:from>
    <xdr:to>
      <xdr:col>98</xdr:col>
      <xdr:colOff>38100</xdr:colOff>
      <xdr:row>59</xdr:row>
      <xdr:rowOff>13259</xdr:rowOff>
    </xdr:to>
    <xdr:sp macro="" textlink="">
      <xdr:nvSpPr>
        <xdr:cNvPr id="805" name="フローチャート: 判断 804"/>
        <xdr:cNvSpPr/>
      </xdr:nvSpPr>
      <xdr:spPr>
        <a:xfrm>
          <a:off x="18605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29786</xdr:rowOff>
    </xdr:from>
    <xdr:ext cx="469744" cy="259045"/>
    <xdr:sp macro="" textlink="">
      <xdr:nvSpPr>
        <xdr:cNvPr id="806" name="テキスト ボックス 805"/>
        <xdr:cNvSpPr txBox="1"/>
      </xdr:nvSpPr>
      <xdr:spPr>
        <a:xfrm>
          <a:off x="18421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48" name="直線コネクタ 847"/>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49" name="繰出金最小値テキスト"/>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50" name="直線コネクタ 849"/>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51" name="繰出金最大値テキスト"/>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52" name="直線コネクタ 851"/>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57551</xdr:rowOff>
    </xdr:from>
    <xdr:to>
      <xdr:col>116</xdr:col>
      <xdr:colOff>63500</xdr:colOff>
      <xdr:row>75</xdr:row>
      <xdr:rowOff>63691</xdr:rowOff>
    </xdr:to>
    <xdr:cxnSp macro="">
      <xdr:nvCxnSpPr>
        <xdr:cNvPr id="853" name="直線コネクタ 852"/>
        <xdr:cNvCxnSpPr/>
      </xdr:nvCxnSpPr>
      <xdr:spPr>
        <a:xfrm flipV="1">
          <a:off x="21323300" y="12744851"/>
          <a:ext cx="838200" cy="17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21215</xdr:rowOff>
    </xdr:from>
    <xdr:ext cx="534377" cy="259045"/>
    <xdr:sp macro="" textlink="">
      <xdr:nvSpPr>
        <xdr:cNvPr id="854" name="繰出金平均値テキスト"/>
        <xdr:cNvSpPr txBox="1"/>
      </xdr:nvSpPr>
      <xdr:spPr>
        <a:xfrm>
          <a:off x="22212300" y="12879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55" name="フローチャート: 判断 854"/>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67789</xdr:rowOff>
    </xdr:from>
    <xdr:to>
      <xdr:col>111</xdr:col>
      <xdr:colOff>177800</xdr:colOff>
      <xdr:row>75</xdr:row>
      <xdr:rowOff>63691</xdr:rowOff>
    </xdr:to>
    <xdr:cxnSp macro="">
      <xdr:nvCxnSpPr>
        <xdr:cNvPr id="856" name="直線コネクタ 855"/>
        <xdr:cNvCxnSpPr/>
      </xdr:nvCxnSpPr>
      <xdr:spPr>
        <a:xfrm>
          <a:off x="20434300" y="12755089"/>
          <a:ext cx="889000" cy="16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57" name="フローチャート: 判断 856"/>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169267</xdr:rowOff>
    </xdr:from>
    <xdr:ext cx="534377" cy="259045"/>
    <xdr:sp macro="" textlink="">
      <xdr:nvSpPr>
        <xdr:cNvPr id="858" name="テキスト ボックス 857"/>
        <xdr:cNvSpPr txBox="1"/>
      </xdr:nvSpPr>
      <xdr:spPr>
        <a:xfrm>
          <a:off x="21056111" y="130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67789</xdr:rowOff>
    </xdr:from>
    <xdr:to>
      <xdr:col>107</xdr:col>
      <xdr:colOff>50800</xdr:colOff>
      <xdr:row>75</xdr:row>
      <xdr:rowOff>165891</xdr:rowOff>
    </xdr:to>
    <xdr:cxnSp macro="">
      <xdr:nvCxnSpPr>
        <xdr:cNvPr id="859" name="直線コネクタ 858"/>
        <xdr:cNvCxnSpPr/>
      </xdr:nvCxnSpPr>
      <xdr:spPr>
        <a:xfrm flipV="1">
          <a:off x="19545300" y="12755089"/>
          <a:ext cx="889000" cy="26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70498</xdr:rowOff>
    </xdr:from>
    <xdr:to>
      <xdr:col>107</xdr:col>
      <xdr:colOff>101600</xdr:colOff>
      <xdr:row>76</xdr:row>
      <xdr:rowOff>648</xdr:rowOff>
    </xdr:to>
    <xdr:sp macro="" textlink="">
      <xdr:nvSpPr>
        <xdr:cNvPr id="860" name="フローチャート: 判断 859"/>
        <xdr:cNvSpPr/>
      </xdr:nvSpPr>
      <xdr:spPr>
        <a:xfrm>
          <a:off x="20383500" y="1292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163225</xdr:rowOff>
    </xdr:from>
    <xdr:ext cx="534377" cy="259045"/>
    <xdr:sp macro="" textlink="">
      <xdr:nvSpPr>
        <xdr:cNvPr id="861" name="テキスト ボックス 860"/>
        <xdr:cNvSpPr txBox="1"/>
      </xdr:nvSpPr>
      <xdr:spPr>
        <a:xfrm>
          <a:off x="20167111" y="1302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165891</xdr:rowOff>
    </xdr:from>
    <xdr:to>
      <xdr:col>102</xdr:col>
      <xdr:colOff>114300</xdr:colOff>
      <xdr:row>75</xdr:row>
      <xdr:rowOff>169892</xdr:rowOff>
    </xdr:to>
    <xdr:cxnSp macro="">
      <xdr:nvCxnSpPr>
        <xdr:cNvPr id="862" name="直線コネクタ 861"/>
        <xdr:cNvCxnSpPr/>
      </xdr:nvCxnSpPr>
      <xdr:spPr>
        <a:xfrm flipV="1">
          <a:off x="18656300" y="13024641"/>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115091</xdr:rowOff>
    </xdr:from>
    <xdr:to>
      <xdr:col>102</xdr:col>
      <xdr:colOff>165100</xdr:colOff>
      <xdr:row>76</xdr:row>
      <xdr:rowOff>45241</xdr:rowOff>
    </xdr:to>
    <xdr:sp macro="" textlink="">
      <xdr:nvSpPr>
        <xdr:cNvPr id="863" name="フローチャート: 判断 862"/>
        <xdr:cNvSpPr/>
      </xdr:nvSpPr>
      <xdr:spPr>
        <a:xfrm>
          <a:off x="19494500" y="1297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36368</xdr:rowOff>
    </xdr:from>
    <xdr:ext cx="534377" cy="259045"/>
    <xdr:sp macro="" textlink="">
      <xdr:nvSpPr>
        <xdr:cNvPr id="864" name="テキスト ボックス 863"/>
        <xdr:cNvSpPr txBox="1"/>
      </xdr:nvSpPr>
      <xdr:spPr>
        <a:xfrm>
          <a:off x="19278111" y="1306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105376</xdr:rowOff>
    </xdr:from>
    <xdr:to>
      <xdr:col>98</xdr:col>
      <xdr:colOff>38100</xdr:colOff>
      <xdr:row>76</xdr:row>
      <xdr:rowOff>35527</xdr:rowOff>
    </xdr:to>
    <xdr:sp macro="" textlink="">
      <xdr:nvSpPr>
        <xdr:cNvPr id="865" name="フローチャート: 判断 864"/>
        <xdr:cNvSpPr/>
      </xdr:nvSpPr>
      <xdr:spPr>
        <a:xfrm>
          <a:off x="18605500" y="129641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52053</xdr:rowOff>
    </xdr:from>
    <xdr:ext cx="534377" cy="259045"/>
    <xdr:sp macro="" textlink="">
      <xdr:nvSpPr>
        <xdr:cNvPr id="866" name="テキスト ボックス 865"/>
        <xdr:cNvSpPr txBox="1"/>
      </xdr:nvSpPr>
      <xdr:spPr>
        <a:xfrm>
          <a:off x="18389111" y="127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6751</xdr:rowOff>
    </xdr:from>
    <xdr:to>
      <xdr:col>116</xdr:col>
      <xdr:colOff>114300</xdr:colOff>
      <xdr:row>74</xdr:row>
      <xdr:rowOff>108351</xdr:rowOff>
    </xdr:to>
    <xdr:sp macro="" textlink="">
      <xdr:nvSpPr>
        <xdr:cNvPr id="872" name="楕円 871"/>
        <xdr:cNvSpPr/>
      </xdr:nvSpPr>
      <xdr:spPr>
        <a:xfrm>
          <a:off x="22110700" y="1269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29628</xdr:rowOff>
    </xdr:from>
    <xdr:ext cx="534377" cy="259045"/>
    <xdr:sp macro="" textlink="">
      <xdr:nvSpPr>
        <xdr:cNvPr id="873" name="繰出金該当値テキスト"/>
        <xdr:cNvSpPr txBox="1"/>
      </xdr:nvSpPr>
      <xdr:spPr>
        <a:xfrm>
          <a:off x="22212300" y="12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12891</xdr:rowOff>
    </xdr:from>
    <xdr:to>
      <xdr:col>112</xdr:col>
      <xdr:colOff>38100</xdr:colOff>
      <xdr:row>75</xdr:row>
      <xdr:rowOff>114491</xdr:rowOff>
    </xdr:to>
    <xdr:sp macro="" textlink="">
      <xdr:nvSpPr>
        <xdr:cNvPr id="874" name="楕円 873"/>
        <xdr:cNvSpPr/>
      </xdr:nvSpPr>
      <xdr:spPr>
        <a:xfrm>
          <a:off x="21272500" y="128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131018</xdr:rowOff>
    </xdr:from>
    <xdr:ext cx="534377" cy="259045"/>
    <xdr:sp macro="" textlink="">
      <xdr:nvSpPr>
        <xdr:cNvPr id="875" name="テキスト ボックス 874"/>
        <xdr:cNvSpPr txBox="1"/>
      </xdr:nvSpPr>
      <xdr:spPr>
        <a:xfrm>
          <a:off x="21056111" y="1264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16989</xdr:rowOff>
    </xdr:from>
    <xdr:to>
      <xdr:col>107</xdr:col>
      <xdr:colOff>101600</xdr:colOff>
      <xdr:row>74</xdr:row>
      <xdr:rowOff>118589</xdr:rowOff>
    </xdr:to>
    <xdr:sp macro="" textlink="">
      <xdr:nvSpPr>
        <xdr:cNvPr id="876" name="楕円 875"/>
        <xdr:cNvSpPr/>
      </xdr:nvSpPr>
      <xdr:spPr>
        <a:xfrm>
          <a:off x="20383500" y="127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135116</xdr:rowOff>
    </xdr:from>
    <xdr:ext cx="534377" cy="259045"/>
    <xdr:sp macro="" textlink="">
      <xdr:nvSpPr>
        <xdr:cNvPr id="877" name="テキスト ボックス 876"/>
        <xdr:cNvSpPr txBox="1"/>
      </xdr:nvSpPr>
      <xdr:spPr>
        <a:xfrm>
          <a:off x="20167111" y="12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115091</xdr:rowOff>
    </xdr:from>
    <xdr:to>
      <xdr:col>102</xdr:col>
      <xdr:colOff>165100</xdr:colOff>
      <xdr:row>76</xdr:row>
      <xdr:rowOff>45241</xdr:rowOff>
    </xdr:to>
    <xdr:sp macro="" textlink="">
      <xdr:nvSpPr>
        <xdr:cNvPr id="878" name="楕円 877"/>
        <xdr:cNvSpPr/>
      </xdr:nvSpPr>
      <xdr:spPr>
        <a:xfrm>
          <a:off x="19494500" y="1297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61768</xdr:rowOff>
    </xdr:from>
    <xdr:ext cx="534377" cy="259045"/>
    <xdr:sp macro="" textlink="">
      <xdr:nvSpPr>
        <xdr:cNvPr id="879" name="テキスト ボックス 878"/>
        <xdr:cNvSpPr txBox="1"/>
      </xdr:nvSpPr>
      <xdr:spPr>
        <a:xfrm>
          <a:off x="19278111" y="1274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119091</xdr:rowOff>
    </xdr:from>
    <xdr:to>
      <xdr:col>98</xdr:col>
      <xdr:colOff>38100</xdr:colOff>
      <xdr:row>76</xdr:row>
      <xdr:rowOff>49240</xdr:rowOff>
    </xdr:to>
    <xdr:sp macro="" textlink="">
      <xdr:nvSpPr>
        <xdr:cNvPr id="880" name="楕円 879"/>
        <xdr:cNvSpPr/>
      </xdr:nvSpPr>
      <xdr:spPr>
        <a:xfrm>
          <a:off x="18605500" y="12977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40369</xdr:rowOff>
    </xdr:from>
    <xdr:ext cx="534377" cy="259045"/>
    <xdr:sp macro="" textlink="">
      <xdr:nvSpPr>
        <xdr:cNvPr id="881" name="テキスト ボックス 880"/>
        <xdr:cNvSpPr txBox="1"/>
      </xdr:nvSpPr>
      <xdr:spPr>
        <a:xfrm>
          <a:off x="18389111" y="1307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住民一人当たりのコストが２６５，６９９円とほぼ横ばいで推移しているものの、類似団体内平均値と比較すると非常に高い水準となっている。これは約３４億円の「ふるさとまちづくり寄附金」を頂いていることに伴う業務委託等が大きな割合を占めているためである。その一方で、積立金は１３５，８２４円となっており、こちらも類似団体内平均値より高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また、扶助費については、住民一人当たりのコストが９８，３２８円となっており、昨年度より１０，２８２円の増額となっている。要因としては、価格高騰緊急支援給付金事業が挙げられる。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さらに、普通建設事業費に係る住民一人当たりのコストは１４８，４２２円となっており、昨年度と比較すると５８，７４５円の減額となっている。要因としては、湯浅駅周辺整備事業や湯浅駅前公園整備事業などの大型事業が完了したことが挙げられる。これらの事業については、多額の地方債を財源として借り入れており、今後は公債費の増額が見込まれるため、交付税算入の少ない起債の借入の抑制や新規事業の精査を徹底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11,172
11,112
20.80
11,872,148
11,445,509
348,884
3,766,132
11,498,970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123208</xdr:rowOff>
    </xdr:from>
    <xdr:to>
      <xdr:col>24</xdr:col>
      <xdr:colOff>63500</xdr:colOff>
      <xdr:row>38</xdr:row>
      <xdr:rowOff>52179</xdr:rowOff>
    </xdr:to>
    <xdr:cxnSp macro="">
      <xdr:nvCxnSpPr>
        <xdr:cNvPr id="63" name="直線コネクタ 62"/>
        <xdr:cNvCxnSpPr/>
      </xdr:nvCxnSpPr>
      <xdr:spPr>
        <a:xfrm flipV="1">
          <a:off x="3797300" y="6466858"/>
          <a:ext cx="838200" cy="10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143455</xdr:rowOff>
    </xdr:from>
    <xdr:ext cx="469744" cy="259045"/>
    <xdr:sp macro="" textlink="">
      <xdr:nvSpPr>
        <xdr:cNvPr id="64" name="議会費平均値テキスト"/>
        <xdr:cNvSpPr txBox="1"/>
      </xdr:nvSpPr>
      <xdr:spPr>
        <a:xfrm>
          <a:off x="4686300" y="6144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41565</xdr:rowOff>
    </xdr:from>
    <xdr:to>
      <xdr:col>19</xdr:col>
      <xdr:colOff>177800</xdr:colOff>
      <xdr:row>38</xdr:row>
      <xdr:rowOff>52179</xdr:rowOff>
    </xdr:to>
    <xdr:cxnSp macro="">
      <xdr:nvCxnSpPr>
        <xdr:cNvPr id="66" name="直線コネクタ 65"/>
        <xdr:cNvCxnSpPr/>
      </xdr:nvCxnSpPr>
      <xdr:spPr>
        <a:xfrm>
          <a:off x="2908300" y="6556665"/>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94360</xdr:rowOff>
    </xdr:from>
    <xdr:ext cx="469744" cy="259045"/>
    <xdr:sp macro="" textlink="">
      <xdr:nvSpPr>
        <xdr:cNvPr id="68" name="テキスト ボックス 67"/>
        <xdr:cNvSpPr txBox="1"/>
      </xdr:nvSpPr>
      <xdr:spPr>
        <a:xfrm>
          <a:off x="3562428" y="609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34055</xdr:rowOff>
    </xdr:from>
    <xdr:to>
      <xdr:col>15</xdr:col>
      <xdr:colOff>50800</xdr:colOff>
      <xdr:row>38</xdr:row>
      <xdr:rowOff>41565</xdr:rowOff>
    </xdr:to>
    <xdr:cxnSp macro="">
      <xdr:nvCxnSpPr>
        <xdr:cNvPr id="69" name="直線コネクタ 68"/>
        <xdr:cNvCxnSpPr/>
      </xdr:nvCxnSpPr>
      <xdr:spPr>
        <a:xfrm>
          <a:off x="2019300" y="6549155"/>
          <a:ext cx="889000" cy="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137396</xdr:rowOff>
    </xdr:from>
    <xdr:to>
      <xdr:col>15</xdr:col>
      <xdr:colOff>101600</xdr:colOff>
      <xdr:row>37</xdr:row>
      <xdr:rowOff>67546</xdr:rowOff>
    </xdr:to>
    <xdr:sp macro="" textlink="">
      <xdr:nvSpPr>
        <xdr:cNvPr id="70" name="フローチャート: 判断 69"/>
        <xdr:cNvSpPr/>
      </xdr:nvSpPr>
      <xdr:spPr>
        <a:xfrm>
          <a:off x="2857500" y="630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84073</xdr:rowOff>
    </xdr:from>
    <xdr:ext cx="469744" cy="259045"/>
    <xdr:sp macro="" textlink="">
      <xdr:nvSpPr>
        <xdr:cNvPr id="71" name="テキスト ボックス 70"/>
        <xdr:cNvSpPr txBox="1"/>
      </xdr:nvSpPr>
      <xdr:spPr>
        <a:xfrm>
          <a:off x="2673428" y="608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34055</xdr:rowOff>
    </xdr:from>
    <xdr:to>
      <xdr:col>10</xdr:col>
      <xdr:colOff>114300</xdr:colOff>
      <xdr:row>38</xdr:row>
      <xdr:rowOff>58384</xdr:rowOff>
    </xdr:to>
    <xdr:cxnSp macro="">
      <xdr:nvCxnSpPr>
        <xdr:cNvPr id="72" name="直線コネクタ 71"/>
        <xdr:cNvCxnSpPr/>
      </xdr:nvCxnSpPr>
      <xdr:spPr>
        <a:xfrm flipV="1">
          <a:off x="1130300" y="6549155"/>
          <a:ext cx="889000" cy="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49548</xdr:rowOff>
    </xdr:from>
    <xdr:to>
      <xdr:col>10</xdr:col>
      <xdr:colOff>165100</xdr:colOff>
      <xdr:row>36</xdr:row>
      <xdr:rowOff>151148</xdr:rowOff>
    </xdr:to>
    <xdr:sp macro="" textlink="">
      <xdr:nvSpPr>
        <xdr:cNvPr id="73" name="フローチャート: 判断 72"/>
        <xdr:cNvSpPr/>
      </xdr:nvSpPr>
      <xdr:spPr>
        <a:xfrm>
          <a:off x="1968500" y="622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167675</xdr:rowOff>
    </xdr:from>
    <xdr:ext cx="469744" cy="259045"/>
    <xdr:sp macro="" textlink="">
      <xdr:nvSpPr>
        <xdr:cNvPr id="74" name="テキスト ボックス 73"/>
        <xdr:cNvSpPr txBox="1"/>
      </xdr:nvSpPr>
      <xdr:spPr>
        <a:xfrm>
          <a:off x="1784428" y="599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79593</xdr:rowOff>
    </xdr:from>
    <xdr:to>
      <xdr:col>6</xdr:col>
      <xdr:colOff>38100</xdr:colOff>
      <xdr:row>37</xdr:row>
      <xdr:rowOff>9743</xdr:rowOff>
    </xdr:to>
    <xdr:sp macro="" textlink="">
      <xdr:nvSpPr>
        <xdr:cNvPr id="75" name="フローチャート: 判断 74"/>
        <xdr:cNvSpPr/>
      </xdr:nvSpPr>
      <xdr:spPr>
        <a:xfrm>
          <a:off x="1079500" y="625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26270</xdr:rowOff>
    </xdr:from>
    <xdr:ext cx="469744" cy="259045"/>
    <xdr:sp macro="" textlink="">
      <xdr:nvSpPr>
        <xdr:cNvPr id="76" name="テキスト ボックス 75"/>
        <xdr:cNvSpPr txBox="1"/>
      </xdr:nvSpPr>
      <xdr:spPr>
        <a:xfrm>
          <a:off x="895428" y="602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72408</xdr:rowOff>
    </xdr:from>
    <xdr:to>
      <xdr:col>24</xdr:col>
      <xdr:colOff>114300</xdr:colOff>
      <xdr:row>38</xdr:row>
      <xdr:rowOff>2558</xdr:rowOff>
    </xdr:to>
    <xdr:sp macro="" textlink="">
      <xdr:nvSpPr>
        <xdr:cNvPr id="82" name="楕円 81"/>
        <xdr:cNvSpPr/>
      </xdr:nvSpPr>
      <xdr:spPr>
        <a:xfrm>
          <a:off x="4584700" y="641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50835</xdr:rowOff>
    </xdr:from>
    <xdr:ext cx="469744" cy="259045"/>
    <xdr:sp macro="" textlink="">
      <xdr:nvSpPr>
        <xdr:cNvPr id="83" name="議会費該当値テキスト"/>
        <xdr:cNvSpPr txBox="1"/>
      </xdr:nvSpPr>
      <xdr:spPr>
        <a:xfrm>
          <a:off x="4686300" y="639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1379</xdr:rowOff>
    </xdr:from>
    <xdr:to>
      <xdr:col>20</xdr:col>
      <xdr:colOff>38100</xdr:colOff>
      <xdr:row>38</xdr:row>
      <xdr:rowOff>102979</xdr:rowOff>
    </xdr:to>
    <xdr:sp macro="" textlink="">
      <xdr:nvSpPr>
        <xdr:cNvPr id="84" name="楕円 83"/>
        <xdr:cNvSpPr/>
      </xdr:nvSpPr>
      <xdr:spPr>
        <a:xfrm>
          <a:off x="3746500" y="65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94106</xdr:rowOff>
    </xdr:from>
    <xdr:ext cx="469744" cy="259045"/>
    <xdr:sp macro="" textlink="">
      <xdr:nvSpPr>
        <xdr:cNvPr id="85" name="テキスト ボックス 84"/>
        <xdr:cNvSpPr txBox="1"/>
      </xdr:nvSpPr>
      <xdr:spPr>
        <a:xfrm>
          <a:off x="3562428" y="66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162215</xdr:rowOff>
    </xdr:from>
    <xdr:to>
      <xdr:col>15</xdr:col>
      <xdr:colOff>101600</xdr:colOff>
      <xdr:row>38</xdr:row>
      <xdr:rowOff>92365</xdr:rowOff>
    </xdr:to>
    <xdr:sp macro="" textlink="">
      <xdr:nvSpPr>
        <xdr:cNvPr id="86" name="楕円 85"/>
        <xdr:cNvSpPr/>
      </xdr:nvSpPr>
      <xdr:spPr>
        <a:xfrm>
          <a:off x="2857500" y="65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83492</xdr:rowOff>
    </xdr:from>
    <xdr:ext cx="469744" cy="259045"/>
    <xdr:sp macro="" textlink="">
      <xdr:nvSpPr>
        <xdr:cNvPr id="87" name="テキスト ボックス 86"/>
        <xdr:cNvSpPr txBox="1"/>
      </xdr:nvSpPr>
      <xdr:spPr>
        <a:xfrm>
          <a:off x="2673428" y="65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154704</xdr:rowOff>
    </xdr:from>
    <xdr:to>
      <xdr:col>10</xdr:col>
      <xdr:colOff>165100</xdr:colOff>
      <xdr:row>38</xdr:row>
      <xdr:rowOff>84854</xdr:rowOff>
    </xdr:to>
    <xdr:sp macro="" textlink="">
      <xdr:nvSpPr>
        <xdr:cNvPr id="88" name="楕円 87"/>
        <xdr:cNvSpPr/>
      </xdr:nvSpPr>
      <xdr:spPr>
        <a:xfrm>
          <a:off x="1968500" y="64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75982</xdr:rowOff>
    </xdr:from>
    <xdr:ext cx="469744" cy="259045"/>
    <xdr:sp macro="" textlink="">
      <xdr:nvSpPr>
        <xdr:cNvPr id="89" name="テキスト ボックス 88"/>
        <xdr:cNvSpPr txBox="1"/>
      </xdr:nvSpPr>
      <xdr:spPr>
        <a:xfrm>
          <a:off x="1784428" y="659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7584</xdr:rowOff>
    </xdr:from>
    <xdr:to>
      <xdr:col>6</xdr:col>
      <xdr:colOff>38100</xdr:colOff>
      <xdr:row>38</xdr:row>
      <xdr:rowOff>109184</xdr:rowOff>
    </xdr:to>
    <xdr:sp macro="" textlink="">
      <xdr:nvSpPr>
        <xdr:cNvPr id="90" name="楕円 89"/>
        <xdr:cNvSpPr/>
      </xdr:nvSpPr>
      <xdr:spPr>
        <a:xfrm>
          <a:off x="1079500" y="65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100311</xdr:rowOff>
    </xdr:from>
    <xdr:ext cx="469744" cy="259045"/>
    <xdr:sp macro="" textlink="">
      <xdr:nvSpPr>
        <xdr:cNvPr id="91" name="テキスト ボックス 90"/>
        <xdr:cNvSpPr txBox="1"/>
      </xdr:nvSpPr>
      <xdr:spPr>
        <a:xfrm>
          <a:off x="895428" y="661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2" name="直線コネクタ 101"/>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3" name="テキスト ボックス 102"/>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4" name="直線コネクタ 103"/>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5" name="テキスト ボックス 104"/>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6" name="直線コネクタ 105"/>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7" name="テキスト ボックス 106"/>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8" name="直線コネクタ 107"/>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9" name="テキスト ボックス 108"/>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0" name="直線コネクタ 109"/>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1" name="テキスト ボックス 110"/>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2" name="直線コネクタ 111"/>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3" name="テキスト ボックス 112"/>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4" name="直線コネクタ 113"/>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5" name="テキスト ボックス 114"/>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6" name="直線コネクタ 11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7" name="テキスト ボックス 11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168372</xdr:rowOff>
    </xdr:from>
    <xdr:to>
      <xdr:col>24</xdr:col>
      <xdr:colOff>62865</xdr:colOff>
      <xdr:row>58</xdr:row>
      <xdr:rowOff>125390</xdr:rowOff>
    </xdr:to>
    <xdr:cxnSp macro="">
      <xdr:nvCxnSpPr>
        <xdr:cNvPr id="119" name="直線コネクタ 118"/>
        <xdr:cNvCxnSpPr/>
      </xdr:nvCxnSpPr>
      <xdr:spPr>
        <a:xfrm flipV="1">
          <a:off x="4633595" y="9083772"/>
          <a:ext cx="1270" cy="98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129217</xdr:rowOff>
    </xdr:from>
    <xdr:ext cx="534377" cy="259045"/>
    <xdr:sp macro="" textlink="">
      <xdr:nvSpPr>
        <xdr:cNvPr id="120" name="総務費最小値テキスト"/>
        <xdr:cNvSpPr txBox="1"/>
      </xdr:nvSpPr>
      <xdr:spPr>
        <a:xfrm>
          <a:off x="4686300" y="1007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125390</xdr:rowOff>
    </xdr:from>
    <xdr:to>
      <xdr:col>24</xdr:col>
      <xdr:colOff>152400</xdr:colOff>
      <xdr:row>58</xdr:row>
      <xdr:rowOff>125390</xdr:rowOff>
    </xdr:to>
    <xdr:cxnSp macro="">
      <xdr:nvCxnSpPr>
        <xdr:cNvPr id="121" name="直線コネクタ 120"/>
        <xdr:cNvCxnSpPr/>
      </xdr:nvCxnSpPr>
      <xdr:spPr>
        <a:xfrm>
          <a:off x="4546600" y="10069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115049</xdr:rowOff>
    </xdr:from>
    <xdr:ext cx="599010" cy="259045"/>
    <xdr:sp macro="" textlink="">
      <xdr:nvSpPr>
        <xdr:cNvPr id="122" name="総務費最大値テキスト"/>
        <xdr:cNvSpPr txBox="1"/>
      </xdr:nvSpPr>
      <xdr:spPr>
        <a:xfrm>
          <a:off x="4686300" y="885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168372</xdr:rowOff>
    </xdr:from>
    <xdr:to>
      <xdr:col>24</xdr:col>
      <xdr:colOff>152400</xdr:colOff>
      <xdr:row>52</xdr:row>
      <xdr:rowOff>168372</xdr:rowOff>
    </xdr:to>
    <xdr:cxnSp macro="">
      <xdr:nvCxnSpPr>
        <xdr:cNvPr id="123" name="直線コネクタ 122"/>
        <xdr:cNvCxnSpPr/>
      </xdr:nvCxnSpPr>
      <xdr:spPr>
        <a:xfrm>
          <a:off x="4546600" y="908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168372</xdr:rowOff>
    </xdr:from>
    <xdr:to>
      <xdr:col>24</xdr:col>
      <xdr:colOff>63500</xdr:colOff>
      <xdr:row>53</xdr:row>
      <xdr:rowOff>7363</xdr:rowOff>
    </xdr:to>
    <xdr:cxnSp macro="">
      <xdr:nvCxnSpPr>
        <xdr:cNvPr id="124" name="直線コネクタ 123"/>
        <xdr:cNvCxnSpPr/>
      </xdr:nvCxnSpPr>
      <xdr:spPr>
        <a:xfrm flipV="1">
          <a:off x="3797300" y="9083772"/>
          <a:ext cx="838200" cy="1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16878</xdr:rowOff>
    </xdr:from>
    <xdr:ext cx="599010" cy="259045"/>
    <xdr:sp macro="" textlink="">
      <xdr:nvSpPr>
        <xdr:cNvPr id="125" name="総務費平均値テキスト"/>
        <xdr:cNvSpPr txBox="1"/>
      </xdr:nvSpPr>
      <xdr:spPr>
        <a:xfrm>
          <a:off x="4686300" y="9789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38451</xdr:rowOff>
    </xdr:from>
    <xdr:to>
      <xdr:col>24</xdr:col>
      <xdr:colOff>114300</xdr:colOff>
      <xdr:row>57</xdr:row>
      <xdr:rowOff>140051</xdr:rowOff>
    </xdr:to>
    <xdr:sp macro="" textlink="">
      <xdr:nvSpPr>
        <xdr:cNvPr id="126" name="フローチャート: 判断 125"/>
        <xdr:cNvSpPr/>
      </xdr:nvSpPr>
      <xdr:spPr>
        <a:xfrm>
          <a:off x="4584700" y="981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111833</xdr:rowOff>
    </xdr:from>
    <xdr:to>
      <xdr:col>19</xdr:col>
      <xdr:colOff>177800</xdr:colOff>
      <xdr:row>53</xdr:row>
      <xdr:rowOff>7363</xdr:rowOff>
    </xdr:to>
    <xdr:cxnSp macro="">
      <xdr:nvCxnSpPr>
        <xdr:cNvPr id="127" name="直線コネクタ 126"/>
        <xdr:cNvCxnSpPr/>
      </xdr:nvCxnSpPr>
      <xdr:spPr>
        <a:xfrm>
          <a:off x="2908300" y="8684333"/>
          <a:ext cx="889000" cy="4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46124</xdr:rowOff>
    </xdr:from>
    <xdr:to>
      <xdr:col>20</xdr:col>
      <xdr:colOff>38100</xdr:colOff>
      <xdr:row>57</xdr:row>
      <xdr:rowOff>147724</xdr:rowOff>
    </xdr:to>
    <xdr:sp macro="" textlink="">
      <xdr:nvSpPr>
        <xdr:cNvPr id="128" name="フローチャート: 判断 127"/>
        <xdr:cNvSpPr/>
      </xdr:nvSpPr>
      <xdr:spPr>
        <a:xfrm>
          <a:off x="3746500" y="981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138851</xdr:rowOff>
    </xdr:from>
    <xdr:ext cx="599010" cy="259045"/>
    <xdr:sp macro="" textlink="">
      <xdr:nvSpPr>
        <xdr:cNvPr id="129" name="テキスト ボックス 128"/>
        <xdr:cNvSpPr txBox="1"/>
      </xdr:nvSpPr>
      <xdr:spPr>
        <a:xfrm>
          <a:off x="3497795" y="991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111833</xdr:rowOff>
    </xdr:from>
    <xdr:to>
      <xdr:col>15</xdr:col>
      <xdr:colOff>50800</xdr:colOff>
      <xdr:row>52</xdr:row>
      <xdr:rowOff>17579</xdr:rowOff>
    </xdr:to>
    <xdr:cxnSp macro="">
      <xdr:nvCxnSpPr>
        <xdr:cNvPr id="130" name="直線コネクタ 129"/>
        <xdr:cNvCxnSpPr/>
      </xdr:nvCxnSpPr>
      <xdr:spPr>
        <a:xfrm flipV="1">
          <a:off x="2019300" y="8684333"/>
          <a:ext cx="889000" cy="24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118512</xdr:rowOff>
    </xdr:from>
    <xdr:to>
      <xdr:col>15</xdr:col>
      <xdr:colOff>101600</xdr:colOff>
      <xdr:row>56</xdr:row>
      <xdr:rowOff>48662</xdr:rowOff>
    </xdr:to>
    <xdr:sp macro="" textlink="">
      <xdr:nvSpPr>
        <xdr:cNvPr id="131" name="フローチャート: 判断 130"/>
        <xdr:cNvSpPr/>
      </xdr:nvSpPr>
      <xdr:spPr>
        <a:xfrm>
          <a:off x="2857500" y="954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39789</xdr:rowOff>
    </xdr:from>
    <xdr:ext cx="599010" cy="259045"/>
    <xdr:sp macro="" textlink="">
      <xdr:nvSpPr>
        <xdr:cNvPr id="132" name="テキスト ボックス 131"/>
        <xdr:cNvSpPr txBox="1"/>
      </xdr:nvSpPr>
      <xdr:spPr>
        <a:xfrm>
          <a:off x="2608795" y="964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135276</xdr:rowOff>
    </xdr:from>
    <xdr:to>
      <xdr:col>10</xdr:col>
      <xdr:colOff>114300</xdr:colOff>
      <xdr:row>52</xdr:row>
      <xdr:rowOff>17579</xdr:rowOff>
    </xdr:to>
    <xdr:cxnSp macro="">
      <xdr:nvCxnSpPr>
        <xdr:cNvPr id="133" name="直線コネクタ 132"/>
        <xdr:cNvCxnSpPr/>
      </xdr:nvCxnSpPr>
      <xdr:spPr>
        <a:xfrm>
          <a:off x="1130300" y="8707776"/>
          <a:ext cx="889000" cy="2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79299</xdr:rowOff>
    </xdr:from>
    <xdr:to>
      <xdr:col>10</xdr:col>
      <xdr:colOff>165100</xdr:colOff>
      <xdr:row>58</xdr:row>
      <xdr:rowOff>9449</xdr:rowOff>
    </xdr:to>
    <xdr:sp macro="" textlink="">
      <xdr:nvSpPr>
        <xdr:cNvPr id="134" name="フローチャート: 判断 133"/>
        <xdr:cNvSpPr/>
      </xdr:nvSpPr>
      <xdr:spPr>
        <a:xfrm>
          <a:off x="1968500" y="985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576</xdr:rowOff>
    </xdr:from>
    <xdr:ext cx="599010" cy="259045"/>
    <xdr:sp macro="" textlink="">
      <xdr:nvSpPr>
        <xdr:cNvPr id="135" name="テキスト ボックス 134"/>
        <xdr:cNvSpPr txBox="1"/>
      </xdr:nvSpPr>
      <xdr:spPr>
        <a:xfrm>
          <a:off x="1719795" y="994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107748</xdr:rowOff>
    </xdr:from>
    <xdr:to>
      <xdr:col>6</xdr:col>
      <xdr:colOff>38100</xdr:colOff>
      <xdr:row>58</xdr:row>
      <xdr:rowOff>37898</xdr:rowOff>
    </xdr:to>
    <xdr:sp macro="" textlink="">
      <xdr:nvSpPr>
        <xdr:cNvPr id="136" name="フローチャート: 判断 135"/>
        <xdr:cNvSpPr/>
      </xdr:nvSpPr>
      <xdr:spPr>
        <a:xfrm>
          <a:off x="10795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29025</xdr:rowOff>
    </xdr:from>
    <xdr:ext cx="599010" cy="259045"/>
    <xdr:sp macro="" textlink="">
      <xdr:nvSpPr>
        <xdr:cNvPr id="137" name="テキスト ボックス 136"/>
        <xdr:cNvSpPr txBox="1"/>
      </xdr:nvSpPr>
      <xdr:spPr>
        <a:xfrm>
          <a:off x="830795" y="997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8" name="テキスト ボックス 13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9" name="テキスト ボックス 13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0" name="テキスト ボックス 13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1" name="テキスト ボックス 14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2" name="テキスト ボックス 14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117572</xdr:rowOff>
    </xdr:from>
    <xdr:to>
      <xdr:col>24</xdr:col>
      <xdr:colOff>114300</xdr:colOff>
      <xdr:row>53</xdr:row>
      <xdr:rowOff>47722</xdr:rowOff>
    </xdr:to>
    <xdr:sp macro="" textlink="">
      <xdr:nvSpPr>
        <xdr:cNvPr id="143" name="楕円 142"/>
        <xdr:cNvSpPr/>
      </xdr:nvSpPr>
      <xdr:spPr>
        <a:xfrm>
          <a:off x="4584700" y="90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70599</xdr:rowOff>
    </xdr:from>
    <xdr:ext cx="599010" cy="259045"/>
    <xdr:sp macro="" textlink="">
      <xdr:nvSpPr>
        <xdr:cNvPr id="144" name="総務費該当値テキスト"/>
        <xdr:cNvSpPr txBox="1"/>
      </xdr:nvSpPr>
      <xdr:spPr>
        <a:xfrm>
          <a:off x="4686300" y="898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128013</xdr:rowOff>
    </xdr:from>
    <xdr:to>
      <xdr:col>20</xdr:col>
      <xdr:colOff>38100</xdr:colOff>
      <xdr:row>53</xdr:row>
      <xdr:rowOff>58163</xdr:rowOff>
    </xdr:to>
    <xdr:sp macro="" textlink="">
      <xdr:nvSpPr>
        <xdr:cNvPr id="145" name="楕円 144"/>
        <xdr:cNvSpPr/>
      </xdr:nvSpPr>
      <xdr:spPr>
        <a:xfrm>
          <a:off x="3746500" y="90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74690</xdr:rowOff>
    </xdr:from>
    <xdr:ext cx="599010" cy="259045"/>
    <xdr:sp macro="" textlink="">
      <xdr:nvSpPr>
        <xdr:cNvPr id="146" name="テキスト ボックス 145"/>
        <xdr:cNvSpPr txBox="1"/>
      </xdr:nvSpPr>
      <xdr:spPr>
        <a:xfrm>
          <a:off x="3497795" y="881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61033</xdr:rowOff>
    </xdr:from>
    <xdr:to>
      <xdr:col>15</xdr:col>
      <xdr:colOff>101600</xdr:colOff>
      <xdr:row>50</xdr:row>
      <xdr:rowOff>162633</xdr:rowOff>
    </xdr:to>
    <xdr:sp macro="" textlink="">
      <xdr:nvSpPr>
        <xdr:cNvPr id="147" name="楕円 146"/>
        <xdr:cNvSpPr/>
      </xdr:nvSpPr>
      <xdr:spPr>
        <a:xfrm>
          <a:off x="2857500" y="86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7710</xdr:rowOff>
    </xdr:from>
    <xdr:ext cx="599010" cy="259045"/>
    <xdr:sp macro="" textlink="">
      <xdr:nvSpPr>
        <xdr:cNvPr id="148" name="テキスト ボックス 147"/>
        <xdr:cNvSpPr txBox="1"/>
      </xdr:nvSpPr>
      <xdr:spPr>
        <a:xfrm>
          <a:off x="2608795" y="840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138229</xdr:rowOff>
    </xdr:from>
    <xdr:to>
      <xdr:col>10</xdr:col>
      <xdr:colOff>165100</xdr:colOff>
      <xdr:row>52</xdr:row>
      <xdr:rowOff>68379</xdr:rowOff>
    </xdr:to>
    <xdr:sp macro="" textlink="">
      <xdr:nvSpPr>
        <xdr:cNvPr id="149" name="楕円 148"/>
        <xdr:cNvSpPr/>
      </xdr:nvSpPr>
      <xdr:spPr>
        <a:xfrm>
          <a:off x="1968500" y="888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84906</xdr:rowOff>
    </xdr:from>
    <xdr:ext cx="599010" cy="259045"/>
    <xdr:sp macro="" textlink="">
      <xdr:nvSpPr>
        <xdr:cNvPr id="150" name="テキスト ボックス 149"/>
        <xdr:cNvSpPr txBox="1"/>
      </xdr:nvSpPr>
      <xdr:spPr>
        <a:xfrm>
          <a:off x="1719795" y="865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84476</xdr:rowOff>
    </xdr:from>
    <xdr:to>
      <xdr:col>6</xdr:col>
      <xdr:colOff>38100</xdr:colOff>
      <xdr:row>51</xdr:row>
      <xdr:rowOff>14626</xdr:rowOff>
    </xdr:to>
    <xdr:sp macro="" textlink="">
      <xdr:nvSpPr>
        <xdr:cNvPr id="151" name="楕円 150"/>
        <xdr:cNvSpPr/>
      </xdr:nvSpPr>
      <xdr:spPr>
        <a:xfrm>
          <a:off x="1079500" y="865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31153</xdr:rowOff>
    </xdr:from>
    <xdr:ext cx="599010" cy="259045"/>
    <xdr:sp macro="" textlink="">
      <xdr:nvSpPr>
        <xdr:cNvPr id="152" name="テキスト ボックス 151"/>
        <xdr:cNvSpPr txBox="1"/>
      </xdr:nvSpPr>
      <xdr:spPr>
        <a:xfrm>
          <a:off x="830795" y="843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3" name="正方形/長方形 15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4" name="正方形/長方形 15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5" name="正方形/長方形 15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6" name="正方形/長方形 15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7" name="正方形/長方形 15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8" name="正方形/長方形 15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9" name="正方形/長方形 15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0" name="正方形/長方形 15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1" name="テキスト ボックス 16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2" name="直線コネクタ 16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3" name="テキスト ボックス 16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5" name="テキスト ボックス 16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7" name="テキスト ボックス 16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9" name="テキスト ボックス 16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1" name="テキスト ボックス 17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3" name="テキスト ボックス 17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170310</xdr:rowOff>
    </xdr:from>
    <xdr:to>
      <xdr:col>24</xdr:col>
      <xdr:colOff>62865</xdr:colOff>
      <xdr:row>78</xdr:row>
      <xdr:rowOff>24211</xdr:rowOff>
    </xdr:to>
    <xdr:cxnSp macro="">
      <xdr:nvCxnSpPr>
        <xdr:cNvPr id="177" name="直線コネクタ 176"/>
        <xdr:cNvCxnSpPr/>
      </xdr:nvCxnSpPr>
      <xdr:spPr>
        <a:xfrm flipV="1">
          <a:off x="4633595" y="12514710"/>
          <a:ext cx="1270" cy="88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28038</xdr:rowOff>
    </xdr:from>
    <xdr:ext cx="599010" cy="259045"/>
    <xdr:sp macro="" textlink="">
      <xdr:nvSpPr>
        <xdr:cNvPr id="178" name="民生費最小値テキスト"/>
        <xdr:cNvSpPr txBox="1"/>
      </xdr:nvSpPr>
      <xdr:spPr>
        <a:xfrm>
          <a:off x="4686300" y="1340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24211</xdr:rowOff>
    </xdr:from>
    <xdr:to>
      <xdr:col>24</xdr:col>
      <xdr:colOff>152400</xdr:colOff>
      <xdr:row>78</xdr:row>
      <xdr:rowOff>24211</xdr:rowOff>
    </xdr:to>
    <xdr:cxnSp macro="">
      <xdr:nvCxnSpPr>
        <xdr:cNvPr id="179" name="直線コネクタ 178"/>
        <xdr:cNvCxnSpPr/>
      </xdr:nvCxnSpPr>
      <xdr:spPr>
        <a:xfrm>
          <a:off x="4546600" y="1339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116987</xdr:rowOff>
    </xdr:from>
    <xdr:ext cx="599010" cy="259045"/>
    <xdr:sp macro="" textlink="">
      <xdr:nvSpPr>
        <xdr:cNvPr id="180" name="民生費最大値テキスト"/>
        <xdr:cNvSpPr txBox="1"/>
      </xdr:nvSpPr>
      <xdr:spPr>
        <a:xfrm>
          <a:off x="4686300" y="1228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170310</xdr:rowOff>
    </xdr:from>
    <xdr:to>
      <xdr:col>24</xdr:col>
      <xdr:colOff>152400</xdr:colOff>
      <xdr:row>72</xdr:row>
      <xdr:rowOff>170310</xdr:rowOff>
    </xdr:to>
    <xdr:cxnSp macro="">
      <xdr:nvCxnSpPr>
        <xdr:cNvPr id="181" name="直線コネクタ 180"/>
        <xdr:cNvCxnSpPr/>
      </xdr:nvCxnSpPr>
      <xdr:spPr>
        <a:xfrm>
          <a:off x="4546600" y="125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108321</xdr:rowOff>
    </xdr:from>
    <xdr:to>
      <xdr:col>24</xdr:col>
      <xdr:colOff>63500</xdr:colOff>
      <xdr:row>72</xdr:row>
      <xdr:rowOff>170310</xdr:rowOff>
    </xdr:to>
    <xdr:cxnSp macro="">
      <xdr:nvCxnSpPr>
        <xdr:cNvPr id="182" name="直線コネクタ 181"/>
        <xdr:cNvCxnSpPr/>
      </xdr:nvCxnSpPr>
      <xdr:spPr>
        <a:xfrm>
          <a:off x="3797300" y="12109821"/>
          <a:ext cx="838200" cy="40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154973</xdr:rowOff>
    </xdr:from>
    <xdr:ext cx="599010" cy="259045"/>
    <xdr:sp macro="" textlink="">
      <xdr:nvSpPr>
        <xdr:cNvPr id="183" name="民生費平均値テキスト"/>
        <xdr:cNvSpPr txBox="1"/>
      </xdr:nvSpPr>
      <xdr:spPr>
        <a:xfrm>
          <a:off x="4686300" y="13013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5096</xdr:rowOff>
    </xdr:from>
    <xdr:to>
      <xdr:col>24</xdr:col>
      <xdr:colOff>114300</xdr:colOff>
      <xdr:row>76</xdr:row>
      <xdr:rowOff>106696</xdr:rowOff>
    </xdr:to>
    <xdr:sp macro="" textlink="">
      <xdr:nvSpPr>
        <xdr:cNvPr id="184" name="フローチャート: 判断 183"/>
        <xdr:cNvSpPr/>
      </xdr:nvSpPr>
      <xdr:spPr>
        <a:xfrm>
          <a:off x="4584700" y="1303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108321</xdr:rowOff>
    </xdr:from>
    <xdr:to>
      <xdr:col>19</xdr:col>
      <xdr:colOff>177800</xdr:colOff>
      <xdr:row>71</xdr:row>
      <xdr:rowOff>169502</xdr:rowOff>
    </xdr:to>
    <xdr:cxnSp macro="">
      <xdr:nvCxnSpPr>
        <xdr:cNvPr id="185" name="直線コネクタ 184"/>
        <xdr:cNvCxnSpPr/>
      </xdr:nvCxnSpPr>
      <xdr:spPr>
        <a:xfrm flipV="1">
          <a:off x="2908300" y="12109821"/>
          <a:ext cx="889000" cy="23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90043</xdr:rowOff>
    </xdr:from>
    <xdr:to>
      <xdr:col>20</xdr:col>
      <xdr:colOff>38100</xdr:colOff>
      <xdr:row>76</xdr:row>
      <xdr:rowOff>20194</xdr:rowOff>
    </xdr:to>
    <xdr:sp macro="" textlink="">
      <xdr:nvSpPr>
        <xdr:cNvPr id="186" name="フローチャート: 判断 185"/>
        <xdr:cNvSpPr/>
      </xdr:nvSpPr>
      <xdr:spPr>
        <a:xfrm>
          <a:off x="37465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11320</xdr:rowOff>
    </xdr:from>
    <xdr:ext cx="599010" cy="259045"/>
    <xdr:sp macro="" textlink="">
      <xdr:nvSpPr>
        <xdr:cNvPr id="187" name="テキスト ボックス 186"/>
        <xdr:cNvSpPr txBox="1"/>
      </xdr:nvSpPr>
      <xdr:spPr>
        <a:xfrm>
          <a:off x="3497795" y="1304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169502</xdr:rowOff>
    </xdr:from>
    <xdr:to>
      <xdr:col>15</xdr:col>
      <xdr:colOff>50800</xdr:colOff>
      <xdr:row>75</xdr:row>
      <xdr:rowOff>124658</xdr:rowOff>
    </xdr:to>
    <xdr:cxnSp macro="">
      <xdr:nvCxnSpPr>
        <xdr:cNvPr id="188" name="直線コネクタ 187"/>
        <xdr:cNvCxnSpPr/>
      </xdr:nvCxnSpPr>
      <xdr:spPr>
        <a:xfrm flipV="1">
          <a:off x="2019300" y="12342452"/>
          <a:ext cx="889000" cy="64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9" name="フローチャート: 判断 188"/>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100954</xdr:rowOff>
    </xdr:from>
    <xdr:ext cx="599010" cy="259045"/>
    <xdr:sp macro="" textlink="">
      <xdr:nvSpPr>
        <xdr:cNvPr id="190" name="テキスト ボックス 189"/>
        <xdr:cNvSpPr txBox="1"/>
      </xdr:nvSpPr>
      <xdr:spPr>
        <a:xfrm>
          <a:off x="2608795" y="131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124658</xdr:rowOff>
    </xdr:from>
    <xdr:to>
      <xdr:col>10</xdr:col>
      <xdr:colOff>114300</xdr:colOff>
      <xdr:row>75</xdr:row>
      <xdr:rowOff>145080</xdr:rowOff>
    </xdr:to>
    <xdr:cxnSp macro="">
      <xdr:nvCxnSpPr>
        <xdr:cNvPr id="191" name="直線コネクタ 190"/>
        <xdr:cNvCxnSpPr/>
      </xdr:nvCxnSpPr>
      <xdr:spPr>
        <a:xfrm flipV="1">
          <a:off x="1130300" y="12983408"/>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92" name="フローチャート: 判断 191"/>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167949</xdr:rowOff>
    </xdr:from>
    <xdr:ext cx="599010" cy="259045"/>
    <xdr:sp macro="" textlink="">
      <xdr:nvSpPr>
        <xdr:cNvPr id="193" name="テキスト ボックス 192"/>
        <xdr:cNvSpPr txBox="1"/>
      </xdr:nvSpPr>
      <xdr:spPr>
        <a:xfrm>
          <a:off x="1719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4" name="フローチャート: 判断 193"/>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38326</xdr:rowOff>
    </xdr:from>
    <xdr:ext cx="599010" cy="259045"/>
    <xdr:sp macro="" textlink="">
      <xdr:nvSpPr>
        <xdr:cNvPr id="195" name="テキスト ボックス 194"/>
        <xdr:cNvSpPr txBox="1"/>
      </xdr:nvSpPr>
      <xdr:spPr>
        <a:xfrm>
          <a:off x="830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119510</xdr:rowOff>
    </xdr:from>
    <xdr:to>
      <xdr:col>24</xdr:col>
      <xdr:colOff>114300</xdr:colOff>
      <xdr:row>73</xdr:row>
      <xdr:rowOff>49660</xdr:rowOff>
    </xdr:to>
    <xdr:sp macro="" textlink="">
      <xdr:nvSpPr>
        <xdr:cNvPr id="201" name="楕円 200"/>
        <xdr:cNvSpPr/>
      </xdr:nvSpPr>
      <xdr:spPr>
        <a:xfrm>
          <a:off x="4584700" y="124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72537</xdr:rowOff>
    </xdr:from>
    <xdr:ext cx="599010" cy="259045"/>
    <xdr:sp macro="" textlink="">
      <xdr:nvSpPr>
        <xdr:cNvPr id="202" name="民生費該当値テキスト"/>
        <xdr:cNvSpPr txBox="1"/>
      </xdr:nvSpPr>
      <xdr:spPr>
        <a:xfrm>
          <a:off x="4686300" y="1241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57521</xdr:rowOff>
    </xdr:from>
    <xdr:to>
      <xdr:col>20</xdr:col>
      <xdr:colOff>38100</xdr:colOff>
      <xdr:row>70</xdr:row>
      <xdr:rowOff>159121</xdr:rowOff>
    </xdr:to>
    <xdr:sp macro="" textlink="">
      <xdr:nvSpPr>
        <xdr:cNvPr id="203" name="楕円 202"/>
        <xdr:cNvSpPr/>
      </xdr:nvSpPr>
      <xdr:spPr>
        <a:xfrm>
          <a:off x="3746500" y="1205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4198</xdr:rowOff>
    </xdr:from>
    <xdr:ext cx="599010" cy="259045"/>
    <xdr:sp macro="" textlink="">
      <xdr:nvSpPr>
        <xdr:cNvPr id="204" name="テキスト ボックス 203"/>
        <xdr:cNvSpPr txBox="1"/>
      </xdr:nvSpPr>
      <xdr:spPr>
        <a:xfrm>
          <a:off x="3497795" y="1183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118702</xdr:rowOff>
    </xdr:from>
    <xdr:to>
      <xdr:col>15</xdr:col>
      <xdr:colOff>101600</xdr:colOff>
      <xdr:row>72</xdr:row>
      <xdr:rowOff>48852</xdr:rowOff>
    </xdr:to>
    <xdr:sp macro="" textlink="">
      <xdr:nvSpPr>
        <xdr:cNvPr id="205" name="楕円 204"/>
        <xdr:cNvSpPr/>
      </xdr:nvSpPr>
      <xdr:spPr>
        <a:xfrm>
          <a:off x="2857500" y="122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65379</xdr:rowOff>
    </xdr:from>
    <xdr:ext cx="599010" cy="259045"/>
    <xdr:sp macro="" textlink="">
      <xdr:nvSpPr>
        <xdr:cNvPr id="206" name="テキスト ボックス 205"/>
        <xdr:cNvSpPr txBox="1"/>
      </xdr:nvSpPr>
      <xdr:spPr>
        <a:xfrm>
          <a:off x="2608795" y="1206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73858</xdr:rowOff>
    </xdr:from>
    <xdr:to>
      <xdr:col>10</xdr:col>
      <xdr:colOff>165100</xdr:colOff>
      <xdr:row>76</xdr:row>
      <xdr:rowOff>4009</xdr:rowOff>
    </xdr:to>
    <xdr:sp macro="" textlink="">
      <xdr:nvSpPr>
        <xdr:cNvPr id="207" name="楕円 206"/>
        <xdr:cNvSpPr/>
      </xdr:nvSpPr>
      <xdr:spPr>
        <a:xfrm>
          <a:off x="1968500" y="129326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20535</xdr:rowOff>
    </xdr:from>
    <xdr:ext cx="599010" cy="259045"/>
    <xdr:sp macro="" textlink="">
      <xdr:nvSpPr>
        <xdr:cNvPr id="208" name="テキスト ボックス 207"/>
        <xdr:cNvSpPr txBox="1"/>
      </xdr:nvSpPr>
      <xdr:spPr>
        <a:xfrm>
          <a:off x="1719795" y="1270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94280</xdr:rowOff>
    </xdr:from>
    <xdr:to>
      <xdr:col>6</xdr:col>
      <xdr:colOff>38100</xdr:colOff>
      <xdr:row>76</xdr:row>
      <xdr:rowOff>24430</xdr:rowOff>
    </xdr:to>
    <xdr:sp macro="" textlink="">
      <xdr:nvSpPr>
        <xdr:cNvPr id="209" name="楕円 208"/>
        <xdr:cNvSpPr/>
      </xdr:nvSpPr>
      <xdr:spPr>
        <a:xfrm>
          <a:off x="1079500" y="1295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40957</xdr:rowOff>
    </xdr:from>
    <xdr:ext cx="599010" cy="259045"/>
    <xdr:sp macro="" textlink="">
      <xdr:nvSpPr>
        <xdr:cNvPr id="210" name="テキスト ボックス 209"/>
        <xdr:cNvSpPr txBox="1"/>
      </xdr:nvSpPr>
      <xdr:spPr>
        <a:xfrm>
          <a:off x="830795" y="1272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5" name="直線コネクタ 234"/>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6" name="衛生費最小値テキスト"/>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7" name="直線コネクタ 236"/>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8" name="衛生費最大値テキスト"/>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9" name="直線コネクタ 238"/>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46380</xdr:rowOff>
    </xdr:from>
    <xdr:to>
      <xdr:col>24</xdr:col>
      <xdr:colOff>63500</xdr:colOff>
      <xdr:row>96</xdr:row>
      <xdr:rowOff>56617</xdr:rowOff>
    </xdr:to>
    <xdr:cxnSp macro="">
      <xdr:nvCxnSpPr>
        <xdr:cNvPr id="240" name="直線コネクタ 239"/>
        <xdr:cNvCxnSpPr/>
      </xdr:nvCxnSpPr>
      <xdr:spPr>
        <a:xfrm>
          <a:off x="3797300" y="16505580"/>
          <a:ext cx="8382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93997</xdr:rowOff>
    </xdr:from>
    <xdr:ext cx="534377" cy="259045"/>
    <xdr:sp macro="" textlink="">
      <xdr:nvSpPr>
        <xdr:cNvPr id="241" name="衛生費平均値テキスト"/>
        <xdr:cNvSpPr txBox="1"/>
      </xdr:nvSpPr>
      <xdr:spPr>
        <a:xfrm>
          <a:off x="4686300" y="1655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42" name="フローチャート: 判断 241"/>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46380</xdr:rowOff>
    </xdr:from>
    <xdr:to>
      <xdr:col>19</xdr:col>
      <xdr:colOff>177800</xdr:colOff>
      <xdr:row>97</xdr:row>
      <xdr:rowOff>29287</xdr:rowOff>
    </xdr:to>
    <xdr:cxnSp macro="">
      <xdr:nvCxnSpPr>
        <xdr:cNvPr id="243" name="直線コネクタ 242"/>
        <xdr:cNvCxnSpPr/>
      </xdr:nvCxnSpPr>
      <xdr:spPr>
        <a:xfrm flipV="1">
          <a:off x="2908300" y="16505580"/>
          <a:ext cx="889000" cy="15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4" name="フローチャート: 判断 243"/>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50601</xdr:rowOff>
    </xdr:from>
    <xdr:ext cx="534377" cy="259045"/>
    <xdr:sp macro="" textlink="">
      <xdr:nvSpPr>
        <xdr:cNvPr id="245" name="テキスト ボックス 244"/>
        <xdr:cNvSpPr txBox="1"/>
      </xdr:nvSpPr>
      <xdr:spPr>
        <a:xfrm>
          <a:off x="3530111" y="166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29287</xdr:rowOff>
    </xdr:from>
    <xdr:to>
      <xdr:col>15</xdr:col>
      <xdr:colOff>50800</xdr:colOff>
      <xdr:row>97</xdr:row>
      <xdr:rowOff>122949</xdr:rowOff>
    </xdr:to>
    <xdr:cxnSp macro="">
      <xdr:nvCxnSpPr>
        <xdr:cNvPr id="246" name="直線コネクタ 245"/>
        <xdr:cNvCxnSpPr/>
      </xdr:nvCxnSpPr>
      <xdr:spPr>
        <a:xfrm flipV="1">
          <a:off x="2019300" y="16659937"/>
          <a:ext cx="889000" cy="9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114733</xdr:rowOff>
    </xdr:from>
    <xdr:to>
      <xdr:col>15</xdr:col>
      <xdr:colOff>101600</xdr:colOff>
      <xdr:row>97</xdr:row>
      <xdr:rowOff>44883</xdr:rowOff>
    </xdr:to>
    <xdr:sp macro="" textlink="">
      <xdr:nvSpPr>
        <xdr:cNvPr id="247" name="フローチャート: 判断 246"/>
        <xdr:cNvSpPr/>
      </xdr:nvSpPr>
      <xdr:spPr>
        <a:xfrm>
          <a:off x="2857500" y="165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61410</xdr:rowOff>
    </xdr:from>
    <xdr:ext cx="534377" cy="259045"/>
    <xdr:sp macro="" textlink="">
      <xdr:nvSpPr>
        <xdr:cNvPr id="248" name="テキスト ボックス 247"/>
        <xdr:cNvSpPr txBox="1"/>
      </xdr:nvSpPr>
      <xdr:spPr>
        <a:xfrm>
          <a:off x="2641111" y="1634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122949</xdr:rowOff>
    </xdr:from>
    <xdr:to>
      <xdr:col>10</xdr:col>
      <xdr:colOff>114300</xdr:colOff>
      <xdr:row>97</xdr:row>
      <xdr:rowOff>130226</xdr:rowOff>
    </xdr:to>
    <xdr:cxnSp macro="">
      <xdr:nvCxnSpPr>
        <xdr:cNvPr id="249" name="直線コネクタ 248"/>
        <xdr:cNvCxnSpPr/>
      </xdr:nvCxnSpPr>
      <xdr:spPr>
        <a:xfrm flipV="1">
          <a:off x="1130300" y="16753599"/>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23837</xdr:rowOff>
    </xdr:from>
    <xdr:to>
      <xdr:col>10</xdr:col>
      <xdr:colOff>165100</xdr:colOff>
      <xdr:row>97</xdr:row>
      <xdr:rowOff>125437</xdr:rowOff>
    </xdr:to>
    <xdr:sp macro="" textlink="">
      <xdr:nvSpPr>
        <xdr:cNvPr id="250" name="フローチャート: 判断 249"/>
        <xdr:cNvSpPr/>
      </xdr:nvSpPr>
      <xdr:spPr>
        <a:xfrm>
          <a:off x="1968500" y="166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141964</xdr:rowOff>
    </xdr:from>
    <xdr:ext cx="534377" cy="259045"/>
    <xdr:sp macro="" textlink="">
      <xdr:nvSpPr>
        <xdr:cNvPr id="251" name="テキスト ボックス 250"/>
        <xdr:cNvSpPr txBox="1"/>
      </xdr:nvSpPr>
      <xdr:spPr>
        <a:xfrm>
          <a:off x="1752111" y="164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35992</xdr:rowOff>
    </xdr:from>
    <xdr:to>
      <xdr:col>6</xdr:col>
      <xdr:colOff>38100</xdr:colOff>
      <xdr:row>97</xdr:row>
      <xdr:rowOff>137592</xdr:rowOff>
    </xdr:to>
    <xdr:sp macro="" textlink="">
      <xdr:nvSpPr>
        <xdr:cNvPr id="252" name="フローチャート: 判断 251"/>
        <xdr:cNvSpPr/>
      </xdr:nvSpPr>
      <xdr:spPr>
        <a:xfrm>
          <a:off x="1079500" y="1666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154119</xdr:rowOff>
    </xdr:from>
    <xdr:ext cx="534377" cy="259045"/>
    <xdr:sp macro="" textlink="">
      <xdr:nvSpPr>
        <xdr:cNvPr id="253" name="テキスト ボックス 252"/>
        <xdr:cNvSpPr txBox="1"/>
      </xdr:nvSpPr>
      <xdr:spPr>
        <a:xfrm>
          <a:off x="863111" y="1644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5817</xdr:rowOff>
    </xdr:from>
    <xdr:to>
      <xdr:col>24</xdr:col>
      <xdr:colOff>114300</xdr:colOff>
      <xdr:row>96</xdr:row>
      <xdr:rowOff>107417</xdr:rowOff>
    </xdr:to>
    <xdr:sp macro="" textlink="">
      <xdr:nvSpPr>
        <xdr:cNvPr id="259" name="楕円 258"/>
        <xdr:cNvSpPr/>
      </xdr:nvSpPr>
      <xdr:spPr>
        <a:xfrm>
          <a:off x="4584700" y="164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28694</xdr:rowOff>
    </xdr:from>
    <xdr:ext cx="534377" cy="259045"/>
    <xdr:sp macro="" textlink="">
      <xdr:nvSpPr>
        <xdr:cNvPr id="260" name="衛生費該当値テキスト"/>
        <xdr:cNvSpPr txBox="1"/>
      </xdr:nvSpPr>
      <xdr:spPr>
        <a:xfrm>
          <a:off x="4686300" y="1631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167030</xdr:rowOff>
    </xdr:from>
    <xdr:to>
      <xdr:col>20</xdr:col>
      <xdr:colOff>38100</xdr:colOff>
      <xdr:row>96</xdr:row>
      <xdr:rowOff>97180</xdr:rowOff>
    </xdr:to>
    <xdr:sp macro="" textlink="">
      <xdr:nvSpPr>
        <xdr:cNvPr id="261" name="楕円 260"/>
        <xdr:cNvSpPr/>
      </xdr:nvSpPr>
      <xdr:spPr>
        <a:xfrm>
          <a:off x="3746500" y="164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113707</xdr:rowOff>
    </xdr:from>
    <xdr:ext cx="534377" cy="259045"/>
    <xdr:sp macro="" textlink="">
      <xdr:nvSpPr>
        <xdr:cNvPr id="262" name="テキスト ボックス 261"/>
        <xdr:cNvSpPr txBox="1"/>
      </xdr:nvSpPr>
      <xdr:spPr>
        <a:xfrm>
          <a:off x="3530111" y="1623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149937</xdr:rowOff>
    </xdr:from>
    <xdr:to>
      <xdr:col>15</xdr:col>
      <xdr:colOff>101600</xdr:colOff>
      <xdr:row>97</xdr:row>
      <xdr:rowOff>80087</xdr:rowOff>
    </xdr:to>
    <xdr:sp macro="" textlink="">
      <xdr:nvSpPr>
        <xdr:cNvPr id="263" name="楕円 262"/>
        <xdr:cNvSpPr/>
      </xdr:nvSpPr>
      <xdr:spPr>
        <a:xfrm>
          <a:off x="2857500" y="166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71214</xdr:rowOff>
    </xdr:from>
    <xdr:ext cx="534377" cy="259045"/>
    <xdr:sp macro="" textlink="">
      <xdr:nvSpPr>
        <xdr:cNvPr id="264" name="テキスト ボックス 263"/>
        <xdr:cNvSpPr txBox="1"/>
      </xdr:nvSpPr>
      <xdr:spPr>
        <a:xfrm>
          <a:off x="2641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72149</xdr:rowOff>
    </xdr:from>
    <xdr:to>
      <xdr:col>10</xdr:col>
      <xdr:colOff>165100</xdr:colOff>
      <xdr:row>98</xdr:row>
      <xdr:rowOff>2299</xdr:rowOff>
    </xdr:to>
    <xdr:sp macro="" textlink="">
      <xdr:nvSpPr>
        <xdr:cNvPr id="265" name="楕円 264"/>
        <xdr:cNvSpPr/>
      </xdr:nvSpPr>
      <xdr:spPr>
        <a:xfrm>
          <a:off x="1968500" y="167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164876</xdr:rowOff>
    </xdr:from>
    <xdr:ext cx="534377" cy="259045"/>
    <xdr:sp macro="" textlink="">
      <xdr:nvSpPr>
        <xdr:cNvPr id="266" name="テキスト ボックス 265"/>
        <xdr:cNvSpPr txBox="1"/>
      </xdr:nvSpPr>
      <xdr:spPr>
        <a:xfrm>
          <a:off x="1752111" y="167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79426</xdr:rowOff>
    </xdr:from>
    <xdr:to>
      <xdr:col>6</xdr:col>
      <xdr:colOff>38100</xdr:colOff>
      <xdr:row>98</xdr:row>
      <xdr:rowOff>9576</xdr:rowOff>
    </xdr:to>
    <xdr:sp macro="" textlink="">
      <xdr:nvSpPr>
        <xdr:cNvPr id="267" name="楕円 266"/>
        <xdr:cNvSpPr/>
      </xdr:nvSpPr>
      <xdr:spPr>
        <a:xfrm>
          <a:off x="1079500" y="1671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703</xdr:rowOff>
    </xdr:from>
    <xdr:ext cx="534377" cy="259045"/>
    <xdr:sp macro="" textlink="">
      <xdr:nvSpPr>
        <xdr:cNvPr id="268" name="テキスト ボックス 267"/>
        <xdr:cNvSpPr txBox="1"/>
      </xdr:nvSpPr>
      <xdr:spPr>
        <a:xfrm>
          <a:off x="863111" y="168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90" name="直線コネクタ 289"/>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93" name="労働費最大値テキスト"/>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4" name="直線コネクタ 293"/>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5" name="直線コネクタ 29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6" name="労働費平均値テキスト"/>
        <xdr:cNvSpPr txBox="1"/>
      </xdr:nvSpPr>
      <xdr:spPr>
        <a:xfrm>
          <a:off x="10528300" y="6241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7" name="フローチャート: 判断 296"/>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8" name="直線コネクタ 297"/>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9" name="フローチャート: 判断 298"/>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300" name="テキスト ボックス 299"/>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301" name="直線コネクタ 300"/>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21692</xdr:rowOff>
    </xdr:from>
    <xdr:to>
      <xdr:col>46</xdr:col>
      <xdr:colOff>38100</xdr:colOff>
      <xdr:row>37</xdr:row>
      <xdr:rowOff>123292</xdr:rowOff>
    </xdr:to>
    <xdr:sp macro="" textlink="">
      <xdr:nvSpPr>
        <xdr:cNvPr id="302" name="フローチャート: 判断 301"/>
        <xdr:cNvSpPr/>
      </xdr:nvSpPr>
      <xdr:spPr>
        <a:xfrm>
          <a:off x="8699500" y="636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139819</xdr:rowOff>
    </xdr:from>
    <xdr:ext cx="378565" cy="259045"/>
    <xdr:sp macro="" textlink="">
      <xdr:nvSpPr>
        <xdr:cNvPr id="303" name="テキスト ボックス 302"/>
        <xdr:cNvSpPr txBox="1"/>
      </xdr:nvSpPr>
      <xdr:spPr>
        <a:xfrm>
          <a:off x="8561017" y="6140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4" name="直線コネクタ 303"/>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164338</xdr:rowOff>
    </xdr:from>
    <xdr:to>
      <xdr:col>41</xdr:col>
      <xdr:colOff>101600</xdr:colOff>
      <xdr:row>37</xdr:row>
      <xdr:rowOff>94488</xdr:rowOff>
    </xdr:to>
    <xdr:sp macro="" textlink="">
      <xdr:nvSpPr>
        <xdr:cNvPr id="305" name="フローチャート: 判断 304"/>
        <xdr:cNvSpPr/>
      </xdr:nvSpPr>
      <xdr:spPr>
        <a:xfrm>
          <a:off x="7810500" y="633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111015</xdr:rowOff>
    </xdr:from>
    <xdr:ext cx="378565" cy="259045"/>
    <xdr:sp macro="" textlink="">
      <xdr:nvSpPr>
        <xdr:cNvPr id="306" name="テキスト ボックス 305"/>
        <xdr:cNvSpPr txBox="1"/>
      </xdr:nvSpPr>
      <xdr:spPr>
        <a:xfrm>
          <a:off x="7672017" y="6111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126390</xdr:rowOff>
    </xdr:from>
    <xdr:to>
      <xdr:col>36</xdr:col>
      <xdr:colOff>165100</xdr:colOff>
      <xdr:row>37</xdr:row>
      <xdr:rowOff>56540</xdr:rowOff>
    </xdr:to>
    <xdr:sp macro="" textlink="">
      <xdr:nvSpPr>
        <xdr:cNvPr id="307" name="フローチャート: 判断 306"/>
        <xdr:cNvSpPr/>
      </xdr:nvSpPr>
      <xdr:spPr>
        <a:xfrm>
          <a:off x="6921500" y="62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73067</xdr:rowOff>
    </xdr:from>
    <xdr:ext cx="378565" cy="259045"/>
    <xdr:sp macro="" textlink="">
      <xdr:nvSpPr>
        <xdr:cNvPr id="308" name="テキスト ボックス 307"/>
        <xdr:cNvSpPr txBox="1"/>
      </xdr:nvSpPr>
      <xdr:spPr>
        <a:xfrm>
          <a:off x="6783017" y="6073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4" name="楕円 31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5"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6" name="楕円 31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7" name="テキスト ボックス 316"/>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8" name="楕円 31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9" name="テキスト ボックス 318"/>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20" name="楕円 319"/>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21" name="テキスト ボックス 320"/>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2" name="楕円 321"/>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3" name="テキスト ボックス 322"/>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7" name="直線コネクタ 346"/>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8" name="農林水産業費最小値テキスト"/>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9" name="直線コネクタ 348"/>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50" name="農林水産業費最大値テキスト"/>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51" name="直線コネクタ 350"/>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74008</xdr:rowOff>
    </xdr:from>
    <xdr:to>
      <xdr:col>55</xdr:col>
      <xdr:colOff>0</xdr:colOff>
      <xdr:row>58</xdr:row>
      <xdr:rowOff>83975</xdr:rowOff>
    </xdr:to>
    <xdr:cxnSp macro="">
      <xdr:nvCxnSpPr>
        <xdr:cNvPr id="352" name="直線コネクタ 351"/>
        <xdr:cNvCxnSpPr/>
      </xdr:nvCxnSpPr>
      <xdr:spPr>
        <a:xfrm flipV="1">
          <a:off x="9639300" y="10018108"/>
          <a:ext cx="8382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53" name="農林水産業費平均値テキスト"/>
        <xdr:cNvSpPr txBox="1"/>
      </xdr:nvSpPr>
      <xdr:spPr>
        <a:xfrm>
          <a:off x="10528300" y="9658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4" name="フローチャート: 判断 353"/>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62350</xdr:rowOff>
    </xdr:from>
    <xdr:to>
      <xdr:col>50</xdr:col>
      <xdr:colOff>114300</xdr:colOff>
      <xdr:row>58</xdr:row>
      <xdr:rowOff>83975</xdr:rowOff>
    </xdr:to>
    <xdr:cxnSp macro="">
      <xdr:nvCxnSpPr>
        <xdr:cNvPr id="355" name="直線コネクタ 354"/>
        <xdr:cNvCxnSpPr/>
      </xdr:nvCxnSpPr>
      <xdr:spPr>
        <a:xfrm>
          <a:off x="8750300" y="10006450"/>
          <a:ext cx="889000" cy="2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6" name="フローチャート: 判断 355"/>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7" name="テキスト ボックス 356"/>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62350</xdr:rowOff>
    </xdr:from>
    <xdr:to>
      <xdr:col>45</xdr:col>
      <xdr:colOff>177800</xdr:colOff>
      <xdr:row>58</xdr:row>
      <xdr:rowOff>90498</xdr:rowOff>
    </xdr:to>
    <xdr:cxnSp macro="">
      <xdr:nvCxnSpPr>
        <xdr:cNvPr id="358" name="直線コネクタ 357"/>
        <xdr:cNvCxnSpPr/>
      </xdr:nvCxnSpPr>
      <xdr:spPr>
        <a:xfrm flipV="1">
          <a:off x="7861300" y="10006450"/>
          <a:ext cx="889000" cy="2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9" name="フローチャート: 判断 358"/>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60" name="テキスト ボックス 359"/>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90498</xdr:rowOff>
    </xdr:from>
    <xdr:to>
      <xdr:col>41</xdr:col>
      <xdr:colOff>50800</xdr:colOff>
      <xdr:row>58</xdr:row>
      <xdr:rowOff>90505</xdr:rowOff>
    </xdr:to>
    <xdr:cxnSp macro="">
      <xdr:nvCxnSpPr>
        <xdr:cNvPr id="361" name="直線コネクタ 360"/>
        <xdr:cNvCxnSpPr/>
      </xdr:nvCxnSpPr>
      <xdr:spPr>
        <a:xfrm flipV="1">
          <a:off x="6972300" y="10034598"/>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62" name="フローチャート: 判断 361"/>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63" name="テキスト ボックス 362"/>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4" name="フローチャート: 判断 363"/>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65" name="テキスト ボックス 364"/>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23208</xdr:rowOff>
    </xdr:from>
    <xdr:to>
      <xdr:col>55</xdr:col>
      <xdr:colOff>50800</xdr:colOff>
      <xdr:row>58</xdr:row>
      <xdr:rowOff>124808</xdr:rowOff>
    </xdr:to>
    <xdr:sp macro="" textlink="">
      <xdr:nvSpPr>
        <xdr:cNvPr id="371" name="楕円 370"/>
        <xdr:cNvSpPr/>
      </xdr:nvSpPr>
      <xdr:spPr>
        <a:xfrm>
          <a:off x="10426700" y="99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109585</xdr:rowOff>
    </xdr:from>
    <xdr:ext cx="534377" cy="259045"/>
    <xdr:sp macro="" textlink="">
      <xdr:nvSpPr>
        <xdr:cNvPr id="372" name="農林水産業費該当値テキスト"/>
        <xdr:cNvSpPr txBox="1"/>
      </xdr:nvSpPr>
      <xdr:spPr>
        <a:xfrm>
          <a:off x="10528300" y="988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33175</xdr:rowOff>
    </xdr:from>
    <xdr:to>
      <xdr:col>50</xdr:col>
      <xdr:colOff>165100</xdr:colOff>
      <xdr:row>58</xdr:row>
      <xdr:rowOff>134775</xdr:rowOff>
    </xdr:to>
    <xdr:sp macro="" textlink="">
      <xdr:nvSpPr>
        <xdr:cNvPr id="373" name="楕円 372"/>
        <xdr:cNvSpPr/>
      </xdr:nvSpPr>
      <xdr:spPr>
        <a:xfrm>
          <a:off x="9588500" y="997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125902</xdr:rowOff>
    </xdr:from>
    <xdr:ext cx="534377" cy="259045"/>
    <xdr:sp macro="" textlink="">
      <xdr:nvSpPr>
        <xdr:cNvPr id="374" name="テキスト ボックス 373"/>
        <xdr:cNvSpPr txBox="1"/>
      </xdr:nvSpPr>
      <xdr:spPr>
        <a:xfrm>
          <a:off x="9372111" y="1007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11550</xdr:rowOff>
    </xdr:from>
    <xdr:to>
      <xdr:col>46</xdr:col>
      <xdr:colOff>38100</xdr:colOff>
      <xdr:row>58</xdr:row>
      <xdr:rowOff>113150</xdr:rowOff>
    </xdr:to>
    <xdr:sp macro="" textlink="">
      <xdr:nvSpPr>
        <xdr:cNvPr id="375" name="楕円 374"/>
        <xdr:cNvSpPr/>
      </xdr:nvSpPr>
      <xdr:spPr>
        <a:xfrm>
          <a:off x="8699500" y="99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104277</xdr:rowOff>
    </xdr:from>
    <xdr:ext cx="534377" cy="259045"/>
    <xdr:sp macro="" textlink="">
      <xdr:nvSpPr>
        <xdr:cNvPr id="376" name="テキスト ボックス 375"/>
        <xdr:cNvSpPr txBox="1"/>
      </xdr:nvSpPr>
      <xdr:spPr>
        <a:xfrm>
          <a:off x="8483111" y="100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39698</xdr:rowOff>
    </xdr:from>
    <xdr:to>
      <xdr:col>41</xdr:col>
      <xdr:colOff>101600</xdr:colOff>
      <xdr:row>58</xdr:row>
      <xdr:rowOff>141298</xdr:rowOff>
    </xdr:to>
    <xdr:sp macro="" textlink="">
      <xdr:nvSpPr>
        <xdr:cNvPr id="377" name="楕円 376"/>
        <xdr:cNvSpPr/>
      </xdr:nvSpPr>
      <xdr:spPr>
        <a:xfrm>
          <a:off x="7810500" y="998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132425</xdr:rowOff>
    </xdr:from>
    <xdr:ext cx="534377" cy="259045"/>
    <xdr:sp macro="" textlink="">
      <xdr:nvSpPr>
        <xdr:cNvPr id="378" name="テキスト ボックス 377"/>
        <xdr:cNvSpPr txBox="1"/>
      </xdr:nvSpPr>
      <xdr:spPr>
        <a:xfrm>
          <a:off x="7594111" y="1007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39705</xdr:rowOff>
    </xdr:from>
    <xdr:to>
      <xdr:col>36</xdr:col>
      <xdr:colOff>165100</xdr:colOff>
      <xdr:row>58</xdr:row>
      <xdr:rowOff>141305</xdr:rowOff>
    </xdr:to>
    <xdr:sp macro="" textlink="">
      <xdr:nvSpPr>
        <xdr:cNvPr id="379" name="楕円 378"/>
        <xdr:cNvSpPr/>
      </xdr:nvSpPr>
      <xdr:spPr>
        <a:xfrm>
          <a:off x="6921500" y="998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132432</xdr:rowOff>
    </xdr:from>
    <xdr:ext cx="534377" cy="259045"/>
    <xdr:sp macro="" textlink="">
      <xdr:nvSpPr>
        <xdr:cNvPr id="380" name="テキスト ボックス 379"/>
        <xdr:cNvSpPr txBox="1"/>
      </xdr:nvSpPr>
      <xdr:spPr>
        <a:xfrm>
          <a:off x="6705111" y="1007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6" name="直線コネクタ 405"/>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7" name="商工費最小値テキスト"/>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8" name="直線コネクタ 407"/>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9" name="商工費最大値テキスト"/>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10" name="直線コネクタ 409"/>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148861</xdr:rowOff>
    </xdr:from>
    <xdr:to>
      <xdr:col>55</xdr:col>
      <xdr:colOff>0</xdr:colOff>
      <xdr:row>77</xdr:row>
      <xdr:rowOff>145659</xdr:rowOff>
    </xdr:to>
    <xdr:cxnSp macro="">
      <xdr:nvCxnSpPr>
        <xdr:cNvPr id="411" name="直線コネクタ 410"/>
        <xdr:cNvCxnSpPr/>
      </xdr:nvCxnSpPr>
      <xdr:spPr>
        <a:xfrm flipV="1">
          <a:off x="9639300" y="13179061"/>
          <a:ext cx="838200" cy="16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12" name="商工費平均値テキスト"/>
        <xdr:cNvSpPr txBox="1"/>
      </xdr:nvSpPr>
      <xdr:spPr>
        <a:xfrm>
          <a:off x="10528300" y="1293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13" name="フローチャート: 判断 412"/>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105966</xdr:rowOff>
    </xdr:from>
    <xdr:to>
      <xdr:col>50</xdr:col>
      <xdr:colOff>114300</xdr:colOff>
      <xdr:row>77</xdr:row>
      <xdr:rowOff>145659</xdr:rowOff>
    </xdr:to>
    <xdr:cxnSp macro="">
      <xdr:nvCxnSpPr>
        <xdr:cNvPr id="414" name="直線コネクタ 413"/>
        <xdr:cNvCxnSpPr/>
      </xdr:nvCxnSpPr>
      <xdr:spPr>
        <a:xfrm>
          <a:off x="8750300" y="13307616"/>
          <a:ext cx="889000" cy="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5" name="フローチャート: 判断 414"/>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6" name="テキスト ボックス 415"/>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105966</xdr:rowOff>
    </xdr:from>
    <xdr:to>
      <xdr:col>45</xdr:col>
      <xdr:colOff>177800</xdr:colOff>
      <xdr:row>77</xdr:row>
      <xdr:rowOff>117019</xdr:rowOff>
    </xdr:to>
    <xdr:cxnSp macro="">
      <xdr:nvCxnSpPr>
        <xdr:cNvPr id="417" name="直線コネクタ 416"/>
        <xdr:cNvCxnSpPr/>
      </xdr:nvCxnSpPr>
      <xdr:spPr>
        <a:xfrm flipV="1">
          <a:off x="7861300" y="13307616"/>
          <a:ext cx="889000" cy="1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91660</xdr:rowOff>
    </xdr:from>
    <xdr:to>
      <xdr:col>46</xdr:col>
      <xdr:colOff>38100</xdr:colOff>
      <xdr:row>77</xdr:row>
      <xdr:rowOff>21810</xdr:rowOff>
    </xdr:to>
    <xdr:sp macro="" textlink="">
      <xdr:nvSpPr>
        <xdr:cNvPr id="418" name="フローチャート: 判断 417"/>
        <xdr:cNvSpPr/>
      </xdr:nvSpPr>
      <xdr:spPr>
        <a:xfrm>
          <a:off x="8699500" y="1312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38337</xdr:rowOff>
    </xdr:from>
    <xdr:ext cx="534377" cy="259045"/>
    <xdr:sp macro="" textlink="">
      <xdr:nvSpPr>
        <xdr:cNvPr id="419" name="テキスト ボックス 418"/>
        <xdr:cNvSpPr txBox="1"/>
      </xdr:nvSpPr>
      <xdr:spPr>
        <a:xfrm>
          <a:off x="8483111" y="1289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117019</xdr:rowOff>
    </xdr:from>
    <xdr:to>
      <xdr:col>41</xdr:col>
      <xdr:colOff>50800</xdr:colOff>
      <xdr:row>78</xdr:row>
      <xdr:rowOff>139030</xdr:rowOff>
    </xdr:to>
    <xdr:cxnSp macro="">
      <xdr:nvCxnSpPr>
        <xdr:cNvPr id="420" name="直線コネクタ 419"/>
        <xdr:cNvCxnSpPr/>
      </xdr:nvCxnSpPr>
      <xdr:spPr>
        <a:xfrm flipV="1">
          <a:off x="6972300" y="13318669"/>
          <a:ext cx="889000" cy="19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84458</xdr:rowOff>
    </xdr:from>
    <xdr:to>
      <xdr:col>41</xdr:col>
      <xdr:colOff>101600</xdr:colOff>
      <xdr:row>78</xdr:row>
      <xdr:rowOff>14608</xdr:rowOff>
    </xdr:to>
    <xdr:sp macro="" textlink="">
      <xdr:nvSpPr>
        <xdr:cNvPr id="421" name="フローチャート: 判断 420"/>
        <xdr:cNvSpPr/>
      </xdr:nvSpPr>
      <xdr:spPr>
        <a:xfrm>
          <a:off x="7810500" y="132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5735</xdr:rowOff>
    </xdr:from>
    <xdr:ext cx="534377" cy="259045"/>
    <xdr:sp macro="" textlink="">
      <xdr:nvSpPr>
        <xdr:cNvPr id="422" name="テキスト ボックス 421"/>
        <xdr:cNvSpPr txBox="1"/>
      </xdr:nvSpPr>
      <xdr:spPr>
        <a:xfrm>
          <a:off x="7594111" y="1337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139796</xdr:rowOff>
    </xdr:from>
    <xdr:to>
      <xdr:col>36</xdr:col>
      <xdr:colOff>165100</xdr:colOff>
      <xdr:row>78</xdr:row>
      <xdr:rowOff>69946</xdr:rowOff>
    </xdr:to>
    <xdr:sp macro="" textlink="">
      <xdr:nvSpPr>
        <xdr:cNvPr id="423" name="フローチャート: 判断 422"/>
        <xdr:cNvSpPr/>
      </xdr:nvSpPr>
      <xdr:spPr>
        <a:xfrm>
          <a:off x="69215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86473</xdr:rowOff>
    </xdr:from>
    <xdr:ext cx="534377" cy="259045"/>
    <xdr:sp macro="" textlink="">
      <xdr:nvSpPr>
        <xdr:cNvPr id="424" name="テキスト ボックス 423"/>
        <xdr:cNvSpPr txBox="1"/>
      </xdr:nvSpPr>
      <xdr:spPr>
        <a:xfrm>
          <a:off x="6705111" y="1311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98061</xdr:rowOff>
    </xdr:from>
    <xdr:to>
      <xdr:col>55</xdr:col>
      <xdr:colOff>50800</xdr:colOff>
      <xdr:row>77</xdr:row>
      <xdr:rowOff>28211</xdr:rowOff>
    </xdr:to>
    <xdr:sp macro="" textlink="">
      <xdr:nvSpPr>
        <xdr:cNvPr id="430" name="楕円 429"/>
        <xdr:cNvSpPr/>
      </xdr:nvSpPr>
      <xdr:spPr>
        <a:xfrm>
          <a:off x="10426700" y="131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76488</xdr:rowOff>
    </xdr:from>
    <xdr:ext cx="534377" cy="259045"/>
    <xdr:sp macro="" textlink="">
      <xdr:nvSpPr>
        <xdr:cNvPr id="431" name="商工費該当値テキスト"/>
        <xdr:cNvSpPr txBox="1"/>
      </xdr:nvSpPr>
      <xdr:spPr>
        <a:xfrm>
          <a:off x="10528300" y="1310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94859</xdr:rowOff>
    </xdr:from>
    <xdr:to>
      <xdr:col>50</xdr:col>
      <xdr:colOff>165100</xdr:colOff>
      <xdr:row>78</xdr:row>
      <xdr:rowOff>25009</xdr:rowOff>
    </xdr:to>
    <xdr:sp macro="" textlink="">
      <xdr:nvSpPr>
        <xdr:cNvPr id="432" name="楕円 431"/>
        <xdr:cNvSpPr/>
      </xdr:nvSpPr>
      <xdr:spPr>
        <a:xfrm>
          <a:off x="9588500" y="1329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16136</xdr:rowOff>
    </xdr:from>
    <xdr:ext cx="534377" cy="259045"/>
    <xdr:sp macro="" textlink="">
      <xdr:nvSpPr>
        <xdr:cNvPr id="433" name="テキスト ボックス 432"/>
        <xdr:cNvSpPr txBox="1"/>
      </xdr:nvSpPr>
      <xdr:spPr>
        <a:xfrm>
          <a:off x="9372111" y="1338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55166</xdr:rowOff>
    </xdr:from>
    <xdr:to>
      <xdr:col>46</xdr:col>
      <xdr:colOff>38100</xdr:colOff>
      <xdr:row>77</xdr:row>
      <xdr:rowOff>156766</xdr:rowOff>
    </xdr:to>
    <xdr:sp macro="" textlink="">
      <xdr:nvSpPr>
        <xdr:cNvPr id="434" name="楕円 433"/>
        <xdr:cNvSpPr/>
      </xdr:nvSpPr>
      <xdr:spPr>
        <a:xfrm>
          <a:off x="8699500" y="1325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147893</xdr:rowOff>
    </xdr:from>
    <xdr:ext cx="534377" cy="259045"/>
    <xdr:sp macro="" textlink="">
      <xdr:nvSpPr>
        <xdr:cNvPr id="435" name="テキスト ボックス 434"/>
        <xdr:cNvSpPr txBox="1"/>
      </xdr:nvSpPr>
      <xdr:spPr>
        <a:xfrm>
          <a:off x="8483111" y="1334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66219</xdr:rowOff>
    </xdr:from>
    <xdr:to>
      <xdr:col>41</xdr:col>
      <xdr:colOff>101600</xdr:colOff>
      <xdr:row>77</xdr:row>
      <xdr:rowOff>167819</xdr:rowOff>
    </xdr:to>
    <xdr:sp macro="" textlink="">
      <xdr:nvSpPr>
        <xdr:cNvPr id="436" name="楕円 435"/>
        <xdr:cNvSpPr/>
      </xdr:nvSpPr>
      <xdr:spPr>
        <a:xfrm>
          <a:off x="7810500" y="132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12896</xdr:rowOff>
    </xdr:from>
    <xdr:ext cx="534377" cy="259045"/>
    <xdr:sp macro="" textlink="">
      <xdr:nvSpPr>
        <xdr:cNvPr id="437" name="テキスト ボックス 436"/>
        <xdr:cNvSpPr txBox="1"/>
      </xdr:nvSpPr>
      <xdr:spPr>
        <a:xfrm>
          <a:off x="7594111" y="1304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88230</xdr:rowOff>
    </xdr:from>
    <xdr:to>
      <xdr:col>36</xdr:col>
      <xdr:colOff>165100</xdr:colOff>
      <xdr:row>79</xdr:row>
      <xdr:rowOff>18380</xdr:rowOff>
    </xdr:to>
    <xdr:sp macro="" textlink="">
      <xdr:nvSpPr>
        <xdr:cNvPr id="438" name="楕円 437"/>
        <xdr:cNvSpPr/>
      </xdr:nvSpPr>
      <xdr:spPr>
        <a:xfrm>
          <a:off x="6921500" y="134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9507</xdr:rowOff>
    </xdr:from>
    <xdr:ext cx="469744" cy="259045"/>
    <xdr:sp macro="" textlink="">
      <xdr:nvSpPr>
        <xdr:cNvPr id="439" name="テキスト ボックス 438"/>
        <xdr:cNvSpPr txBox="1"/>
      </xdr:nvSpPr>
      <xdr:spPr>
        <a:xfrm>
          <a:off x="6737428" y="135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63" name="直線コネクタ 462"/>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4" name="土木費最小値テキスト"/>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5" name="直線コネクタ 464"/>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6" name="土木費最大値テキスト"/>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7" name="直線コネクタ 466"/>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547</xdr:rowOff>
    </xdr:from>
    <xdr:to>
      <xdr:col>55</xdr:col>
      <xdr:colOff>0</xdr:colOff>
      <xdr:row>97</xdr:row>
      <xdr:rowOff>35790</xdr:rowOff>
    </xdr:to>
    <xdr:cxnSp macro="">
      <xdr:nvCxnSpPr>
        <xdr:cNvPr id="468" name="直線コネクタ 467"/>
        <xdr:cNvCxnSpPr/>
      </xdr:nvCxnSpPr>
      <xdr:spPr>
        <a:xfrm>
          <a:off x="9639300" y="16631197"/>
          <a:ext cx="8382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6280</xdr:rowOff>
    </xdr:from>
    <xdr:ext cx="534377" cy="259045"/>
    <xdr:sp macro="" textlink="">
      <xdr:nvSpPr>
        <xdr:cNvPr id="469" name="土木費平均値テキスト"/>
        <xdr:cNvSpPr txBox="1"/>
      </xdr:nvSpPr>
      <xdr:spPr>
        <a:xfrm>
          <a:off x="10528300" y="16636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70" name="フローチャート: 判断 469"/>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547</xdr:rowOff>
    </xdr:from>
    <xdr:to>
      <xdr:col>50</xdr:col>
      <xdr:colOff>114300</xdr:colOff>
      <xdr:row>97</xdr:row>
      <xdr:rowOff>81491</xdr:rowOff>
    </xdr:to>
    <xdr:cxnSp macro="">
      <xdr:nvCxnSpPr>
        <xdr:cNvPr id="471" name="直線コネクタ 470"/>
        <xdr:cNvCxnSpPr/>
      </xdr:nvCxnSpPr>
      <xdr:spPr>
        <a:xfrm flipV="1">
          <a:off x="8750300" y="16631197"/>
          <a:ext cx="889000" cy="8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72" name="フローチャート: 判断 471"/>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160972</xdr:rowOff>
    </xdr:from>
    <xdr:ext cx="534377" cy="259045"/>
    <xdr:sp macro="" textlink="">
      <xdr:nvSpPr>
        <xdr:cNvPr id="473" name="テキスト ボックス 472"/>
        <xdr:cNvSpPr txBox="1"/>
      </xdr:nvSpPr>
      <xdr:spPr>
        <a:xfrm>
          <a:off x="9372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81491</xdr:rowOff>
    </xdr:from>
    <xdr:to>
      <xdr:col>45</xdr:col>
      <xdr:colOff>177800</xdr:colOff>
      <xdr:row>98</xdr:row>
      <xdr:rowOff>33519</xdr:rowOff>
    </xdr:to>
    <xdr:cxnSp macro="">
      <xdr:nvCxnSpPr>
        <xdr:cNvPr id="474" name="直線コネクタ 473"/>
        <xdr:cNvCxnSpPr/>
      </xdr:nvCxnSpPr>
      <xdr:spPr>
        <a:xfrm flipV="1">
          <a:off x="7861300" y="16712141"/>
          <a:ext cx="889000" cy="12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96010</xdr:rowOff>
    </xdr:from>
    <xdr:to>
      <xdr:col>46</xdr:col>
      <xdr:colOff>38100</xdr:colOff>
      <xdr:row>98</xdr:row>
      <xdr:rowOff>26160</xdr:rowOff>
    </xdr:to>
    <xdr:sp macro="" textlink="">
      <xdr:nvSpPr>
        <xdr:cNvPr id="475" name="フローチャート: 判断 474"/>
        <xdr:cNvSpPr/>
      </xdr:nvSpPr>
      <xdr:spPr>
        <a:xfrm>
          <a:off x="8699500" y="167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17287</xdr:rowOff>
    </xdr:from>
    <xdr:ext cx="534377" cy="259045"/>
    <xdr:sp macro="" textlink="">
      <xdr:nvSpPr>
        <xdr:cNvPr id="476" name="テキスト ボックス 475"/>
        <xdr:cNvSpPr txBox="1"/>
      </xdr:nvSpPr>
      <xdr:spPr>
        <a:xfrm>
          <a:off x="8483111" y="1681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33519</xdr:rowOff>
    </xdr:from>
    <xdr:to>
      <xdr:col>41</xdr:col>
      <xdr:colOff>50800</xdr:colOff>
      <xdr:row>98</xdr:row>
      <xdr:rowOff>45041</xdr:rowOff>
    </xdr:to>
    <xdr:cxnSp macro="">
      <xdr:nvCxnSpPr>
        <xdr:cNvPr id="477" name="直線コネクタ 476"/>
        <xdr:cNvCxnSpPr/>
      </xdr:nvCxnSpPr>
      <xdr:spPr>
        <a:xfrm flipV="1">
          <a:off x="6972300" y="16835619"/>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119137</xdr:rowOff>
    </xdr:from>
    <xdr:to>
      <xdr:col>41</xdr:col>
      <xdr:colOff>101600</xdr:colOff>
      <xdr:row>98</xdr:row>
      <xdr:rowOff>49287</xdr:rowOff>
    </xdr:to>
    <xdr:sp macro="" textlink="">
      <xdr:nvSpPr>
        <xdr:cNvPr id="478" name="フローチャート: 判断 477"/>
        <xdr:cNvSpPr/>
      </xdr:nvSpPr>
      <xdr:spPr>
        <a:xfrm>
          <a:off x="7810500" y="1674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65814</xdr:rowOff>
    </xdr:from>
    <xdr:ext cx="534377" cy="259045"/>
    <xdr:sp macro="" textlink="">
      <xdr:nvSpPr>
        <xdr:cNvPr id="479" name="テキスト ボックス 478"/>
        <xdr:cNvSpPr txBox="1"/>
      </xdr:nvSpPr>
      <xdr:spPr>
        <a:xfrm>
          <a:off x="7594111" y="1652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110990</xdr:rowOff>
    </xdr:from>
    <xdr:to>
      <xdr:col>36</xdr:col>
      <xdr:colOff>165100</xdr:colOff>
      <xdr:row>98</xdr:row>
      <xdr:rowOff>41140</xdr:rowOff>
    </xdr:to>
    <xdr:sp macro="" textlink="">
      <xdr:nvSpPr>
        <xdr:cNvPr id="480" name="フローチャート: 判断 479"/>
        <xdr:cNvSpPr/>
      </xdr:nvSpPr>
      <xdr:spPr>
        <a:xfrm>
          <a:off x="6921500" y="16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57667</xdr:rowOff>
    </xdr:from>
    <xdr:ext cx="534377" cy="259045"/>
    <xdr:sp macro="" textlink="">
      <xdr:nvSpPr>
        <xdr:cNvPr id="481" name="テキスト ボックス 480"/>
        <xdr:cNvSpPr txBox="1"/>
      </xdr:nvSpPr>
      <xdr:spPr>
        <a:xfrm>
          <a:off x="6705111" y="16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156440</xdr:rowOff>
    </xdr:from>
    <xdr:to>
      <xdr:col>55</xdr:col>
      <xdr:colOff>50800</xdr:colOff>
      <xdr:row>97</xdr:row>
      <xdr:rowOff>86590</xdr:rowOff>
    </xdr:to>
    <xdr:sp macro="" textlink="">
      <xdr:nvSpPr>
        <xdr:cNvPr id="487" name="楕円 486"/>
        <xdr:cNvSpPr/>
      </xdr:nvSpPr>
      <xdr:spPr>
        <a:xfrm>
          <a:off x="10426700" y="166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7867</xdr:rowOff>
    </xdr:from>
    <xdr:ext cx="534377" cy="259045"/>
    <xdr:sp macro="" textlink="">
      <xdr:nvSpPr>
        <xdr:cNvPr id="488" name="土木費該当値テキスト"/>
        <xdr:cNvSpPr txBox="1"/>
      </xdr:nvSpPr>
      <xdr:spPr>
        <a:xfrm>
          <a:off x="10528300" y="1646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121197</xdr:rowOff>
    </xdr:from>
    <xdr:to>
      <xdr:col>50</xdr:col>
      <xdr:colOff>165100</xdr:colOff>
      <xdr:row>97</xdr:row>
      <xdr:rowOff>51347</xdr:rowOff>
    </xdr:to>
    <xdr:sp macro="" textlink="">
      <xdr:nvSpPr>
        <xdr:cNvPr id="489" name="楕円 488"/>
        <xdr:cNvSpPr/>
      </xdr:nvSpPr>
      <xdr:spPr>
        <a:xfrm>
          <a:off x="9588500" y="165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67874</xdr:rowOff>
    </xdr:from>
    <xdr:ext cx="599010" cy="259045"/>
    <xdr:sp macro="" textlink="">
      <xdr:nvSpPr>
        <xdr:cNvPr id="490" name="テキスト ボックス 489"/>
        <xdr:cNvSpPr txBox="1"/>
      </xdr:nvSpPr>
      <xdr:spPr>
        <a:xfrm>
          <a:off x="9339795" y="1635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30691</xdr:rowOff>
    </xdr:from>
    <xdr:to>
      <xdr:col>46</xdr:col>
      <xdr:colOff>38100</xdr:colOff>
      <xdr:row>97</xdr:row>
      <xdr:rowOff>132291</xdr:rowOff>
    </xdr:to>
    <xdr:sp macro="" textlink="">
      <xdr:nvSpPr>
        <xdr:cNvPr id="491" name="楕円 490"/>
        <xdr:cNvSpPr/>
      </xdr:nvSpPr>
      <xdr:spPr>
        <a:xfrm>
          <a:off x="8699500" y="166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148818</xdr:rowOff>
    </xdr:from>
    <xdr:ext cx="534377" cy="259045"/>
    <xdr:sp macro="" textlink="">
      <xdr:nvSpPr>
        <xdr:cNvPr id="492" name="テキスト ボックス 491"/>
        <xdr:cNvSpPr txBox="1"/>
      </xdr:nvSpPr>
      <xdr:spPr>
        <a:xfrm>
          <a:off x="8483111" y="164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154169</xdr:rowOff>
    </xdr:from>
    <xdr:to>
      <xdr:col>41</xdr:col>
      <xdr:colOff>101600</xdr:colOff>
      <xdr:row>98</xdr:row>
      <xdr:rowOff>84319</xdr:rowOff>
    </xdr:to>
    <xdr:sp macro="" textlink="">
      <xdr:nvSpPr>
        <xdr:cNvPr id="493" name="楕円 492"/>
        <xdr:cNvSpPr/>
      </xdr:nvSpPr>
      <xdr:spPr>
        <a:xfrm>
          <a:off x="7810500" y="1678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75446</xdr:rowOff>
    </xdr:from>
    <xdr:ext cx="534377" cy="259045"/>
    <xdr:sp macro="" textlink="">
      <xdr:nvSpPr>
        <xdr:cNvPr id="494" name="テキスト ボックス 493"/>
        <xdr:cNvSpPr txBox="1"/>
      </xdr:nvSpPr>
      <xdr:spPr>
        <a:xfrm>
          <a:off x="7594111" y="168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165691</xdr:rowOff>
    </xdr:from>
    <xdr:to>
      <xdr:col>36</xdr:col>
      <xdr:colOff>165100</xdr:colOff>
      <xdr:row>98</xdr:row>
      <xdr:rowOff>95841</xdr:rowOff>
    </xdr:to>
    <xdr:sp macro="" textlink="">
      <xdr:nvSpPr>
        <xdr:cNvPr id="495" name="楕円 494"/>
        <xdr:cNvSpPr/>
      </xdr:nvSpPr>
      <xdr:spPr>
        <a:xfrm>
          <a:off x="6921500" y="1679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86968</xdr:rowOff>
    </xdr:from>
    <xdr:ext cx="534377" cy="259045"/>
    <xdr:sp macro="" textlink="">
      <xdr:nvSpPr>
        <xdr:cNvPr id="496" name="テキスト ボックス 495"/>
        <xdr:cNvSpPr txBox="1"/>
      </xdr:nvSpPr>
      <xdr:spPr>
        <a:xfrm>
          <a:off x="6705111" y="1688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21" name="直線コネクタ 520"/>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22" name="消防費最小値テキスト"/>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23" name="直線コネクタ 522"/>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4" name="消防費最大値テキスト"/>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5" name="直線コネクタ 524"/>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15551</xdr:rowOff>
    </xdr:from>
    <xdr:to>
      <xdr:col>85</xdr:col>
      <xdr:colOff>127000</xdr:colOff>
      <xdr:row>38</xdr:row>
      <xdr:rowOff>23895</xdr:rowOff>
    </xdr:to>
    <xdr:cxnSp macro="">
      <xdr:nvCxnSpPr>
        <xdr:cNvPr id="526" name="直線コネクタ 525"/>
        <xdr:cNvCxnSpPr/>
      </xdr:nvCxnSpPr>
      <xdr:spPr>
        <a:xfrm flipV="1">
          <a:off x="15481300" y="6530651"/>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167206</xdr:rowOff>
    </xdr:from>
    <xdr:ext cx="534377" cy="259045"/>
    <xdr:sp macro="" textlink="">
      <xdr:nvSpPr>
        <xdr:cNvPr id="527" name="消防費平均値テキスト"/>
        <xdr:cNvSpPr txBox="1"/>
      </xdr:nvSpPr>
      <xdr:spPr>
        <a:xfrm>
          <a:off x="16370300" y="65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8" name="フローチャート: 判断 527"/>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15932</xdr:rowOff>
    </xdr:from>
    <xdr:to>
      <xdr:col>81</xdr:col>
      <xdr:colOff>50800</xdr:colOff>
      <xdr:row>38</xdr:row>
      <xdr:rowOff>23895</xdr:rowOff>
    </xdr:to>
    <xdr:cxnSp macro="">
      <xdr:nvCxnSpPr>
        <xdr:cNvPr id="529" name="直線コネクタ 528"/>
        <xdr:cNvCxnSpPr/>
      </xdr:nvCxnSpPr>
      <xdr:spPr>
        <a:xfrm>
          <a:off x="14592300" y="6531032"/>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30" name="フローチャート: 判断 529"/>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108304</xdr:rowOff>
    </xdr:from>
    <xdr:ext cx="534377" cy="259045"/>
    <xdr:sp macro="" textlink="">
      <xdr:nvSpPr>
        <xdr:cNvPr id="531" name="テキスト ボックス 530"/>
        <xdr:cNvSpPr txBox="1"/>
      </xdr:nvSpPr>
      <xdr:spPr>
        <a:xfrm>
          <a:off x="15214111" y="66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15932</xdr:rowOff>
    </xdr:from>
    <xdr:to>
      <xdr:col>76</xdr:col>
      <xdr:colOff>114300</xdr:colOff>
      <xdr:row>38</xdr:row>
      <xdr:rowOff>82035</xdr:rowOff>
    </xdr:to>
    <xdr:cxnSp macro="">
      <xdr:nvCxnSpPr>
        <xdr:cNvPr id="532" name="直線コネクタ 531"/>
        <xdr:cNvCxnSpPr/>
      </xdr:nvCxnSpPr>
      <xdr:spPr>
        <a:xfrm flipV="1">
          <a:off x="13703300" y="6531032"/>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103930</xdr:rowOff>
    </xdr:from>
    <xdr:to>
      <xdr:col>76</xdr:col>
      <xdr:colOff>165100</xdr:colOff>
      <xdr:row>38</xdr:row>
      <xdr:rowOff>34080</xdr:rowOff>
    </xdr:to>
    <xdr:sp macro="" textlink="">
      <xdr:nvSpPr>
        <xdr:cNvPr id="533" name="フローチャート: 判断 532"/>
        <xdr:cNvSpPr/>
      </xdr:nvSpPr>
      <xdr:spPr>
        <a:xfrm>
          <a:off x="14541500" y="64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50607</xdr:rowOff>
    </xdr:from>
    <xdr:ext cx="534377" cy="259045"/>
    <xdr:sp macro="" textlink="">
      <xdr:nvSpPr>
        <xdr:cNvPr id="534" name="テキスト ボックス 533"/>
        <xdr:cNvSpPr txBox="1"/>
      </xdr:nvSpPr>
      <xdr:spPr>
        <a:xfrm>
          <a:off x="14325111" y="622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55842</xdr:rowOff>
    </xdr:from>
    <xdr:to>
      <xdr:col>71</xdr:col>
      <xdr:colOff>177800</xdr:colOff>
      <xdr:row>38</xdr:row>
      <xdr:rowOff>82035</xdr:rowOff>
    </xdr:to>
    <xdr:cxnSp macro="">
      <xdr:nvCxnSpPr>
        <xdr:cNvPr id="535" name="直線コネクタ 534"/>
        <xdr:cNvCxnSpPr/>
      </xdr:nvCxnSpPr>
      <xdr:spPr>
        <a:xfrm>
          <a:off x="12814300" y="6570942"/>
          <a:ext cx="889000" cy="2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15043</xdr:rowOff>
    </xdr:from>
    <xdr:to>
      <xdr:col>72</xdr:col>
      <xdr:colOff>38100</xdr:colOff>
      <xdr:row>38</xdr:row>
      <xdr:rowOff>116643</xdr:rowOff>
    </xdr:to>
    <xdr:sp macro="" textlink="">
      <xdr:nvSpPr>
        <xdr:cNvPr id="536" name="フローチャート: 判断 535"/>
        <xdr:cNvSpPr/>
      </xdr:nvSpPr>
      <xdr:spPr>
        <a:xfrm>
          <a:off x="13652500" y="653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133170</xdr:rowOff>
    </xdr:from>
    <xdr:ext cx="534377" cy="259045"/>
    <xdr:sp macro="" textlink="">
      <xdr:nvSpPr>
        <xdr:cNvPr id="537" name="テキスト ボックス 536"/>
        <xdr:cNvSpPr txBox="1"/>
      </xdr:nvSpPr>
      <xdr:spPr>
        <a:xfrm>
          <a:off x="13436111" y="630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4223</xdr:rowOff>
    </xdr:from>
    <xdr:to>
      <xdr:col>67</xdr:col>
      <xdr:colOff>101600</xdr:colOff>
      <xdr:row>38</xdr:row>
      <xdr:rowOff>105823</xdr:rowOff>
    </xdr:to>
    <xdr:sp macro="" textlink="">
      <xdr:nvSpPr>
        <xdr:cNvPr id="538" name="フローチャート: 判断 537"/>
        <xdr:cNvSpPr/>
      </xdr:nvSpPr>
      <xdr:spPr>
        <a:xfrm>
          <a:off x="12763500" y="651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122350</xdr:rowOff>
    </xdr:from>
    <xdr:ext cx="534377" cy="259045"/>
    <xdr:sp macro="" textlink="">
      <xdr:nvSpPr>
        <xdr:cNvPr id="539" name="テキスト ボックス 538"/>
        <xdr:cNvSpPr txBox="1"/>
      </xdr:nvSpPr>
      <xdr:spPr>
        <a:xfrm>
          <a:off x="12547111" y="629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136201</xdr:rowOff>
    </xdr:from>
    <xdr:to>
      <xdr:col>85</xdr:col>
      <xdr:colOff>177800</xdr:colOff>
      <xdr:row>38</xdr:row>
      <xdr:rowOff>66351</xdr:rowOff>
    </xdr:to>
    <xdr:sp macro="" textlink="">
      <xdr:nvSpPr>
        <xdr:cNvPr id="545" name="楕円 544"/>
        <xdr:cNvSpPr/>
      </xdr:nvSpPr>
      <xdr:spPr>
        <a:xfrm>
          <a:off x="16268700" y="64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159078</xdr:rowOff>
    </xdr:from>
    <xdr:ext cx="534377" cy="259045"/>
    <xdr:sp macro="" textlink="">
      <xdr:nvSpPr>
        <xdr:cNvPr id="546" name="消防費該当値テキスト"/>
        <xdr:cNvSpPr txBox="1"/>
      </xdr:nvSpPr>
      <xdr:spPr>
        <a:xfrm>
          <a:off x="16370300" y="633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144545</xdr:rowOff>
    </xdr:from>
    <xdr:to>
      <xdr:col>81</xdr:col>
      <xdr:colOff>101600</xdr:colOff>
      <xdr:row>38</xdr:row>
      <xdr:rowOff>74695</xdr:rowOff>
    </xdr:to>
    <xdr:sp macro="" textlink="">
      <xdr:nvSpPr>
        <xdr:cNvPr id="547" name="楕円 546"/>
        <xdr:cNvSpPr/>
      </xdr:nvSpPr>
      <xdr:spPr>
        <a:xfrm>
          <a:off x="15430500" y="64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91222</xdr:rowOff>
    </xdr:from>
    <xdr:ext cx="534377" cy="259045"/>
    <xdr:sp macro="" textlink="">
      <xdr:nvSpPr>
        <xdr:cNvPr id="548" name="テキスト ボックス 547"/>
        <xdr:cNvSpPr txBox="1"/>
      </xdr:nvSpPr>
      <xdr:spPr>
        <a:xfrm>
          <a:off x="15214111" y="626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136582</xdr:rowOff>
    </xdr:from>
    <xdr:to>
      <xdr:col>76</xdr:col>
      <xdr:colOff>165100</xdr:colOff>
      <xdr:row>38</xdr:row>
      <xdr:rowOff>66732</xdr:rowOff>
    </xdr:to>
    <xdr:sp macro="" textlink="">
      <xdr:nvSpPr>
        <xdr:cNvPr id="549" name="楕円 548"/>
        <xdr:cNvSpPr/>
      </xdr:nvSpPr>
      <xdr:spPr>
        <a:xfrm>
          <a:off x="14541500" y="64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57859</xdr:rowOff>
    </xdr:from>
    <xdr:ext cx="534377" cy="259045"/>
    <xdr:sp macro="" textlink="">
      <xdr:nvSpPr>
        <xdr:cNvPr id="550" name="テキスト ボックス 549"/>
        <xdr:cNvSpPr txBox="1"/>
      </xdr:nvSpPr>
      <xdr:spPr>
        <a:xfrm>
          <a:off x="14325111" y="65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31235</xdr:rowOff>
    </xdr:from>
    <xdr:to>
      <xdr:col>72</xdr:col>
      <xdr:colOff>38100</xdr:colOff>
      <xdr:row>38</xdr:row>
      <xdr:rowOff>132835</xdr:rowOff>
    </xdr:to>
    <xdr:sp macro="" textlink="">
      <xdr:nvSpPr>
        <xdr:cNvPr id="551" name="楕円 550"/>
        <xdr:cNvSpPr/>
      </xdr:nvSpPr>
      <xdr:spPr>
        <a:xfrm>
          <a:off x="13652500" y="65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123962</xdr:rowOff>
    </xdr:from>
    <xdr:ext cx="534377" cy="259045"/>
    <xdr:sp macro="" textlink="">
      <xdr:nvSpPr>
        <xdr:cNvPr id="552" name="テキスト ボックス 551"/>
        <xdr:cNvSpPr txBox="1"/>
      </xdr:nvSpPr>
      <xdr:spPr>
        <a:xfrm>
          <a:off x="13436111" y="66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5042</xdr:rowOff>
    </xdr:from>
    <xdr:to>
      <xdr:col>67</xdr:col>
      <xdr:colOff>101600</xdr:colOff>
      <xdr:row>38</xdr:row>
      <xdr:rowOff>106642</xdr:rowOff>
    </xdr:to>
    <xdr:sp macro="" textlink="">
      <xdr:nvSpPr>
        <xdr:cNvPr id="553" name="楕円 552"/>
        <xdr:cNvSpPr/>
      </xdr:nvSpPr>
      <xdr:spPr>
        <a:xfrm>
          <a:off x="12763500" y="65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97769</xdr:rowOff>
    </xdr:from>
    <xdr:ext cx="534377" cy="259045"/>
    <xdr:sp macro="" textlink="">
      <xdr:nvSpPr>
        <xdr:cNvPr id="554" name="テキスト ボックス 553"/>
        <xdr:cNvSpPr txBox="1"/>
      </xdr:nvSpPr>
      <xdr:spPr>
        <a:xfrm>
          <a:off x="12547111" y="66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6" name="直線コネクタ 575"/>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7" name="教育費最小値テキスト"/>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8" name="直線コネクタ 577"/>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9" name="教育費最大値テキスト"/>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80" name="直線コネクタ 579"/>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19090</xdr:rowOff>
    </xdr:from>
    <xdr:to>
      <xdr:col>85</xdr:col>
      <xdr:colOff>127000</xdr:colOff>
      <xdr:row>57</xdr:row>
      <xdr:rowOff>50880</xdr:rowOff>
    </xdr:to>
    <xdr:cxnSp macro="">
      <xdr:nvCxnSpPr>
        <xdr:cNvPr id="581" name="直線コネクタ 580"/>
        <xdr:cNvCxnSpPr/>
      </xdr:nvCxnSpPr>
      <xdr:spPr>
        <a:xfrm flipV="1">
          <a:off x="15481300" y="9791740"/>
          <a:ext cx="838200" cy="3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116953</xdr:rowOff>
    </xdr:from>
    <xdr:ext cx="534377" cy="259045"/>
    <xdr:sp macro="" textlink="">
      <xdr:nvSpPr>
        <xdr:cNvPr id="582" name="教育費平均値テキスト"/>
        <xdr:cNvSpPr txBox="1"/>
      </xdr:nvSpPr>
      <xdr:spPr>
        <a:xfrm>
          <a:off x="16370300" y="954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83" name="フローチャート: 判断 582"/>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12603</xdr:rowOff>
    </xdr:from>
    <xdr:to>
      <xdr:col>81</xdr:col>
      <xdr:colOff>50800</xdr:colOff>
      <xdr:row>57</xdr:row>
      <xdr:rowOff>50880</xdr:rowOff>
    </xdr:to>
    <xdr:cxnSp macro="">
      <xdr:nvCxnSpPr>
        <xdr:cNvPr id="584" name="直線コネクタ 583"/>
        <xdr:cNvCxnSpPr/>
      </xdr:nvCxnSpPr>
      <xdr:spPr>
        <a:xfrm>
          <a:off x="14592300" y="9785253"/>
          <a:ext cx="889000" cy="3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5" name="フローチャート: 判断 584"/>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6" name="テキスト ボックス 585"/>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12603</xdr:rowOff>
    </xdr:from>
    <xdr:to>
      <xdr:col>76</xdr:col>
      <xdr:colOff>114300</xdr:colOff>
      <xdr:row>57</xdr:row>
      <xdr:rowOff>77064</xdr:rowOff>
    </xdr:to>
    <xdr:cxnSp macro="">
      <xdr:nvCxnSpPr>
        <xdr:cNvPr id="587" name="直線コネクタ 586"/>
        <xdr:cNvCxnSpPr/>
      </xdr:nvCxnSpPr>
      <xdr:spPr>
        <a:xfrm flipV="1">
          <a:off x="13703300" y="9785253"/>
          <a:ext cx="889000" cy="6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8" name="フローチャート: 判断 587"/>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9" name="テキスト ボックス 588"/>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77064</xdr:rowOff>
    </xdr:from>
    <xdr:to>
      <xdr:col>71</xdr:col>
      <xdr:colOff>177800</xdr:colOff>
      <xdr:row>57</xdr:row>
      <xdr:rowOff>126752</xdr:rowOff>
    </xdr:to>
    <xdr:cxnSp macro="">
      <xdr:nvCxnSpPr>
        <xdr:cNvPr id="590" name="直線コネクタ 589"/>
        <xdr:cNvCxnSpPr/>
      </xdr:nvCxnSpPr>
      <xdr:spPr>
        <a:xfrm flipV="1">
          <a:off x="12814300" y="9849714"/>
          <a:ext cx="889000" cy="4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91" name="フローチャート: 判断 590"/>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92" name="テキスト ボックス 591"/>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93" name="フローチャート: 判断 592"/>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94" name="テキスト ボックス 593"/>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139740</xdr:rowOff>
    </xdr:from>
    <xdr:to>
      <xdr:col>85</xdr:col>
      <xdr:colOff>177800</xdr:colOff>
      <xdr:row>57</xdr:row>
      <xdr:rowOff>69890</xdr:rowOff>
    </xdr:to>
    <xdr:sp macro="" textlink="">
      <xdr:nvSpPr>
        <xdr:cNvPr id="600" name="楕円 599"/>
        <xdr:cNvSpPr/>
      </xdr:nvSpPr>
      <xdr:spPr>
        <a:xfrm>
          <a:off x="16268700" y="974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72502</xdr:rowOff>
    </xdr:from>
    <xdr:ext cx="534377" cy="259045"/>
    <xdr:sp macro="" textlink="">
      <xdr:nvSpPr>
        <xdr:cNvPr id="601" name="教育費該当値テキスト"/>
        <xdr:cNvSpPr txBox="1"/>
      </xdr:nvSpPr>
      <xdr:spPr>
        <a:xfrm>
          <a:off x="16370300" y="96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80</xdr:rowOff>
    </xdr:from>
    <xdr:to>
      <xdr:col>81</xdr:col>
      <xdr:colOff>101600</xdr:colOff>
      <xdr:row>57</xdr:row>
      <xdr:rowOff>101680</xdr:rowOff>
    </xdr:to>
    <xdr:sp macro="" textlink="">
      <xdr:nvSpPr>
        <xdr:cNvPr id="602" name="楕円 601"/>
        <xdr:cNvSpPr/>
      </xdr:nvSpPr>
      <xdr:spPr>
        <a:xfrm>
          <a:off x="15430500" y="977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92807</xdr:rowOff>
    </xdr:from>
    <xdr:ext cx="534377" cy="259045"/>
    <xdr:sp macro="" textlink="">
      <xdr:nvSpPr>
        <xdr:cNvPr id="603" name="テキスト ボックス 602"/>
        <xdr:cNvSpPr txBox="1"/>
      </xdr:nvSpPr>
      <xdr:spPr>
        <a:xfrm>
          <a:off x="15214111" y="986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133253</xdr:rowOff>
    </xdr:from>
    <xdr:to>
      <xdr:col>76</xdr:col>
      <xdr:colOff>165100</xdr:colOff>
      <xdr:row>57</xdr:row>
      <xdr:rowOff>63403</xdr:rowOff>
    </xdr:to>
    <xdr:sp macro="" textlink="">
      <xdr:nvSpPr>
        <xdr:cNvPr id="604" name="楕円 603"/>
        <xdr:cNvSpPr/>
      </xdr:nvSpPr>
      <xdr:spPr>
        <a:xfrm>
          <a:off x="14541500" y="973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54530</xdr:rowOff>
    </xdr:from>
    <xdr:ext cx="534377" cy="259045"/>
    <xdr:sp macro="" textlink="">
      <xdr:nvSpPr>
        <xdr:cNvPr id="605" name="テキスト ボックス 604"/>
        <xdr:cNvSpPr txBox="1"/>
      </xdr:nvSpPr>
      <xdr:spPr>
        <a:xfrm>
          <a:off x="14325111" y="98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26264</xdr:rowOff>
    </xdr:from>
    <xdr:to>
      <xdr:col>72</xdr:col>
      <xdr:colOff>38100</xdr:colOff>
      <xdr:row>57</xdr:row>
      <xdr:rowOff>127864</xdr:rowOff>
    </xdr:to>
    <xdr:sp macro="" textlink="">
      <xdr:nvSpPr>
        <xdr:cNvPr id="606" name="楕円 605"/>
        <xdr:cNvSpPr/>
      </xdr:nvSpPr>
      <xdr:spPr>
        <a:xfrm>
          <a:off x="13652500" y="97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118991</xdr:rowOff>
    </xdr:from>
    <xdr:ext cx="534377" cy="259045"/>
    <xdr:sp macro="" textlink="">
      <xdr:nvSpPr>
        <xdr:cNvPr id="607" name="テキスト ボックス 606"/>
        <xdr:cNvSpPr txBox="1"/>
      </xdr:nvSpPr>
      <xdr:spPr>
        <a:xfrm>
          <a:off x="13436111" y="989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75952</xdr:rowOff>
    </xdr:from>
    <xdr:to>
      <xdr:col>67</xdr:col>
      <xdr:colOff>101600</xdr:colOff>
      <xdr:row>58</xdr:row>
      <xdr:rowOff>6102</xdr:rowOff>
    </xdr:to>
    <xdr:sp macro="" textlink="">
      <xdr:nvSpPr>
        <xdr:cNvPr id="608" name="楕円 607"/>
        <xdr:cNvSpPr/>
      </xdr:nvSpPr>
      <xdr:spPr>
        <a:xfrm>
          <a:off x="12763500" y="98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168679</xdr:rowOff>
    </xdr:from>
    <xdr:ext cx="534377" cy="259045"/>
    <xdr:sp macro="" textlink="">
      <xdr:nvSpPr>
        <xdr:cNvPr id="609" name="テキスト ボックス 608"/>
        <xdr:cNvSpPr txBox="1"/>
      </xdr:nvSpPr>
      <xdr:spPr>
        <a:xfrm>
          <a:off x="12547111" y="99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5" name="直線コネクタ 634"/>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6" name="災害復旧費最小値テキスト"/>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8" name="災害復旧費最大値テキスト"/>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9" name="直線コネクタ 638"/>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82965</xdr:rowOff>
    </xdr:from>
    <xdr:to>
      <xdr:col>85</xdr:col>
      <xdr:colOff>127000</xdr:colOff>
      <xdr:row>79</xdr:row>
      <xdr:rowOff>98147</xdr:rowOff>
    </xdr:to>
    <xdr:cxnSp macro="">
      <xdr:nvCxnSpPr>
        <xdr:cNvPr id="640" name="直線コネクタ 639"/>
        <xdr:cNvCxnSpPr/>
      </xdr:nvCxnSpPr>
      <xdr:spPr>
        <a:xfrm>
          <a:off x="15481300" y="13627515"/>
          <a:ext cx="8382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41" name="災害復旧費平均値テキスト"/>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42" name="フローチャート: 判断 641"/>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82965</xdr:rowOff>
    </xdr:from>
    <xdr:to>
      <xdr:col>81</xdr:col>
      <xdr:colOff>50800</xdr:colOff>
      <xdr:row>79</xdr:row>
      <xdr:rowOff>93924</xdr:rowOff>
    </xdr:to>
    <xdr:cxnSp macro="">
      <xdr:nvCxnSpPr>
        <xdr:cNvPr id="643" name="直線コネクタ 642"/>
        <xdr:cNvCxnSpPr/>
      </xdr:nvCxnSpPr>
      <xdr:spPr>
        <a:xfrm flipV="1">
          <a:off x="14592300" y="13627515"/>
          <a:ext cx="8890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4" name="フローチャート: 判断 643"/>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5" name="テキスト ボックス 644"/>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87733</xdr:rowOff>
    </xdr:from>
    <xdr:to>
      <xdr:col>76</xdr:col>
      <xdr:colOff>114300</xdr:colOff>
      <xdr:row>79</xdr:row>
      <xdr:rowOff>93924</xdr:rowOff>
    </xdr:to>
    <xdr:cxnSp macro="">
      <xdr:nvCxnSpPr>
        <xdr:cNvPr id="646" name="直線コネクタ 645"/>
        <xdr:cNvCxnSpPr/>
      </xdr:nvCxnSpPr>
      <xdr:spPr>
        <a:xfrm>
          <a:off x="13703300" y="13632283"/>
          <a:ext cx="88900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30936</xdr:rowOff>
    </xdr:from>
    <xdr:to>
      <xdr:col>76</xdr:col>
      <xdr:colOff>165100</xdr:colOff>
      <xdr:row>79</xdr:row>
      <xdr:rowOff>132536</xdr:rowOff>
    </xdr:to>
    <xdr:sp macro="" textlink="">
      <xdr:nvSpPr>
        <xdr:cNvPr id="647" name="フローチャート: 判断 646"/>
        <xdr:cNvSpPr/>
      </xdr:nvSpPr>
      <xdr:spPr>
        <a:xfrm>
          <a:off x="14541500" y="135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149063</xdr:rowOff>
    </xdr:from>
    <xdr:ext cx="469744" cy="259045"/>
    <xdr:sp macro="" textlink="">
      <xdr:nvSpPr>
        <xdr:cNvPr id="648" name="テキスト ボックス 647"/>
        <xdr:cNvSpPr txBox="1"/>
      </xdr:nvSpPr>
      <xdr:spPr>
        <a:xfrm>
          <a:off x="14357428" y="1335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78915</xdr:rowOff>
    </xdr:from>
    <xdr:to>
      <xdr:col>71</xdr:col>
      <xdr:colOff>177800</xdr:colOff>
      <xdr:row>79</xdr:row>
      <xdr:rowOff>87733</xdr:rowOff>
    </xdr:to>
    <xdr:cxnSp macro="">
      <xdr:nvCxnSpPr>
        <xdr:cNvPr id="649" name="直線コネクタ 648"/>
        <xdr:cNvCxnSpPr/>
      </xdr:nvCxnSpPr>
      <xdr:spPr>
        <a:xfrm>
          <a:off x="12814300" y="13623465"/>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26733</xdr:rowOff>
    </xdr:from>
    <xdr:to>
      <xdr:col>72</xdr:col>
      <xdr:colOff>38100</xdr:colOff>
      <xdr:row>79</xdr:row>
      <xdr:rowOff>128333</xdr:rowOff>
    </xdr:to>
    <xdr:sp macro="" textlink="">
      <xdr:nvSpPr>
        <xdr:cNvPr id="650" name="フローチャート: 判断 649"/>
        <xdr:cNvSpPr/>
      </xdr:nvSpPr>
      <xdr:spPr>
        <a:xfrm>
          <a:off x="13652500" y="13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144860</xdr:rowOff>
    </xdr:from>
    <xdr:ext cx="469744" cy="259045"/>
    <xdr:sp macro="" textlink="">
      <xdr:nvSpPr>
        <xdr:cNvPr id="651" name="テキスト ボックス 650"/>
        <xdr:cNvSpPr txBox="1"/>
      </xdr:nvSpPr>
      <xdr:spPr>
        <a:xfrm>
          <a:off x="13468428" y="1334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32756</xdr:rowOff>
    </xdr:from>
    <xdr:to>
      <xdr:col>67</xdr:col>
      <xdr:colOff>101600</xdr:colOff>
      <xdr:row>79</xdr:row>
      <xdr:rowOff>134356</xdr:rowOff>
    </xdr:to>
    <xdr:sp macro="" textlink="">
      <xdr:nvSpPr>
        <xdr:cNvPr id="652" name="フローチャート: 判断 651"/>
        <xdr:cNvSpPr/>
      </xdr:nvSpPr>
      <xdr:spPr>
        <a:xfrm>
          <a:off x="12763500" y="135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125483</xdr:rowOff>
    </xdr:from>
    <xdr:ext cx="469744" cy="259045"/>
    <xdr:sp macro="" textlink="">
      <xdr:nvSpPr>
        <xdr:cNvPr id="653" name="テキスト ボックス 652"/>
        <xdr:cNvSpPr txBox="1"/>
      </xdr:nvSpPr>
      <xdr:spPr>
        <a:xfrm>
          <a:off x="12579428" y="136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47347</xdr:rowOff>
    </xdr:from>
    <xdr:to>
      <xdr:col>85</xdr:col>
      <xdr:colOff>177800</xdr:colOff>
      <xdr:row>79</xdr:row>
      <xdr:rowOff>148947</xdr:rowOff>
    </xdr:to>
    <xdr:sp macro="" textlink="">
      <xdr:nvSpPr>
        <xdr:cNvPr id="659" name="楕円 658"/>
        <xdr:cNvSpPr/>
      </xdr:nvSpPr>
      <xdr:spPr>
        <a:xfrm>
          <a:off x="16268700" y="135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378565" cy="259045"/>
    <xdr:sp macro="" textlink="">
      <xdr:nvSpPr>
        <xdr:cNvPr id="660" name="災害復旧費該当値テキスト"/>
        <xdr:cNvSpPr txBox="1"/>
      </xdr:nvSpPr>
      <xdr:spPr>
        <a:xfrm>
          <a:off x="16370300" y="1353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32165</xdr:rowOff>
    </xdr:from>
    <xdr:to>
      <xdr:col>81</xdr:col>
      <xdr:colOff>101600</xdr:colOff>
      <xdr:row>79</xdr:row>
      <xdr:rowOff>133765</xdr:rowOff>
    </xdr:to>
    <xdr:sp macro="" textlink="">
      <xdr:nvSpPr>
        <xdr:cNvPr id="661" name="楕円 660"/>
        <xdr:cNvSpPr/>
      </xdr:nvSpPr>
      <xdr:spPr>
        <a:xfrm>
          <a:off x="15430500" y="1357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124892</xdr:rowOff>
    </xdr:from>
    <xdr:ext cx="469744" cy="259045"/>
    <xdr:sp macro="" textlink="">
      <xdr:nvSpPr>
        <xdr:cNvPr id="662" name="テキスト ボックス 661"/>
        <xdr:cNvSpPr txBox="1"/>
      </xdr:nvSpPr>
      <xdr:spPr>
        <a:xfrm>
          <a:off x="15246428" y="1366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43124</xdr:rowOff>
    </xdr:from>
    <xdr:to>
      <xdr:col>76</xdr:col>
      <xdr:colOff>165100</xdr:colOff>
      <xdr:row>79</xdr:row>
      <xdr:rowOff>144724</xdr:rowOff>
    </xdr:to>
    <xdr:sp macro="" textlink="">
      <xdr:nvSpPr>
        <xdr:cNvPr id="663" name="楕円 662"/>
        <xdr:cNvSpPr/>
      </xdr:nvSpPr>
      <xdr:spPr>
        <a:xfrm>
          <a:off x="14541500" y="135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135851</xdr:rowOff>
    </xdr:from>
    <xdr:ext cx="469744" cy="259045"/>
    <xdr:sp macro="" textlink="">
      <xdr:nvSpPr>
        <xdr:cNvPr id="664" name="テキスト ボックス 663"/>
        <xdr:cNvSpPr txBox="1"/>
      </xdr:nvSpPr>
      <xdr:spPr>
        <a:xfrm>
          <a:off x="14357428" y="1368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36933</xdr:rowOff>
    </xdr:from>
    <xdr:to>
      <xdr:col>72</xdr:col>
      <xdr:colOff>38100</xdr:colOff>
      <xdr:row>79</xdr:row>
      <xdr:rowOff>138533</xdr:rowOff>
    </xdr:to>
    <xdr:sp macro="" textlink="">
      <xdr:nvSpPr>
        <xdr:cNvPr id="665" name="楕円 664"/>
        <xdr:cNvSpPr/>
      </xdr:nvSpPr>
      <xdr:spPr>
        <a:xfrm>
          <a:off x="13652500" y="135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129660</xdr:rowOff>
    </xdr:from>
    <xdr:ext cx="469744" cy="259045"/>
    <xdr:sp macro="" textlink="">
      <xdr:nvSpPr>
        <xdr:cNvPr id="666" name="テキスト ボックス 665"/>
        <xdr:cNvSpPr txBox="1"/>
      </xdr:nvSpPr>
      <xdr:spPr>
        <a:xfrm>
          <a:off x="13468428" y="136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28115</xdr:rowOff>
    </xdr:from>
    <xdr:to>
      <xdr:col>67</xdr:col>
      <xdr:colOff>101600</xdr:colOff>
      <xdr:row>79</xdr:row>
      <xdr:rowOff>129715</xdr:rowOff>
    </xdr:to>
    <xdr:sp macro="" textlink="">
      <xdr:nvSpPr>
        <xdr:cNvPr id="667" name="楕円 666"/>
        <xdr:cNvSpPr/>
      </xdr:nvSpPr>
      <xdr:spPr>
        <a:xfrm>
          <a:off x="12763500" y="1357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146242</xdr:rowOff>
    </xdr:from>
    <xdr:ext cx="469744" cy="259045"/>
    <xdr:sp macro="" textlink="">
      <xdr:nvSpPr>
        <xdr:cNvPr id="668" name="テキスト ボックス 667"/>
        <xdr:cNvSpPr txBox="1"/>
      </xdr:nvSpPr>
      <xdr:spPr>
        <a:xfrm>
          <a:off x="12579428" y="1334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92" name="直線コネクタ 691"/>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93" name="公債費最小値テキスト"/>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4" name="直線コネクタ 693"/>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5" name="公債費最大値テキスト"/>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6" name="直線コネクタ 695"/>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70487</xdr:rowOff>
    </xdr:from>
    <xdr:to>
      <xdr:col>85</xdr:col>
      <xdr:colOff>127000</xdr:colOff>
      <xdr:row>96</xdr:row>
      <xdr:rowOff>114257</xdr:rowOff>
    </xdr:to>
    <xdr:cxnSp macro="">
      <xdr:nvCxnSpPr>
        <xdr:cNvPr id="697" name="直線コネクタ 696"/>
        <xdr:cNvCxnSpPr/>
      </xdr:nvCxnSpPr>
      <xdr:spPr>
        <a:xfrm flipV="1">
          <a:off x="15481300" y="16529687"/>
          <a:ext cx="838200" cy="4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8" name="公債費平均値テキスト"/>
        <xdr:cNvSpPr txBox="1"/>
      </xdr:nvSpPr>
      <xdr:spPr>
        <a:xfrm>
          <a:off x="16370300" y="1631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9" name="フローチャート: 判断 698"/>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114257</xdr:rowOff>
    </xdr:from>
    <xdr:to>
      <xdr:col>81</xdr:col>
      <xdr:colOff>50800</xdr:colOff>
      <xdr:row>96</xdr:row>
      <xdr:rowOff>127608</xdr:rowOff>
    </xdr:to>
    <xdr:cxnSp macro="">
      <xdr:nvCxnSpPr>
        <xdr:cNvPr id="700" name="直線コネクタ 699"/>
        <xdr:cNvCxnSpPr/>
      </xdr:nvCxnSpPr>
      <xdr:spPr>
        <a:xfrm flipV="1">
          <a:off x="14592300" y="16573457"/>
          <a:ext cx="8890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701" name="フローチャート: 判断 700"/>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702" name="テキスト ボックス 701"/>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127608</xdr:rowOff>
    </xdr:from>
    <xdr:to>
      <xdr:col>76</xdr:col>
      <xdr:colOff>114300</xdr:colOff>
      <xdr:row>96</xdr:row>
      <xdr:rowOff>148554</xdr:rowOff>
    </xdr:to>
    <xdr:cxnSp macro="">
      <xdr:nvCxnSpPr>
        <xdr:cNvPr id="703" name="直線コネクタ 702"/>
        <xdr:cNvCxnSpPr/>
      </xdr:nvCxnSpPr>
      <xdr:spPr>
        <a:xfrm flipV="1">
          <a:off x="13703300" y="16586808"/>
          <a:ext cx="889000" cy="2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704" name="フローチャート: 判断 703"/>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705" name="テキスト ボックス 704"/>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148554</xdr:rowOff>
    </xdr:from>
    <xdr:to>
      <xdr:col>71</xdr:col>
      <xdr:colOff>177800</xdr:colOff>
      <xdr:row>96</xdr:row>
      <xdr:rowOff>150192</xdr:rowOff>
    </xdr:to>
    <xdr:cxnSp macro="">
      <xdr:nvCxnSpPr>
        <xdr:cNvPr id="706" name="直線コネクタ 705"/>
        <xdr:cNvCxnSpPr/>
      </xdr:nvCxnSpPr>
      <xdr:spPr>
        <a:xfrm flipV="1">
          <a:off x="12814300" y="16607754"/>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707" name="フローチャート: 判断 706"/>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708" name="テキスト ボックス 707"/>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709" name="フローチャート: 判断 708"/>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30325</xdr:rowOff>
    </xdr:from>
    <xdr:ext cx="534377" cy="259045"/>
    <xdr:sp macro="" textlink="">
      <xdr:nvSpPr>
        <xdr:cNvPr id="710" name="テキスト ボックス 709"/>
        <xdr:cNvSpPr txBox="1"/>
      </xdr:nvSpPr>
      <xdr:spPr>
        <a:xfrm>
          <a:off x="12547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19687</xdr:rowOff>
    </xdr:from>
    <xdr:to>
      <xdr:col>85</xdr:col>
      <xdr:colOff>177800</xdr:colOff>
      <xdr:row>96</xdr:row>
      <xdr:rowOff>121287</xdr:rowOff>
    </xdr:to>
    <xdr:sp macro="" textlink="">
      <xdr:nvSpPr>
        <xdr:cNvPr id="716" name="楕円 715"/>
        <xdr:cNvSpPr/>
      </xdr:nvSpPr>
      <xdr:spPr>
        <a:xfrm>
          <a:off x="16268700" y="164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169564</xdr:rowOff>
    </xdr:from>
    <xdr:ext cx="534377" cy="259045"/>
    <xdr:sp macro="" textlink="">
      <xdr:nvSpPr>
        <xdr:cNvPr id="717" name="公債費該当値テキスト"/>
        <xdr:cNvSpPr txBox="1"/>
      </xdr:nvSpPr>
      <xdr:spPr>
        <a:xfrm>
          <a:off x="16370300" y="1645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63457</xdr:rowOff>
    </xdr:from>
    <xdr:to>
      <xdr:col>81</xdr:col>
      <xdr:colOff>101600</xdr:colOff>
      <xdr:row>96</xdr:row>
      <xdr:rowOff>165057</xdr:rowOff>
    </xdr:to>
    <xdr:sp macro="" textlink="">
      <xdr:nvSpPr>
        <xdr:cNvPr id="718" name="楕円 717"/>
        <xdr:cNvSpPr/>
      </xdr:nvSpPr>
      <xdr:spPr>
        <a:xfrm>
          <a:off x="15430500" y="1652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156184</xdr:rowOff>
    </xdr:from>
    <xdr:ext cx="534377" cy="259045"/>
    <xdr:sp macro="" textlink="">
      <xdr:nvSpPr>
        <xdr:cNvPr id="719" name="テキスト ボックス 718"/>
        <xdr:cNvSpPr txBox="1"/>
      </xdr:nvSpPr>
      <xdr:spPr>
        <a:xfrm>
          <a:off x="15214111" y="166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76808</xdr:rowOff>
    </xdr:from>
    <xdr:to>
      <xdr:col>76</xdr:col>
      <xdr:colOff>165100</xdr:colOff>
      <xdr:row>97</xdr:row>
      <xdr:rowOff>6958</xdr:rowOff>
    </xdr:to>
    <xdr:sp macro="" textlink="">
      <xdr:nvSpPr>
        <xdr:cNvPr id="720" name="楕円 719"/>
        <xdr:cNvSpPr/>
      </xdr:nvSpPr>
      <xdr:spPr>
        <a:xfrm>
          <a:off x="14541500" y="1653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169535</xdr:rowOff>
    </xdr:from>
    <xdr:ext cx="534377" cy="259045"/>
    <xdr:sp macro="" textlink="">
      <xdr:nvSpPr>
        <xdr:cNvPr id="721" name="テキスト ボックス 720"/>
        <xdr:cNvSpPr txBox="1"/>
      </xdr:nvSpPr>
      <xdr:spPr>
        <a:xfrm>
          <a:off x="14325111" y="1662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97754</xdr:rowOff>
    </xdr:from>
    <xdr:to>
      <xdr:col>72</xdr:col>
      <xdr:colOff>38100</xdr:colOff>
      <xdr:row>97</xdr:row>
      <xdr:rowOff>27904</xdr:rowOff>
    </xdr:to>
    <xdr:sp macro="" textlink="">
      <xdr:nvSpPr>
        <xdr:cNvPr id="722" name="楕円 721"/>
        <xdr:cNvSpPr/>
      </xdr:nvSpPr>
      <xdr:spPr>
        <a:xfrm>
          <a:off x="13652500" y="165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19031</xdr:rowOff>
    </xdr:from>
    <xdr:ext cx="534377" cy="259045"/>
    <xdr:sp macro="" textlink="">
      <xdr:nvSpPr>
        <xdr:cNvPr id="723" name="テキスト ボックス 722"/>
        <xdr:cNvSpPr txBox="1"/>
      </xdr:nvSpPr>
      <xdr:spPr>
        <a:xfrm>
          <a:off x="13436111" y="166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99392</xdr:rowOff>
    </xdr:from>
    <xdr:to>
      <xdr:col>67</xdr:col>
      <xdr:colOff>101600</xdr:colOff>
      <xdr:row>97</xdr:row>
      <xdr:rowOff>29542</xdr:rowOff>
    </xdr:to>
    <xdr:sp macro="" textlink="">
      <xdr:nvSpPr>
        <xdr:cNvPr id="724" name="楕円 723"/>
        <xdr:cNvSpPr/>
      </xdr:nvSpPr>
      <xdr:spPr>
        <a:xfrm>
          <a:off x="12763500" y="1655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46069</xdr:rowOff>
    </xdr:from>
    <xdr:ext cx="534377" cy="259045"/>
    <xdr:sp macro="" textlink="">
      <xdr:nvSpPr>
        <xdr:cNvPr id="725" name="テキスト ボックス 724"/>
        <xdr:cNvSpPr txBox="1"/>
      </xdr:nvSpPr>
      <xdr:spPr>
        <a:xfrm>
          <a:off x="12547111" y="163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9" name="テキスト ボックス 73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1" name="テキスト ボックス 74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3" name="テキスト ボックス 74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7" name="直線コネクタ 746"/>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8" name="諸支出金最小値テキスト"/>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50" name="諸支出金最大値テキスト"/>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51" name="直線コネクタ 750"/>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53" name="諸支出金平均値テキスト"/>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4" name="フローチャート: 判断 753"/>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6" name="フローチャート: 判断 755"/>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7" name="テキスト ボックス 756"/>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87894</xdr:rowOff>
    </xdr:from>
    <xdr:to>
      <xdr:col>107</xdr:col>
      <xdr:colOff>101600</xdr:colOff>
      <xdr:row>39</xdr:row>
      <xdr:rowOff>18044</xdr:rowOff>
    </xdr:to>
    <xdr:sp macro="" textlink="">
      <xdr:nvSpPr>
        <xdr:cNvPr id="759" name="フローチャート: 判断 758"/>
        <xdr:cNvSpPr/>
      </xdr:nvSpPr>
      <xdr:spPr>
        <a:xfrm>
          <a:off x="20383500" y="66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34571</xdr:rowOff>
    </xdr:from>
    <xdr:ext cx="313932" cy="259045"/>
    <xdr:sp macro="" textlink="">
      <xdr:nvSpPr>
        <xdr:cNvPr id="760" name="テキスト ボックス 759"/>
        <xdr:cNvSpPr txBox="1"/>
      </xdr:nvSpPr>
      <xdr:spPr>
        <a:xfrm>
          <a:off x="20277333" y="6378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74316</xdr:rowOff>
    </xdr:from>
    <xdr:to>
      <xdr:col>102</xdr:col>
      <xdr:colOff>165100</xdr:colOff>
      <xdr:row>39</xdr:row>
      <xdr:rowOff>4466</xdr:rowOff>
    </xdr:to>
    <xdr:sp macro="" textlink="">
      <xdr:nvSpPr>
        <xdr:cNvPr id="762" name="フローチャート: 判断 761"/>
        <xdr:cNvSpPr/>
      </xdr:nvSpPr>
      <xdr:spPr>
        <a:xfrm>
          <a:off x="19494500" y="658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20992</xdr:rowOff>
    </xdr:from>
    <xdr:ext cx="378565" cy="259045"/>
    <xdr:sp macro="" textlink="">
      <xdr:nvSpPr>
        <xdr:cNvPr id="763" name="テキスト ボックス 762"/>
        <xdr:cNvSpPr txBox="1"/>
      </xdr:nvSpPr>
      <xdr:spPr>
        <a:xfrm>
          <a:off x="19356017" y="6364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86545</xdr:rowOff>
    </xdr:from>
    <xdr:to>
      <xdr:col>98</xdr:col>
      <xdr:colOff>38100</xdr:colOff>
      <xdr:row>39</xdr:row>
      <xdr:rowOff>16695</xdr:rowOff>
    </xdr:to>
    <xdr:sp macro="" textlink="">
      <xdr:nvSpPr>
        <xdr:cNvPr id="764" name="フローチャート: 判断 763"/>
        <xdr:cNvSpPr/>
      </xdr:nvSpPr>
      <xdr:spPr>
        <a:xfrm>
          <a:off x="18605500" y="660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33222</xdr:rowOff>
    </xdr:from>
    <xdr:ext cx="378565" cy="259045"/>
    <xdr:sp macro="" textlink="">
      <xdr:nvSpPr>
        <xdr:cNvPr id="765" name="テキスト ボックス 764"/>
        <xdr:cNvSpPr txBox="1"/>
      </xdr:nvSpPr>
      <xdr:spPr>
        <a:xfrm>
          <a:off x="18467017" y="6376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72" name="諸支出金該当値テキスト"/>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については、住民一人当たりのコストが４０９，９６６円となっており、類似団体内で最大値となっている。要因としては、約３４億円の「ふるさとまちづくり寄附金」に係る業務委託等の経費や旧駅舎改修工事等が挙げられる。「ふるさとまちづくり寄附金」に係る業務委託等の経費については、今後もこの傾向が続くこと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次に、民生費については、住民一人当たりのコストが２４０，９８３円となっており、こちらも類似団体内で最大値となっている。要因としては、地域福祉センター建設事業等に係る経費が挙げられる。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また、土木費については、住民一人当たりのコストが９２，２７３円となっており、昨年度と比較すると９，２５０円の減額となっているが、以前として類似団体内平均値を上回る水準となっている。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さらに、消防費、衛生費の住民一人当たりのコストについても、類似団体内平均値を上回る結果となった。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他の費目については、概ね類似団体内平均値を下回る金額となっており、今後もこの傾向を維持できるような財政運営に努める。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母となる標準財政規模が前年度より６６，４１４千円減少しており、財政調整基金は取り崩しを回避した上で積み増しを行ったことで、７．１５ポイントの増となった。また、実質収支額については１１２，０８４千円の減少、実質単年度収支は３６８，３３０千円の減少となったことで、標準財政規模に占めるそれぞれの割合は２．７７ポイントの減、９．５５ポイントの減となった。今後も引き続き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一般会計については、標準財政規模が前年度より減少したが、実質収支額が大幅に減額となったことで、結果として標準財政規模に占める割合が２．７６ポイントの減となった。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次に、介護保険事業特別会計については、介護サービス費増加に伴う国庫支出金及び県支出金が増加したため、標準財政規模に占める割合が１．０２ポイントの増となった。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農業集落排水事業特別会計については、令和５年度から公営企業会計を適用することに伴い、令和５年３月３１日付けで打ち切り決算とし、未払金を新会計に引き継いだこと等により黒字額が生じた。結果的に、標準財政規模比が０．５０ポイントの増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今後も引き続き、財政健全化対策を講じて、連結決算においても黒字運営の継続に努める。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３０年度に借り入れた過疎対策事業債及び一般補助施設整備等事業債の元金償還が開始されたこと等により元利償還金が５１百万円の増となった。また、元利償還金等が増加し、算入公債費等が減少したことにより、実質公債費比率の分子が６０百万円の増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ついては、過疎対策事業債等の元金償還が順次増加していくことに加え、大型事業に係る地方債の元金償還も数年のうちに開始となるため増加傾向に転じることが見込まれる。そのため、引き続き、事業の精査等を徹底し、慎重な借り入れを実施していく。</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満期一括償還地方債を活用していない。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組合等負担等見込額は、一部事務組合である湯浅広川消防組合で新たな地方債の借り入れがあったが、既往債の償還額が借り入れ額を上回ったため、減少傾向にある。しかし、地域福祉センター建設事業や特別養護老人ホーム潮光園新築移転事業などの大型事業に係る地方債の借り入れにより、一般会計等に係る地方債の現在高は右肩上がりに伸びてきている。その一方で、財政調整基金及びふるさとまちづくり基金の積み増しで充当可能基金が大幅に増となったことで、結果として、将来負担比率の分子は５５１百万円の減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２８年度以降「ふるさとまちづくり寄附金」を基金に積み立てていることにより充当可能基金は大幅に増えているが、現在の状況が続く確証はないため、引き続き安定した財政運営に努め、将来への負担軽減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和歌山県湯浅町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まちづくり基金については、寄附者の指定する各種事業へ充当するため５７３，８８６千円を取り崩しているものの、令和４年度ふるさとまちづくり寄附金を１，２４７，５２３千円積み立て、また令和３年度決算余剰金を財政調整基金へ２４２，１２５千円、都市計画税収入を都市計画事業基金へ２２，３１０千円積み立てたこと等により、基金全体としては９３６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残高は徐々に増加しているが、大半はふるさとまちづくり寄附金を原資とする、ふるさとまちづくり基金である。これは基金設置目的に沿った活用が求められるものであるため、安定的な財政運営のためには財政調整基金や減債基金が必須である。財政調整基金や減債基金は県内他自治体と比較しても決して余裕がある状況とは言い難く、今後としても決算状況を踏まえながら可能な範囲で、積み立て額を増額させ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・ふるさとまちづくり基金：歴史的文化財の保存活用事業や安心安全のまちづくり事業、特色ある産業を活かしたまちづくり事業、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そのほか湯浅町の発展に寄与する事業の財源として活用する。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・都市計画事業基金：都市計画事業の財源として活用する。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現状においては、栖原ポンプ場改築事業に係る地方債の償還に活用している。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・ふるさとまちづくり基金：寄附者の指定する各種事業に活用するため５７３，８８６千円を取り崩し、令和４年度のふるさとまち</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づくり寄附金を１，２４７，５２３千円積み立てた。結果的に積み立て額が取り崩し額を上回ったため、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６７３，６３７千円の増となった。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・都市計画事業基金：栖原ポンプ場改築事業に係る地方債の償還のために７，１２２千円を取り崩したが、令和４年度の都市計画税</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収入を２２，３１０千円積み立てたため、２１，５９８千円の増となった。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・ふるさとまちづくり基金：全国から頂いた寄附金を原資とした基金であるため、今後も有効かつ適正に活用していく。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まちづくり寄附金やふるさとまちづくり基金を有効活用しながら各種事業を実施しているため、結果的に歳入一般財源に余剰が生まれた。そのため、取り崩しを回避した上で、令和３年度決算剰余金の１／２（条例で規定）の額である２３０，４８５千円に加え、１１，６４１千円を積み立てることができ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いくつかの大型事業が進行中で、状況によっては取り崩していく可能性がある。また、今後更新を迎える公共施設等の老朽化対策に係る費用の増加も予想されるため、決算状況を踏まえながら可能な範囲で積み立てを増額させ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積み立て及び取り崩しを行っていないため、増減なし。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６年度より借り入れを行っている過疎対策事業債の元金償還が順次開始となっており、現在進行中の大型事業に係る地方債の償還についても数年のうちに開始となるため、公債費が増加していくこと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安定した財政運営を継続するためにも、決算状況を踏まえながら可能な範囲で積み立て額を増額させていく必要がある。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11,172
11,112
20.80
11,872,148
11,445,509
348,884
3,766,132
11,498,970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老朽化の進んでいる施設が多く有形固定資産減価償却率は高い水準となっている。今後も個別施設計画に定めた方針に沿って、老朽化施設の建替え、統合、除却等を適切に行っていく。</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130901</xdr:rowOff>
    </xdr:from>
    <xdr:to>
      <xdr:col>23</xdr:col>
      <xdr:colOff>85090</xdr:colOff>
      <xdr:row>35</xdr:row>
      <xdr:rowOff>40549</xdr:rowOff>
    </xdr:to>
    <xdr:cxnSp macro="">
      <xdr:nvCxnSpPr>
        <xdr:cNvPr id="73" name="直線コネクタ 72"/>
        <xdr:cNvCxnSpPr/>
      </xdr:nvCxnSpPr>
      <xdr:spPr>
        <a:xfrm flipV="1">
          <a:off x="4760595" y="4588601"/>
          <a:ext cx="1270" cy="145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44376</xdr:rowOff>
    </xdr:from>
    <xdr:ext cx="405111" cy="259045"/>
    <xdr:sp macro="" textlink="">
      <xdr:nvSpPr>
        <xdr:cNvPr id="74" name="有形固定資産減価償却率最小値テキスト"/>
        <xdr:cNvSpPr txBox="1"/>
      </xdr:nvSpPr>
      <xdr:spPr>
        <a:xfrm>
          <a:off x="4813300" y="6045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40549</xdr:rowOff>
    </xdr:from>
    <xdr:to>
      <xdr:col>23</xdr:col>
      <xdr:colOff>174625</xdr:colOff>
      <xdr:row>35</xdr:row>
      <xdr:rowOff>40549</xdr:rowOff>
    </xdr:to>
    <xdr:cxnSp macro="">
      <xdr:nvCxnSpPr>
        <xdr:cNvPr id="75" name="直線コネクタ 74"/>
        <xdr:cNvCxnSpPr/>
      </xdr:nvCxnSpPr>
      <xdr:spPr>
        <a:xfrm>
          <a:off x="4673600" y="604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77578</xdr:rowOff>
    </xdr:from>
    <xdr:ext cx="405111" cy="259045"/>
    <xdr:sp macro="" textlink="">
      <xdr:nvSpPr>
        <xdr:cNvPr id="76" name="有形固定資産減価償却率最大値テキスト"/>
        <xdr:cNvSpPr txBox="1"/>
      </xdr:nvSpPr>
      <xdr:spPr>
        <a:xfrm>
          <a:off x="4813300" y="4363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130901</xdr:rowOff>
    </xdr:from>
    <xdr:to>
      <xdr:col>23</xdr:col>
      <xdr:colOff>174625</xdr:colOff>
      <xdr:row>26</xdr:row>
      <xdr:rowOff>130901</xdr:rowOff>
    </xdr:to>
    <xdr:cxnSp macro="">
      <xdr:nvCxnSpPr>
        <xdr:cNvPr id="77" name="直線コネクタ 76"/>
        <xdr:cNvCxnSpPr/>
      </xdr:nvCxnSpPr>
      <xdr:spPr>
        <a:xfrm>
          <a:off x="4673600" y="4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123479</xdr:rowOff>
    </xdr:from>
    <xdr:ext cx="405111" cy="259045"/>
    <xdr:sp macro="" textlink="">
      <xdr:nvSpPr>
        <xdr:cNvPr id="78" name="有形固定資産減価償却率平均値テキスト"/>
        <xdr:cNvSpPr txBox="1"/>
      </xdr:nvSpPr>
      <xdr:spPr>
        <a:xfrm>
          <a:off x="4813300" y="5438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79" name="フローチャート: 判断 78"/>
        <xdr:cNvSpPr/>
      </xdr:nvSpPr>
      <xdr:spPr>
        <a:xfrm>
          <a:off x="4711700" y="546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xdr:cNvSpPr/>
      </xdr:nvSpPr>
      <xdr:spPr>
        <a:xfrm>
          <a:off x="4000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1" name="フローチャート: 判断 80"/>
        <xdr:cNvSpPr/>
      </xdr:nvSpPr>
      <xdr:spPr>
        <a:xfrm>
          <a:off x="3238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86451</xdr:rowOff>
    </xdr:from>
    <xdr:to>
      <xdr:col>11</xdr:col>
      <xdr:colOff>187325</xdr:colOff>
      <xdr:row>32</xdr:row>
      <xdr:rowOff>16601</xdr:rowOff>
    </xdr:to>
    <xdr:sp macro="" textlink="">
      <xdr:nvSpPr>
        <xdr:cNvPr id="82" name="フローチャート: 判断 81"/>
        <xdr:cNvSpPr/>
      </xdr:nvSpPr>
      <xdr:spPr>
        <a:xfrm>
          <a:off x="2476500" y="540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49439</xdr:rowOff>
    </xdr:from>
    <xdr:to>
      <xdr:col>7</xdr:col>
      <xdr:colOff>187325</xdr:colOff>
      <xdr:row>31</xdr:row>
      <xdr:rowOff>151039</xdr:rowOff>
    </xdr:to>
    <xdr:sp macro="" textlink="">
      <xdr:nvSpPr>
        <xdr:cNvPr id="83" name="フローチャート: 判断 82"/>
        <xdr:cNvSpPr/>
      </xdr:nvSpPr>
      <xdr:spPr>
        <a:xfrm>
          <a:off x="1714500" y="53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140698</xdr:rowOff>
    </xdr:from>
    <xdr:to>
      <xdr:col>23</xdr:col>
      <xdr:colOff>136525</xdr:colOff>
      <xdr:row>31</xdr:row>
      <xdr:rowOff>70848</xdr:rowOff>
    </xdr:to>
    <xdr:sp macro="" textlink="">
      <xdr:nvSpPr>
        <xdr:cNvPr id="89" name="楕円 88"/>
        <xdr:cNvSpPr/>
      </xdr:nvSpPr>
      <xdr:spPr>
        <a:xfrm>
          <a:off x="4711700" y="528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163575</xdr:rowOff>
    </xdr:from>
    <xdr:ext cx="405111" cy="259045"/>
    <xdr:sp macro="" textlink="">
      <xdr:nvSpPr>
        <xdr:cNvPr id="90" name="有形固定資産減価償却率該当値テキスト"/>
        <xdr:cNvSpPr txBox="1"/>
      </xdr:nvSpPr>
      <xdr:spPr>
        <a:xfrm>
          <a:off x="4813300" y="5135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165372</xdr:rowOff>
    </xdr:from>
    <xdr:to>
      <xdr:col>19</xdr:col>
      <xdr:colOff>187325</xdr:colOff>
      <xdr:row>31</xdr:row>
      <xdr:rowOff>95522</xdr:rowOff>
    </xdr:to>
    <xdr:sp macro="" textlink="">
      <xdr:nvSpPr>
        <xdr:cNvPr id="91" name="楕円 90"/>
        <xdr:cNvSpPr/>
      </xdr:nvSpPr>
      <xdr:spPr>
        <a:xfrm>
          <a:off x="4000500" y="530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20048</xdr:rowOff>
    </xdr:from>
    <xdr:to>
      <xdr:col>23</xdr:col>
      <xdr:colOff>85725</xdr:colOff>
      <xdr:row>31</xdr:row>
      <xdr:rowOff>44722</xdr:rowOff>
    </xdr:to>
    <xdr:cxnSp macro="">
      <xdr:nvCxnSpPr>
        <xdr:cNvPr id="92" name="直線コネクタ 91"/>
        <xdr:cNvCxnSpPr/>
      </xdr:nvCxnSpPr>
      <xdr:spPr>
        <a:xfrm flipV="1">
          <a:off x="4051300" y="5334998"/>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93" name="楕円 92"/>
        <xdr:cNvSpPr/>
      </xdr:nvSpPr>
      <xdr:spPr>
        <a:xfrm>
          <a:off x="3238500" y="529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44722</xdr:rowOff>
    </xdr:to>
    <xdr:cxnSp macro="">
      <xdr:nvCxnSpPr>
        <xdr:cNvPr id="94" name="直線コネクタ 93"/>
        <xdr:cNvCxnSpPr/>
      </xdr:nvCxnSpPr>
      <xdr:spPr>
        <a:xfrm>
          <a:off x="3289300" y="5347335"/>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86451</xdr:rowOff>
    </xdr:from>
    <xdr:to>
      <xdr:col>11</xdr:col>
      <xdr:colOff>187325</xdr:colOff>
      <xdr:row>32</xdr:row>
      <xdr:rowOff>16601</xdr:rowOff>
    </xdr:to>
    <xdr:sp macro="" textlink="">
      <xdr:nvSpPr>
        <xdr:cNvPr id="95" name="楕円 94"/>
        <xdr:cNvSpPr/>
      </xdr:nvSpPr>
      <xdr:spPr>
        <a:xfrm>
          <a:off x="2476500" y="540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32385</xdr:rowOff>
    </xdr:from>
    <xdr:to>
      <xdr:col>15</xdr:col>
      <xdr:colOff>136525</xdr:colOff>
      <xdr:row>31</xdr:row>
      <xdr:rowOff>137251</xdr:rowOff>
    </xdr:to>
    <xdr:cxnSp macro="">
      <xdr:nvCxnSpPr>
        <xdr:cNvPr id="96" name="直線コネクタ 95"/>
        <xdr:cNvCxnSpPr/>
      </xdr:nvCxnSpPr>
      <xdr:spPr>
        <a:xfrm flipV="1">
          <a:off x="2527300" y="5347335"/>
          <a:ext cx="7620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120378</xdr:rowOff>
    </xdr:from>
    <xdr:to>
      <xdr:col>7</xdr:col>
      <xdr:colOff>187325</xdr:colOff>
      <xdr:row>32</xdr:row>
      <xdr:rowOff>50528</xdr:rowOff>
    </xdr:to>
    <xdr:sp macro="" textlink="">
      <xdr:nvSpPr>
        <xdr:cNvPr id="97" name="楕円 96"/>
        <xdr:cNvSpPr/>
      </xdr:nvSpPr>
      <xdr:spPr>
        <a:xfrm>
          <a:off x="1714500" y="543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137251</xdr:rowOff>
    </xdr:from>
    <xdr:to>
      <xdr:col>11</xdr:col>
      <xdr:colOff>136525</xdr:colOff>
      <xdr:row>31</xdr:row>
      <xdr:rowOff>171178</xdr:rowOff>
    </xdr:to>
    <xdr:cxnSp macro="">
      <xdr:nvCxnSpPr>
        <xdr:cNvPr id="98" name="直線コネクタ 97"/>
        <xdr:cNvCxnSpPr/>
      </xdr:nvCxnSpPr>
      <xdr:spPr>
        <a:xfrm flipV="1">
          <a:off x="1765300" y="5452201"/>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9" name="n_1aveValue有形固定資産減価償却率"/>
        <xdr:cNvSpPr txBox="1"/>
      </xdr:nvSpPr>
      <xdr:spPr>
        <a:xfrm>
          <a:off x="3836044"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100" name="n_2aveValue有形固定資産減価償却率"/>
        <xdr:cNvSpPr txBox="1"/>
      </xdr:nvSpPr>
      <xdr:spPr>
        <a:xfrm>
          <a:off x="3086744"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7728</xdr:rowOff>
    </xdr:from>
    <xdr:ext cx="405111" cy="259045"/>
    <xdr:sp macro="" textlink="">
      <xdr:nvSpPr>
        <xdr:cNvPr id="101" name="n_3aveValue有形固定資産減価償却率"/>
        <xdr:cNvSpPr txBox="1"/>
      </xdr:nvSpPr>
      <xdr:spPr>
        <a:xfrm>
          <a:off x="2324744" y="549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167566</xdr:rowOff>
    </xdr:from>
    <xdr:ext cx="405111" cy="259045"/>
    <xdr:sp macro="" textlink="">
      <xdr:nvSpPr>
        <xdr:cNvPr id="102" name="n_4aveValue有形固定資産減価償却率"/>
        <xdr:cNvSpPr txBox="1"/>
      </xdr:nvSpPr>
      <xdr:spPr>
        <a:xfrm>
          <a:off x="1562744" y="513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112049</xdr:rowOff>
    </xdr:from>
    <xdr:ext cx="405111" cy="259045"/>
    <xdr:sp macro="" textlink="">
      <xdr:nvSpPr>
        <xdr:cNvPr id="103" name="n_1mainValue有形固定資産減価償却率"/>
        <xdr:cNvSpPr txBox="1"/>
      </xdr:nvSpPr>
      <xdr:spPr>
        <a:xfrm>
          <a:off x="3836044" y="50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99712</xdr:rowOff>
    </xdr:from>
    <xdr:ext cx="405111" cy="259045"/>
    <xdr:sp macro="" textlink="">
      <xdr:nvSpPr>
        <xdr:cNvPr id="104" name="n_2mainValue有形固定資産減価償却率"/>
        <xdr:cNvSpPr txBox="1"/>
      </xdr:nvSpPr>
      <xdr:spPr>
        <a:xfrm>
          <a:off x="3086744" y="507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33128</xdr:rowOff>
    </xdr:from>
    <xdr:ext cx="405111" cy="259045"/>
    <xdr:sp macro="" textlink="">
      <xdr:nvSpPr>
        <xdr:cNvPr id="105" name="n_3mainValue有形固定資産減価償却率"/>
        <xdr:cNvSpPr txBox="1"/>
      </xdr:nvSpPr>
      <xdr:spPr>
        <a:xfrm>
          <a:off x="2324744" y="5176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41655</xdr:rowOff>
    </xdr:from>
    <xdr:ext cx="405111" cy="259045"/>
    <xdr:sp macro="" textlink="">
      <xdr:nvSpPr>
        <xdr:cNvPr id="106" name="n_4mainValue有形固定資産減価償却率"/>
        <xdr:cNvSpPr txBox="1"/>
      </xdr:nvSpPr>
      <xdr:spPr>
        <a:xfrm>
          <a:off x="1562744" y="5528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では、将来負担額が増となったが、それ以上に充当可能基金が増となったことで、分子となる数値は減額となった。しかし、臨時財政対策債の減や元金償還金が増となったことで、分母となる数値も減額となり、比率としては、</a:t>
          </a:r>
          <a:r>
            <a:rPr kumimoji="1" lang="en-US" altLang="ja-JP" sz="1100">
              <a:latin typeface="ＭＳ Ｐゴシック" panose="020B0600070205080204" pitchFamily="50" charset="-128"/>
              <a:ea typeface="ＭＳ Ｐゴシック" panose="020B0600070205080204" pitchFamily="50" charset="-128"/>
            </a:rPr>
            <a:t>35.2</a:t>
          </a:r>
          <a:r>
            <a:rPr kumimoji="1" lang="ja-JP" altLang="en-US" sz="1100">
              <a:latin typeface="ＭＳ Ｐゴシック" panose="020B0600070205080204" pitchFamily="50" charset="-128"/>
              <a:ea typeface="ＭＳ Ｐゴシック" panose="020B0600070205080204" pitchFamily="50" charset="-128"/>
            </a:rPr>
            <a:t>ポイント上昇する結果となった。今後については、将来負担額の増や元金償還額の増が見込まれ、充当可能基金については減少していく可能性があるため、比率は上昇傾向になることが想定される。そのため、引き続き将来に過度な負担を残さないよう取り組んで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46281</xdr:rowOff>
    </xdr:to>
    <xdr:cxnSp macro="">
      <xdr:nvCxnSpPr>
        <xdr:cNvPr id="135" name="直線コネクタ 134"/>
        <xdr:cNvCxnSpPr/>
      </xdr:nvCxnSpPr>
      <xdr:spPr>
        <a:xfrm flipV="1">
          <a:off x="14793595" y="4541308"/>
          <a:ext cx="1269" cy="1505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50108</xdr:rowOff>
    </xdr:from>
    <xdr:ext cx="469744" cy="259045"/>
    <xdr:sp macro="" textlink="">
      <xdr:nvSpPr>
        <xdr:cNvPr id="136" name="債務償還比率最小値テキスト"/>
        <xdr:cNvSpPr txBox="1"/>
      </xdr:nvSpPr>
      <xdr:spPr>
        <a:xfrm>
          <a:off x="14846300" y="60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46281</xdr:rowOff>
    </xdr:from>
    <xdr:to>
      <xdr:col>76</xdr:col>
      <xdr:colOff>111125</xdr:colOff>
      <xdr:row>35</xdr:row>
      <xdr:rowOff>46281</xdr:rowOff>
    </xdr:to>
    <xdr:cxnSp macro="">
      <xdr:nvCxnSpPr>
        <xdr:cNvPr id="137" name="直線コネクタ 136"/>
        <xdr:cNvCxnSpPr/>
      </xdr:nvCxnSpPr>
      <xdr:spPr>
        <a:xfrm>
          <a:off x="14706600" y="604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92251</xdr:rowOff>
    </xdr:from>
    <xdr:ext cx="469744" cy="259045"/>
    <xdr:sp macro="" textlink="">
      <xdr:nvSpPr>
        <xdr:cNvPr id="140" name="債務償還比率平均値テキスト"/>
        <xdr:cNvSpPr txBox="1"/>
      </xdr:nvSpPr>
      <xdr:spPr>
        <a:xfrm>
          <a:off x="14846300" y="5064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69374</xdr:rowOff>
    </xdr:from>
    <xdr:to>
      <xdr:col>76</xdr:col>
      <xdr:colOff>73025</xdr:colOff>
      <xdr:row>30</xdr:row>
      <xdr:rowOff>170974</xdr:rowOff>
    </xdr:to>
    <xdr:sp macro="" textlink="">
      <xdr:nvSpPr>
        <xdr:cNvPr id="141" name="フローチャート: 判断 140"/>
        <xdr:cNvSpPr/>
      </xdr:nvSpPr>
      <xdr:spPr>
        <a:xfrm>
          <a:off x="14744700" y="52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65416</xdr:rowOff>
    </xdr:from>
    <xdr:to>
      <xdr:col>72</xdr:col>
      <xdr:colOff>123825</xdr:colOff>
      <xdr:row>30</xdr:row>
      <xdr:rowOff>167016</xdr:rowOff>
    </xdr:to>
    <xdr:sp macro="" textlink="">
      <xdr:nvSpPr>
        <xdr:cNvPr id="142" name="フローチャート: 判断 141"/>
        <xdr:cNvSpPr/>
      </xdr:nvSpPr>
      <xdr:spPr>
        <a:xfrm>
          <a:off x="14033500" y="5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168518</xdr:rowOff>
    </xdr:from>
    <xdr:to>
      <xdr:col>68</xdr:col>
      <xdr:colOff>123825</xdr:colOff>
      <xdr:row>32</xdr:row>
      <xdr:rowOff>98668</xdr:rowOff>
    </xdr:to>
    <xdr:sp macro="" textlink="">
      <xdr:nvSpPr>
        <xdr:cNvPr id="143" name="フローチャート: 判断 142"/>
        <xdr:cNvSpPr/>
      </xdr:nvSpPr>
      <xdr:spPr>
        <a:xfrm>
          <a:off x="13271500" y="54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112384</xdr:rowOff>
    </xdr:from>
    <xdr:to>
      <xdr:col>64</xdr:col>
      <xdr:colOff>123825</xdr:colOff>
      <xdr:row>32</xdr:row>
      <xdr:rowOff>42534</xdr:rowOff>
    </xdr:to>
    <xdr:sp macro="" textlink="">
      <xdr:nvSpPr>
        <xdr:cNvPr id="144" name="フローチャート: 判断 143"/>
        <xdr:cNvSpPr/>
      </xdr:nvSpPr>
      <xdr:spPr>
        <a:xfrm>
          <a:off x="12509500" y="542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3715</xdr:rowOff>
    </xdr:from>
    <xdr:to>
      <xdr:col>60</xdr:col>
      <xdr:colOff>123825</xdr:colOff>
      <xdr:row>31</xdr:row>
      <xdr:rowOff>105315</xdr:rowOff>
    </xdr:to>
    <xdr:sp macro="" textlink="">
      <xdr:nvSpPr>
        <xdr:cNvPr id="145" name="フローチャート: 判断 144"/>
        <xdr:cNvSpPr/>
      </xdr:nvSpPr>
      <xdr:spPr>
        <a:xfrm>
          <a:off x="11747500" y="53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12541</xdr:rowOff>
    </xdr:from>
    <xdr:to>
      <xdr:col>76</xdr:col>
      <xdr:colOff>73025</xdr:colOff>
      <xdr:row>32</xdr:row>
      <xdr:rowOff>114141</xdr:rowOff>
    </xdr:to>
    <xdr:sp macro="" textlink="">
      <xdr:nvSpPr>
        <xdr:cNvPr id="151" name="楕円 150"/>
        <xdr:cNvSpPr/>
      </xdr:nvSpPr>
      <xdr:spPr>
        <a:xfrm>
          <a:off x="14744700" y="549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162418</xdr:rowOff>
    </xdr:from>
    <xdr:ext cx="469744" cy="259045"/>
    <xdr:sp macro="" textlink="">
      <xdr:nvSpPr>
        <xdr:cNvPr id="152" name="債務償還比率該当値テキスト"/>
        <xdr:cNvSpPr txBox="1"/>
      </xdr:nvSpPr>
      <xdr:spPr>
        <a:xfrm>
          <a:off x="14846300" y="547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120660</xdr:rowOff>
    </xdr:from>
    <xdr:to>
      <xdr:col>72</xdr:col>
      <xdr:colOff>123825</xdr:colOff>
      <xdr:row>32</xdr:row>
      <xdr:rowOff>50810</xdr:rowOff>
    </xdr:to>
    <xdr:sp macro="" textlink="">
      <xdr:nvSpPr>
        <xdr:cNvPr id="153" name="楕円 152"/>
        <xdr:cNvSpPr/>
      </xdr:nvSpPr>
      <xdr:spPr>
        <a:xfrm>
          <a:off x="14033500" y="54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xdr:rowOff>
    </xdr:from>
    <xdr:to>
      <xdr:col>76</xdr:col>
      <xdr:colOff>22225</xdr:colOff>
      <xdr:row>32</xdr:row>
      <xdr:rowOff>63341</xdr:rowOff>
    </xdr:to>
    <xdr:cxnSp macro="">
      <xdr:nvCxnSpPr>
        <xdr:cNvPr id="154" name="直線コネクタ 153"/>
        <xdr:cNvCxnSpPr/>
      </xdr:nvCxnSpPr>
      <xdr:spPr>
        <a:xfrm>
          <a:off x="14084300" y="5486410"/>
          <a:ext cx="711200" cy="6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19738</xdr:rowOff>
    </xdr:from>
    <xdr:to>
      <xdr:col>68</xdr:col>
      <xdr:colOff>123825</xdr:colOff>
      <xdr:row>32</xdr:row>
      <xdr:rowOff>121338</xdr:rowOff>
    </xdr:to>
    <xdr:sp macro="" textlink="">
      <xdr:nvSpPr>
        <xdr:cNvPr id="155" name="楕円 154"/>
        <xdr:cNvSpPr/>
      </xdr:nvSpPr>
      <xdr:spPr>
        <a:xfrm>
          <a:off x="13271500" y="550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xdr:rowOff>
    </xdr:from>
    <xdr:to>
      <xdr:col>72</xdr:col>
      <xdr:colOff>73025</xdr:colOff>
      <xdr:row>32</xdr:row>
      <xdr:rowOff>70538</xdr:rowOff>
    </xdr:to>
    <xdr:cxnSp macro="">
      <xdr:nvCxnSpPr>
        <xdr:cNvPr id="156" name="直線コネクタ 155"/>
        <xdr:cNvCxnSpPr/>
      </xdr:nvCxnSpPr>
      <xdr:spPr>
        <a:xfrm flipV="1">
          <a:off x="13322300" y="5486410"/>
          <a:ext cx="762000" cy="7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140452</xdr:rowOff>
    </xdr:from>
    <xdr:to>
      <xdr:col>64</xdr:col>
      <xdr:colOff>123825</xdr:colOff>
      <xdr:row>32</xdr:row>
      <xdr:rowOff>70602</xdr:rowOff>
    </xdr:to>
    <xdr:sp macro="" textlink="">
      <xdr:nvSpPr>
        <xdr:cNvPr id="157" name="楕円 156"/>
        <xdr:cNvSpPr/>
      </xdr:nvSpPr>
      <xdr:spPr>
        <a:xfrm>
          <a:off x="12509500" y="545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19802</xdr:rowOff>
    </xdr:from>
    <xdr:to>
      <xdr:col>68</xdr:col>
      <xdr:colOff>73025</xdr:colOff>
      <xdr:row>32</xdr:row>
      <xdr:rowOff>70538</xdr:rowOff>
    </xdr:to>
    <xdr:cxnSp macro="">
      <xdr:nvCxnSpPr>
        <xdr:cNvPr id="158" name="直線コネクタ 157"/>
        <xdr:cNvCxnSpPr/>
      </xdr:nvCxnSpPr>
      <xdr:spPr>
        <a:xfrm>
          <a:off x="12560300" y="5506202"/>
          <a:ext cx="762000" cy="5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37359</xdr:rowOff>
    </xdr:from>
    <xdr:to>
      <xdr:col>60</xdr:col>
      <xdr:colOff>123825</xdr:colOff>
      <xdr:row>31</xdr:row>
      <xdr:rowOff>138959</xdr:rowOff>
    </xdr:to>
    <xdr:sp macro="" textlink="">
      <xdr:nvSpPr>
        <xdr:cNvPr id="159" name="楕円 158"/>
        <xdr:cNvSpPr/>
      </xdr:nvSpPr>
      <xdr:spPr>
        <a:xfrm>
          <a:off x="11747500" y="53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88159</xdr:rowOff>
    </xdr:from>
    <xdr:to>
      <xdr:col>64</xdr:col>
      <xdr:colOff>73025</xdr:colOff>
      <xdr:row>32</xdr:row>
      <xdr:rowOff>19802</xdr:rowOff>
    </xdr:to>
    <xdr:cxnSp macro="">
      <xdr:nvCxnSpPr>
        <xdr:cNvPr id="160" name="直線コネクタ 159"/>
        <xdr:cNvCxnSpPr/>
      </xdr:nvCxnSpPr>
      <xdr:spPr>
        <a:xfrm>
          <a:off x="11798300" y="5403109"/>
          <a:ext cx="762000" cy="10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12093</xdr:rowOff>
    </xdr:from>
    <xdr:ext cx="469744" cy="259045"/>
    <xdr:sp macro="" textlink="">
      <xdr:nvSpPr>
        <xdr:cNvPr id="161" name="n_1aveValue債務償還比率"/>
        <xdr:cNvSpPr txBox="1"/>
      </xdr:nvSpPr>
      <xdr:spPr>
        <a:xfrm>
          <a:off x="13836727" y="498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115195</xdr:rowOff>
    </xdr:from>
    <xdr:ext cx="469744" cy="259045"/>
    <xdr:sp macro="" textlink="">
      <xdr:nvSpPr>
        <xdr:cNvPr id="162" name="n_2aveValue債務償還比率"/>
        <xdr:cNvSpPr txBox="1"/>
      </xdr:nvSpPr>
      <xdr:spPr>
        <a:xfrm>
          <a:off x="13087427" y="52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59061</xdr:rowOff>
    </xdr:from>
    <xdr:ext cx="469744" cy="259045"/>
    <xdr:sp macro="" textlink="">
      <xdr:nvSpPr>
        <xdr:cNvPr id="163" name="n_3aveValue債務償還比率"/>
        <xdr:cNvSpPr txBox="1"/>
      </xdr:nvSpPr>
      <xdr:spPr>
        <a:xfrm>
          <a:off x="12325427" y="520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121842</xdr:rowOff>
    </xdr:from>
    <xdr:ext cx="469744" cy="259045"/>
    <xdr:sp macro="" textlink="">
      <xdr:nvSpPr>
        <xdr:cNvPr id="164" name="n_4aveValue債務償還比率"/>
        <xdr:cNvSpPr txBox="1"/>
      </xdr:nvSpPr>
      <xdr:spPr>
        <a:xfrm>
          <a:off x="11563427" y="509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41937</xdr:rowOff>
    </xdr:from>
    <xdr:ext cx="469744" cy="259045"/>
    <xdr:sp macro="" textlink="">
      <xdr:nvSpPr>
        <xdr:cNvPr id="165" name="n_1mainValue債務償還比率"/>
        <xdr:cNvSpPr txBox="1"/>
      </xdr:nvSpPr>
      <xdr:spPr>
        <a:xfrm>
          <a:off x="13836727" y="552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112465</xdr:rowOff>
    </xdr:from>
    <xdr:ext cx="469744" cy="259045"/>
    <xdr:sp macro="" textlink="">
      <xdr:nvSpPr>
        <xdr:cNvPr id="166" name="n_2mainValue債務償還比率"/>
        <xdr:cNvSpPr txBox="1"/>
      </xdr:nvSpPr>
      <xdr:spPr>
        <a:xfrm>
          <a:off x="13087427" y="559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61729</xdr:rowOff>
    </xdr:from>
    <xdr:ext cx="469744" cy="259045"/>
    <xdr:sp macro="" textlink="">
      <xdr:nvSpPr>
        <xdr:cNvPr id="167" name="n_3mainValue債務償還比率"/>
        <xdr:cNvSpPr txBox="1"/>
      </xdr:nvSpPr>
      <xdr:spPr>
        <a:xfrm>
          <a:off x="12325427" y="554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130086</xdr:rowOff>
    </xdr:from>
    <xdr:ext cx="469744" cy="259045"/>
    <xdr:sp macro="" textlink="">
      <xdr:nvSpPr>
        <xdr:cNvPr id="168" name="n_4mainValue債務償還比率"/>
        <xdr:cNvSpPr txBox="1"/>
      </xdr:nvSpPr>
      <xdr:spPr>
        <a:xfrm>
          <a:off x="11563427" y="544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11,172
11,112
20.80
11,872,148
11,445,509
348,884
3,766,132
11,498,970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xdr:cNvCxnSpPr/>
      </xdr:nvCxnSpPr>
      <xdr:spPr>
        <a:xfrm flipV="1">
          <a:off x="4634865" y="585216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xdr:cNvSpPr txBox="1"/>
      </xdr:nvSpPr>
      <xdr:spPr>
        <a:xfrm>
          <a:off x="4673600"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xdr:cNvCxnSpPr/>
      </xdr:nvCxnSpPr>
      <xdr:spPr>
        <a:xfrm>
          <a:off x="4546600" y="72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xdr:cNvSpPr txBox="1"/>
      </xdr:nvSpPr>
      <xdr:spPr>
        <a:xfrm>
          <a:off x="4673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xdr:cNvCxnSpPr/>
      </xdr:nvCxnSpPr>
      <xdr:spPr>
        <a:xfrm>
          <a:off x="4546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168275</xdr:rowOff>
    </xdr:from>
    <xdr:to>
      <xdr:col>15</xdr:col>
      <xdr:colOff>101600</xdr:colOff>
      <xdr:row>38</xdr:row>
      <xdr:rowOff>98425</xdr:rowOff>
    </xdr:to>
    <xdr:sp macro="" textlink="">
      <xdr:nvSpPr>
        <xdr:cNvPr id="65" name="フローチャート: 判断 64"/>
        <xdr:cNvSpPr/>
      </xdr:nvSpPr>
      <xdr:spPr>
        <a:xfrm>
          <a:off x="2857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3" name="楕円 72"/>
        <xdr:cNvSpPr/>
      </xdr:nvSpPr>
      <xdr:spPr>
        <a:xfrm>
          <a:off x="4584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38117</xdr:rowOff>
    </xdr:from>
    <xdr:ext cx="405111" cy="259045"/>
    <xdr:sp macro="" textlink="">
      <xdr:nvSpPr>
        <xdr:cNvPr id="74" name="【道路】&#10;有形固定資産減価償却率該当値テキスト"/>
        <xdr:cNvSpPr txBox="1"/>
      </xdr:nvSpPr>
      <xdr:spPr>
        <a:xfrm>
          <a:off x="4673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55880</xdr:rowOff>
    </xdr:from>
    <xdr:to>
      <xdr:col>20</xdr:col>
      <xdr:colOff>38100</xdr:colOff>
      <xdr:row>38</xdr:row>
      <xdr:rowOff>157480</xdr:rowOff>
    </xdr:to>
    <xdr:sp macro="" textlink="">
      <xdr:nvSpPr>
        <xdr:cNvPr id="75" name="楕円 74"/>
        <xdr:cNvSpPr/>
      </xdr:nvSpPr>
      <xdr:spPr>
        <a:xfrm>
          <a:off x="3746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106680</xdr:rowOff>
    </xdr:from>
    <xdr:to>
      <xdr:col>24</xdr:col>
      <xdr:colOff>63500</xdr:colOff>
      <xdr:row>38</xdr:row>
      <xdr:rowOff>110490</xdr:rowOff>
    </xdr:to>
    <xdr:cxnSp macro="">
      <xdr:nvCxnSpPr>
        <xdr:cNvPr id="76" name="直線コネクタ 75"/>
        <xdr:cNvCxnSpPr/>
      </xdr:nvCxnSpPr>
      <xdr:spPr>
        <a:xfrm>
          <a:off x="3797300" y="66217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42545</xdr:rowOff>
    </xdr:from>
    <xdr:to>
      <xdr:col>15</xdr:col>
      <xdr:colOff>101600</xdr:colOff>
      <xdr:row>38</xdr:row>
      <xdr:rowOff>144145</xdr:rowOff>
    </xdr:to>
    <xdr:sp macro="" textlink="">
      <xdr:nvSpPr>
        <xdr:cNvPr id="77" name="楕円 76"/>
        <xdr:cNvSpPr/>
      </xdr:nvSpPr>
      <xdr:spPr>
        <a:xfrm>
          <a:off x="2857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93345</xdr:rowOff>
    </xdr:from>
    <xdr:to>
      <xdr:col>19</xdr:col>
      <xdr:colOff>177800</xdr:colOff>
      <xdr:row>38</xdr:row>
      <xdr:rowOff>106680</xdr:rowOff>
    </xdr:to>
    <xdr:cxnSp macro="">
      <xdr:nvCxnSpPr>
        <xdr:cNvPr id="78" name="直線コネクタ 77"/>
        <xdr:cNvCxnSpPr/>
      </xdr:nvCxnSpPr>
      <xdr:spPr>
        <a:xfrm>
          <a:off x="2908300" y="66084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23495</xdr:rowOff>
    </xdr:from>
    <xdr:to>
      <xdr:col>10</xdr:col>
      <xdr:colOff>165100</xdr:colOff>
      <xdr:row>38</xdr:row>
      <xdr:rowOff>125095</xdr:rowOff>
    </xdr:to>
    <xdr:sp macro="" textlink="">
      <xdr:nvSpPr>
        <xdr:cNvPr id="79" name="楕円 78"/>
        <xdr:cNvSpPr/>
      </xdr:nvSpPr>
      <xdr:spPr>
        <a:xfrm>
          <a:off x="1968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74295</xdr:rowOff>
    </xdr:from>
    <xdr:to>
      <xdr:col>15</xdr:col>
      <xdr:colOff>50800</xdr:colOff>
      <xdr:row>38</xdr:row>
      <xdr:rowOff>93345</xdr:rowOff>
    </xdr:to>
    <xdr:cxnSp macro="">
      <xdr:nvCxnSpPr>
        <xdr:cNvPr id="80" name="直線コネクタ 79"/>
        <xdr:cNvCxnSpPr/>
      </xdr:nvCxnSpPr>
      <xdr:spPr>
        <a:xfrm>
          <a:off x="2019300" y="65893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158750</xdr:rowOff>
    </xdr:from>
    <xdr:to>
      <xdr:col>6</xdr:col>
      <xdr:colOff>38100</xdr:colOff>
      <xdr:row>38</xdr:row>
      <xdr:rowOff>88900</xdr:rowOff>
    </xdr:to>
    <xdr:sp macro="" textlink="">
      <xdr:nvSpPr>
        <xdr:cNvPr id="81" name="楕円 80"/>
        <xdr:cNvSpPr/>
      </xdr:nvSpPr>
      <xdr:spPr>
        <a:xfrm>
          <a:off x="107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38100</xdr:rowOff>
    </xdr:from>
    <xdr:to>
      <xdr:col>10</xdr:col>
      <xdr:colOff>114300</xdr:colOff>
      <xdr:row>38</xdr:row>
      <xdr:rowOff>74295</xdr:rowOff>
    </xdr:to>
    <xdr:cxnSp macro="">
      <xdr:nvCxnSpPr>
        <xdr:cNvPr id="82" name="直線コネクタ 81"/>
        <xdr:cNvCxnSpPr/>
      </xdr:nvCxnSpPr>
      <xdr:spPr>
        <a:xfrm>
          <a:off x="1130300" y="65532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95902</xdr:rowOff>
    </xdr:from>
    <xdr:ext cx="405111" cy="259045"/>
    <xdr:sp macro="" textlink="">
      <xdr:nvSpPr>
        <xdr:cNvPr id="83" name="n_1aveValue【道路】&#10;有形固定資産減価償却率"/>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114952</xdr:rowOff>
    </xdr:from>
    <xdr:ext cx="405111" cy="259045"/>
    <xdr:sp macro="" textlink="">
      <xdr:nvSpPr>
        <xdr:cNvPr id="84" name="n_2aveValue【道路】&#10;有形固定資産減価償却率"/>
        <xdr:cNvSpPr txBox="1"/>
      </xdr:nvSpPr>
      <xdr:spPr>
        <a:xfrm>
          <a:off x="2705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74947</xdr:rowOff>
    </xdr:from>
    <xdr:ext cx="405111" cy="259045"/>
    <xdr:sp macro="" textlink="">
      <xdr:nvSpPr>
        <xdr:cNvPr id="86" name="n_4aveValue【道路】&#10;有形固定資産減価償却率"/>
        <xdr:cNvSpPr txBox="1"/>
      </xdr:nvSpPr>
      <xdr:spPr>
        <a:xfrm>
          <a:off x="927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148607</xdr:rowOff>
    </xdr:from>
    <xdr:ext cx="405111" cy="259045"/>
    <xdr:sp macro="" textlink="">
      <xdr:nvSpPr>
        <xdr:cNvPr id="87" name="n_1mainValue【道路】&#10;有形固定資産減価償却率"/>
        <xdr:cNvSpPr txBox="1"/>
      </xdr:nvSpPr>
      <xdr:spPr>
        <a:xfrm>
          <a:off x="3582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8" name="n_2mainValue【道路】&#10;有形固定資産減価償却率"/>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116222</xdr:rowOff>
    </xdr:from>
    <xdr:ext cx="405111" cy="259045"/>
    <xdr:sp macro="" textlink="">
      <xdr:nvSpPr>
        <xdr:cNvPr id="89" name="n_3mainValue【道路】&#10;有形固定資産減価償却率"/>
        <xdr:cNvSpPr txBox="1"/>
      </xdr:nvSpPr>
      <xdr:spPr>
        <a:xfrm>
          <a:off x="1816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80027</xdr:rowOff>
    </xdr:from>
    <xdr:ext cx="405111" cy="259045"/>
    <xdr:sp macro="" textlink="">
      <xdr:nvSpPr>
        <xdr:cNvPr id="90" name="n_4mainValue【道路】&#10;有形固定資産減価償却率"/>
        <xdr:cNvSpPr txBox="1"/>
      </xdr:nvSpPr>
      <xdr:spPr>
        <a:xfrm>
          <a:off x="927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4" name="直線コネクタ 113"/>
        <xdr:cNvCxnSpPr/>
      </xdr:nvCxnSpPr>
      <xdr:spPr>
        <a:xfrm flipV="1">
          <a:off x="10476865" y="5640305"/>
          <a:ext cx="0" cy="140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5" name="【道路】&#10;一人当たり延長最小値テキスト"/>
        <xdr:cNvSpPr txBox="1"/>
      </xdr:nvSpPr>
      <xdr:spPr>
        <a:xfrm>
          <a:off x="10515600" y="705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6" name="直線コネクタ 115"/>
        <xdr:cNvCxnSpPr/>
      </xdr:nvCxnSpPr>
      <xdr:spPr>
        <a:xfrm>
          <a:off x="10388600" y="70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7" name="【道路】&#10;一人当たり延長最大値テキスト"/>
        <xdr:cNvSpPr txBox="1"/>
      </xdr:nvSpPr>
      <xdr:spPr>
        <a:xfrm>
          <a:off x="10515600" y="54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8" name="直線コネクタ 117"/>
        <xdr:cNvCxnSpPr/>
      </xdr:nvCxnSpPr>
      <xdr:spPr>
        <a:xfrm>
          <a:off x="10388600" y="564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89730</xdr:rowOff>
    </xdr:from>
    <xdr:ext cx="534377" cy="259045"/>
    <xdr:sp macro="" textlink="">
      <xdr:nvSpPr>
        <xdr:cNvPr id="119" name="【道路】&#10;一人当たり延長平均値テキスト"/>
        <xdr:cNvSpPr txBox="1"/>
      </xdr:nvSpPr>
      <xdr:spPr>
        <a:xfrm>
          <a:off x="10515600" y="6433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20" name="フローチャート: 判断 119"/>
        <xdr:cNvSpPr/>
      </xdr:nvSpPr>
      <xdr:spPr>
        <a:xfrm>
          <a:off x="104267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21" name="フローチャート: 判断 120"/>
        <xdr:cNvSpPr/>
      </xdr:nvSpPr>
      <xdr:spPr>
        <a:xfrm>
          <a:off x="9588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2" name="フローチャート: 判断 121"/>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3" name="フローチャート: 判断 122"/>
        <xdr:cNvSpPr/>
      </xdr:nvSpPr>
      <xdr:spPr>
        <a:xfrm>
          <a:off x="7810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4" name="フローチャート: 判断 123"/>
        <xdr:cNvSpPr/>
      </xdr:nvSpPr>
      <xdr:spPr>
        <a:xfrm>
          <a:off x="6921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117507</xdr:rowOff>
    </xdr:from>
    <xdr:to>
      <xdr:col>55</xdr:col>
      <xdr:colOff>50800</xdr:colOff>
      <xdr:row>41</xdr:row>
      <xdr:rowOff>47657</xdr:rowOff>
    </xdr:to>
    <xdr:sp macro="" textlink="">
      <xdr:nvSpPr>
        <xdr:cNvPr id="130" name="楕円 129"/>
        <xdr:cNvSpPr/>
      </xdr:nvSpPr>
      <xdr:spPr>
        <a:xfrm>
          <a:off x="10426700" y="697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32434</xdr:rowOff>
    </xdr:from>
    <xdr:ext cx="534377" cy="259045"/>
    <xdr:sp macro="" textlink="">
      <xdr:nvSpPr>
        <xdr:cNvPr id="131" name="【道路】&#10;一人当たり延長該当値テキスト"/>
        <xdr:cNvSpPr txBox="1"/>
      </xdr:nvSpPr>
      <xdr:spPr>
        <a:xfrm>
          <a:off x="10515600" y="689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125888</xdr:rowOff>
    </xdr:from>
    <xdr:to>
      <xdr:col>50</xdr:col>
      <xdr:colOff>165100</xdr:colOff>
      <xdr:row>41</xdr:row>
      <xdr:rowOff>56038</xdr:rowOff>
    </xdr:to>
    <xdr:sp macro="" textlink="">
      <xdr:nvSpPr>
        <xdr:cNvPr id="132" name="楕円 131"/>
        <xdr:cNvSpPr/>
      </xdr:nvSpPr>
      <xdr:spPr>
        <a:xfrm>
          <a:off x="9588500" y="698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168307</xdr:rowOff>
    </xdr:from>
    <xdr:to>
      <xdr:col>55</xdr:col>
      <xdr:colOff>0</xdr:colOff>
      <xdr:row>41</xdr:row>
      <xdr:rowOff>5238</xdr:rowOff>
    </xdr:to>
    <xdr:cxnSp macro="">
      <xdr:nvCxnSpPr>
        <xdr:cNvPr id="133" name="直線コネクタ 132"/>
        <xdr:cNvCxnSpPr/>
      </xdr:nvCxnSpPr>
      <xdr:spPr>
        <a:xfrm flipV="1">
          <a:off x="9639300" y="7026307"/>
          <a:ext cx="8382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130632</xdr:rowOff>
    </xdr:from>
    <xdr:to>
      <xdr:col>46</xdr:col>
      <xdr:colOff>38100</xdr:colOff>
      <xdr:row>41</xdr:row>
      <xdr:rowOff>60782</xdr:rowOff>
    </xdr:to>
    <xdr:sp macro="" textlink="">
      <xdr:nvSpPr>
        <xdr:cNvPr id="134" name="楕円 133"/>
        <xdr:cNvSpPr/>
      </xdr:nvSpPr>
      <xdr:spPr>
        <a:xfrm>
          <a:off x="8699500" y="69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5238</xdr:rowOff>
    </xdr:from>
    <xdr:to>
      <xdr:col>50</xdr:col>
      <xdr:colOff>114300</xdr:colOff>
      <xdr:row>41</xdr:row>
      <xdr:rowOff>9982</xdr:rowOff>
    </xdr:to>
    <xdr:cxnSp macro="">
      <xdr:nvCxnSpPr>
        <xdr:cNvPr id="135" name="直線コネクタ 134"/>
        <xdr:cNvCxnSpPr/>
      </xdr:nvCxnSpPr>
      <xdr:spPr>
        <a:xfrm flipV="1">
          <a:off x="8750300" y="7034688"/>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134100</xdr:rowOff>
    </xdr:from>
    <xdr:to>
      <xdr:col>41</xdr:col>
      <xdr:colOff>101600</xdr:colOff>
      <xdr:row>41</xdr:row>
      <xdr:rowOff>64250</xdr:rowOff>
    </xdr:to>
    <xdr:sp macro="" textlink="">
      <xdr:nvSpPr>
        <xdr:cNvPr id="136" name="楕円 135"/>
        <xdr:cNvSpPr/>
      </xdr:nvSpPr>
      <xdr:spPr>
        <a:xfrm>
          <a:off x="7810500" y="6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9982</xdr:rowOff>
    </xdr:from>
    <xdr:to>
      <xdr:col>45</xdr:col>
      <xdr:colOff>177800</xdr:colOff>
      <xdr:row>41</xdr:row>
      <xdr:rowOff>13450</xdr:rowOff>
    </xdr:to>
    <xdr:cxnSp macro="">
      <xdr:nvCxnSpPr>
        <xdr:cNvPr id="137" name="直線コネクタ 136"/>
        <xdr:cNvCxnSpPr/>
      </xdr:nvCxnSpPr>
      <xdr:spPr>
        <a:xfrm flipV="1">
          <a:off x="7861300" y="7039432"/>
          <a:ext cx="8890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75711</xdr:rowOff>
    </xdr:from>
    <xdr:to>
      <xdr:col>36</xdr:col>
      <xdr:colOff>165100</xdr:colOff>
      <xdr:row>41</xdr:row>
      <xdr:rowOff>5861</xdr:rowOff>
    </xdr:to>
    <xdr:sp macro="" textlink="">
      <xdr:nvSpPr>
        <xdr:cNvPr id="138" name="楕円 137"/>
        <xdr:cNvSpPr/>
      </xdr:nvSpPr>
      <xdr:spPr>
        <a:xfrm>
          <a:off x="6921500" y="69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126511</xdr:rowOff>
    </xdr:from>
    <xdr:to>
      <xdr:col>41</xdr:col>
      <xdr:colOff>50800</xdr:colOff>
      <xdr:row>41</xdr:row>
      <xdr:rowOff>13450</xdr:rowOff>
    </xdr:to>
    <xdr:cxnSp macro="">
      <xdr:nvCxnSpPr>
        <xdr:cNvPr id="139" name="直線コネクタ 138"/>
        <xdr:cNvCxnSpPr/>
      </xdr:nvCxnSpPr>
      <xdr:spPr>
        <a:xfrm>
          <a:off x="6972300" y="6984511"/>
          <a:ext cx="889000" cy="5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32961</xdr:rowOff>
    </xdr:from>
    <xdr:ext cx="534377" cy="259045"/>
    <xdr:sp macro="" textlink="">
      <xdr:nvSpPr>
        <xdr:cNvPr id="140" name="n_1aveValue【道路】&#10;一人当たり延長"/>
        <xdr:cNvSpPr txBox="1"/>
      </xdr:nvSpPr>
      <xdr:spPr>
        <a:xfrm>
          <a:off x="9359411" y="63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44943</xdr:rowOff>
    </xdr:from>
    <xdr:ext cx="534377" cy="259045"/>
    <xdr:sp macro="" textlink="">
      <xdr:nvSpPr>
        <xdr:cNvPr id="141" name="n_2aveValue【道路】&#10;一人当たり延長"/>
        <xdr:cNvSpPr txBox="1"/>
      </xdr:nvSpPr>
      <xdr:spPr>
        <a:xfrm>
          <a:off x="8483111" y="65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49877</xdr:rowOff>
    </xdr:from>
    <xdr:ext cx="534377" cy="259045"/>
    <xdr:sp macro="" textlink="">
      <xdr:nvSpPr>
        <xdr:cNvPr id="142" name="n_3aveValue【道路】&#10;一人当たり延長"/>
        <xdr:cNvSpPr txBox="1"/>
      </xdr:nvSpPr>
      <xdr:spPr>
        <a:xfrm>
          <a:off x="7594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70318</xdr:rowOff>
    </xdr:from>
    <xdr:ext cx="534377" cy="259045"/>
    <xdr:sp macro="" textlink="">
      <xdr:nvSpPr>
        <xdr:cNvPr id="143" name="n_4aveValue【道路】&#10;一人当たり延長"/>
        <xdr:cNvSpPr txBox="1"/>
      </xdr:nvSpPr>
      <xdr:spPr>
        <a:xfrm>
          <a:off x="6705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47165</xdr:rowOff>
    </xdr:from>
    <xdr:ext cx="534377" cy="259045"/>
    <xdr:sp macro="" textlink="">
      <xdr:nvSpPr>
        <xdr:cNvPr id="144" name="n_1mainValue【道路】&#10;一人当たり延長"/>
        <xdr:cNvSpPr txBox="1"/>
      </xdr:nvSpPr>
      <xdr:spPr>
        <a:xfrm>
          <a:off x="9359411" y="707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51909</xdr:rowOff>
    </xdr:from>
    <xdr:ext cx="534377" cy="259045"/>
    <xdr:sp macro="" textlink="">
      <xdr:nvSpPr>
        <xdr:cNvPr id="145" name="n_2mainValue【道路】&#10;一人当たり延長"/>
        <xdr:cNvSpPr txBox="1"/>
      </xdr:nvSpPr>
      <xdr:spPr>
        <a:xfrm>
          <a:off x="8483111" y="708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55377</xdr:rowOff>
    </xdr:from>
    <xdr:ext cx="534377" cy="259045"/>
    <xdr:sp macro="" textlink="">
      <xdr:nvSpPr>
        <xdr:cNvPr id="146" name="n_3mainValue【道路】&#10;一人当たり延長"/>
        <xdr:cNvSpPr txBox="1"/>
      </xdr:nvSpPr>
      <xdr:spPr>
        <a:xfrm>
          <a:off x="7594111" y="708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168438</xdr:rowOff>
    </xdr:from>
    <xdr:ext cx="534377" cy="259045"/>
    <xdr:sp macro="" textlink="">
      <xdr:nvSpPr>
        <xdr:cNvPr id="147" name="n_4mainValue【道路】&#10;一人当たり延長"/>
        <xdr:cNvSpPr txBox="1"/>
      </xdr:nvSpPr>
      <xdr:spPr>
        <a:xfrm>
          <a:off x="6705111" y="702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130628</xdr:rowOff>
    </xdr:to>
    <xdr:cxnSp macro="">
      <xdr:nvCxnSpPr>
        <xdr:cNvPr id="173" name="直線コネクタ 172"/>
        <xdr:cNvCxnSpPr/>
      </xdr:nvCxnSpPr>
      <xdr:spPr>
        <a:xfrm flipV="1">
          <a:off x="4634865" y="956037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340478" cy="259045"/>
    <xdr:sp macro="" textlink="">
      <xdr:nvSpPr>
        <xdr:cNvPr id="176" name="【橋りょう・トンネル】&#10;有形固定資産減価償却率最大値テキスト"/>
        <xdr:cNvSpPr txBox="1"/>
      </xdr:nvSpPr>
      <xdr:spPr>
        <a:xfrm>
          <a:off x="4673600" y="933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77" name="直線コネクタ 176"/>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8" name="【橋りょう・トンネル】&#10;有形固定資産減価償却率平均値テキスト"/>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フローチャート: 判断 178"/>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81" name="フローチャート: 判断 180"/>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9" name="楕円 188"/>
        <xdr:cNvSpPr/>
      </xdr:nvSpPr>
      <xdr:spPr>
        <a:xfrm>
          <a:off x="4584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169290</xdr:rowOff>
    </xdr:from>
    <xdr:ext cx="405111" cy="259045"/>
    <xdr:sp macro="" textlink="">
      <xdr:nvSpPr>
        <xdr:cNvPr id="190" name="【橋りょう・トンネル】&#10;有形固定資産減価償却率該当値テキスト"/>
        <xdr:cNvSpPr txBox="1"/>
      </xdr:nvSpPr>
      <xdr:spPr>
        <a:xfrm>
          <a:off x="4673600"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163104</xdr:rowOff>
    </xdr:from>
    <xdr:to>
      <xdr:col>20</xdr:col>
      <xdr:colOff>38100</xdr:colOff>
      <xdr:row>61</xdr:row>
      <xdr:rowOff>93254</xdr:rowOff>
    </xdr:to>
    <xdr:sp macro="" textlink="">
      <xdr:nvSpPr>
        <xdr:cNvPr id="191" name="楕円 190"/>
        <xdr:cNvSpPr/>
      </xdr:nvSpPr>
      <xdr:spPr>
        <a:xfrm>
          <a:off x="3746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42454</xdr:rowOff>
    </xdr:from>
    <xdr:to>
      <xdr:col>24</xdr:col>
      <xdr:colOff>63500</xdr:colOff>
      <xdr:row>61</xdr:row>
      <xdr:rowOff>70213</xdr:rowOff>
    </xdr:to>
    <xdr:cxnSp macro="">
      <xdr:nvCxnSpPr>
        <xdr:cNvPr id="192" name="直線コネクタ 191"/>
        <xdr:cNvCxnSpPr/>
      </xdr:nvCxnSpPr>
      <xdr:spPr>
        <a:xfrm>
          <a:off x="3797300" y="1050090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130447</xdr:rowOff>
    </xdr:from>
    <xdr:to>
      <xdr:col>15</xdr:col>
      <xdr:colOff>101600</xdr:colOff>
      <xdr:row>61</xdr:row>
      <xdr:rowOff>60597</xdr:rowOff>
    </xdr:to>
    <xdr:sp macro="" textlink="">
      <xdr:nvSpPr>
        <xdr:cNvPr id="193" name="楕円 192"/>
        <xdr:cNvSpPr/>
      </xdr:nvSpPr>
      <xdr:spPr>
        <a:xfrm>
          <a:off x="2857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xdr:rowOff>
    </xdr:from>
    <xdr:to>
      <xdr:col>19</xdr:col>
      <xdr:colOff>177800</xdr:colOff>
      <xdr:row>61</xdr:row>
      <xdr:rowOff>42454</xdr:rowOff>
    </xdr:to>
    <xdr:cxnSp macro="">
      <xdr:nvCxnSpPr>
        <xdr:cNvPr id="194" name="直線コネクタ 193"/>
        <xdr:cNvCxnSpPr/>
      </xdr:nvCxnSpPr>
      <xdr:spPr>
        <a:xfrm>
          <a:off x="2908300" y="104682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97790</xdr:rowOff>
    </xdr:from>
    <xdr:to>
      <xdr:col>10</xdr:col>
      <xdr:colOff>165100</xdr:colOff>
      <xdr:row>61</xdr:row>
      <xdr:rowOff>27940</xdr:rowOff>
    </xdr:to>
    <xdr:sp macro="" textlink="">
      <xdr:nvSpPr>
        <xdr:cNvPr id="195" name="楕円 194"/>
        <xdr:cNvSpPr/>
      </xdr:nvSpPr>
      <xdr:spPr>
        <a:xfrm>
          <a:off x="1968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148590</xdr:rowOff>
    </xdr:from>
    <xdr:to>
      <xdr:col>15</xdr:col>
      <xdr:colOff>50800</xdr:colOff>
      <xdr:row>61</xdr:row>
      <xdr:rowOff>9797</xdr:rowOff>
    </xdr:to>
    <xdr:cxnSp macro="">
      <xdr:nvCxnSpPr>
        <xdr:cNvPr id="196" name="直線コネクタ 195"/>
        <xdr:cNvCxnSpPr/>
      </xdr:nvCxnSpPr>
      <xdr:spPr>
        <a:xfrm>
          <a:off x="2019300" y="104355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65133</xdr:rowOff>
    </xdr:from>
    <xdr:to>
      <xdr:col>6</xdr:col>
      <xdr:colOff>38100</xdr:colOff>
      <xdr:row>60</xdr:row>
      <xdr:rowOff>166733</xdr:rowOff>
    </xdr:to>
    <xdr:sp macro="" textlink="">
      <xdr:nvSpPr>
        <xdr:cNvPr id="197" name="楕円 196"/>
        <xdr:cNvSpPr/>
      </xdr:nvSpPr>
      <xdr:spPr>
        <a:xfrm>
          <a:off x="1079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115933</xdr:rowOff>
    </xdr:from>
    <xdr:to>
      <xdr:col>10</xdr:col>
      <xdr:colOff>114300</xdr:colOff>
      <xdr:row>60</xdr:row>
      <xdr:rowOff>148590</xdr:rowOff>
    </xdr:to>
    <xdr:cxnSp macro="">
      <xdr:nvCxnSpPr>
        <xdr:cNvPr id="198" name="直線コネクタ 197"/>
        <xdr:cNvCxnSpPr/>
      </xdr:nvCxnSpPr>
      <xdr:spPr>
        <a:xfrm>
          <a:off x="1130300" y="104029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199" name="n_1aveValue【橋りょう・トンネル】&#10;有形固定資産減価償却率"/>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200" name="n_2aveValue【橋りょう・トンネル】&#10;有形固定資産減価償却率"/>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201" name="n_3aveValue【橋りょう・トンネル】&#10;有形固定資産減価償却率"/>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84381</xdr:rowOff>
    </xdr:from>
    <xdr:ext cx="405111" cy="259045"/>
    <xdr:sp macro="" textlink="">
      <xdr:nvSpPr>
        <xdr:cNvPr id="203" name="n_1mainValue【橋りょう・トンネ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51724</xdr:rowOff>
    </xdr:from>
    <xdr:ext cx="405111" cy="259045"/>
    <xdr:sp macro="" textlink="">
      <xdr:nvSpPr>
        <xdr:cNvPr id="204" name="n_2mainValue【橋りょう・トンネル】&#10;有形固定資産減価償却率"/>
        <xdr:cNvSpPr txBox="1"/>
      </xdr:nvSpPr>
      <xdr:spPr>
        <a:xfrm>
          <a:off x="2705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205" name="n_3mainValue【橋りょう・トンネル】&#10;有形固定資産減価償却率"/>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6" name="n_4mainValue【橋りょう・トンネル】&#10;有形固定資産減価償却率"/>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154327</xdr:rowOff>
    </xdr:from>
    <xdr:to>
      <xdr:col>54</xdr:col>
      <xdr:colOff>189865</xdr:colOff>
      <xdr:row>64</xdr:row>
      <xdr:rowOff>124632</xdr:rowOff>
    </xdr:to>
    <xdr:cxnSp macro="">
      <xdr:nvCxnSpPr>
        <xdr:cNvPr id="232" name="直線コネクタ 231"/>
        <xdr:cNvCxnSpPr/>
      </xdr:nvCxnSpPr>
      <xdr:spPr>
        <a:xfrm flipV="1">
          <a:off x="10476865" y="9584077"/>
          <a:ext cx="0" cy="1513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128459</xdr:rowOff>
    </xdr:from>
    <xdr:ext cx="469744" cy="259045"/>
    <xdr:sp macro="" textlink="">
      <xdr:nvSpPr>
        <xdr:cNvPr id="233" name="【橋りょう・トンネル】&#10;一人当たり有形固定資産（償却資産）額最小値テキスト"/>
        <xdr:cNvSpPr txBox="1"/>
      </xdr:nvSpPr>
      <xdr:spPr>
        <a:xfrm>
          <a:off x="10515600" y="1110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124632</xdr:rowOff>
    </xdr:from>
    <xdr:to>
      <xdr:col>55</xdr:col>
      <xdr:colOff>88900</xdr:colOff>
      <xdr:row>64</xdr:row>
      <xdr:rowOff>124632</xdr:rowOff>
    </xdr:to>
    <xdr:cxnSp macro="">
      <xdr:nvCxnSpPr>
        <xdr:cNvPr id="234" name="直線コネクタ 233"/>
        <xdr:cNvCxnSpPr/>
      </xdr:nvCxnSpPr>
      <xdr:spPr>
        <a:xfrm>
          <a:off x="10388600" y="1109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101004</xdr:rowOff>
    </xdr:from>
    <xdr:ext cx="690189" cy="259045"/>
    <xdr:sp macro="" textlink="">
      <xdr:nvSpPr>
        <xdr:cNvPr id="235" name="【橋りょう・トンネル】&#10;一人当たり有形固定資産（償却資産）額最大値テキスト"/>
        <xdr:cNvSpPr txBox="1"/>
      </xdr:nvSpPr>
      <xdr:spPr>
        <a:xfrm>
          <a:off x="10515600" y="935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154327</xdr:rowOff>
    </xdr:from>
    <xdr:to>
      <xdr:col>55</xdr:col>
      <xdr:colOff>88900</xdr:colOff>
      <xdr:row>55</xdr:row>
      <xdr:rowOff>154327</xdr:rowOff>
    </xdr:to>
    <xdr:cxnSp macro="">
      <xdr:nvCxnSpPr>
        <xdr:cNvPr id="236" name="直線コネクタ 235"/>
        <xdr:cNvCxnSpPr/>
      </xdr:nvCxnSpPr>
      <xdr:spPr>
        <a:xfrm>
          <a:off x="10388600" y="958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145186</xdr:rowOff>
    </xdr:from>
    <xdr:ext cx="599010" cy="259045"/>
    <xdr:sp macro="" textlink="">
      <xdr:nvSpPr>
        <xdr:cNvPr id="237" name="【橋りょう・トンネル】&#10;一人当たり有形固定資産（償却資産）額平均値テキスト"/>
        <xdr:cNvSpPr txBox="1"/>
      </xdr:nvSpPr>
      <xdr:spPr>
        <a:xfrm>
          <a:off x="10515600" y="106036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166759</xdr:rowOff>
    </xdr:from>
    <xdr:to>
      <xdr:col>55</xdr:col>
      <xdr:colOff>50800</xdr:colOff>
      <xdr:row>62</xdr:row>
      <xdr:rowOff>96909</xdr:rowOff>
    </xdr:to>
    <xdr:sp macro="" textlink="">
      <xdr:nvSpPr>
        <xdr:cNvPr id="238" name="フローチャート: 判断 237"/>
        <xdr:cNvSpPr/>
      </xdr:nvSpPr>
      <xdr:spPr>
        <a:xfrm>
          <a:off x="10426700" y="1062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17485</xdr:rowOff>
    </xdr:from>
    <xdr:to>
      <xdr:col>50</xdr:col>
      <xdr:colOff>165100</xdr:colOff>
      <xdr:row>62</xdr:row>
      <xdr:rowOff>119085</xdr:rowOff>
    </xdr:to>
    <xdr:sp macro="" textlink="">
      <xdr:nvSpPr>
        <xdr:cNvPr id="239" name="フローチャート: 判断 238"/>
        <xdr:cNvSpPr/>
      </xdr:nvSpPr>
      <xdr:spPr>
        <a:xfrm>
          <a:off x="9588500" y="106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40" name="フローチャート: 判断 239"/>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41" name="フローチャート: 判断 240"/>
        <xdr:cNvSpPr/>
      </xdr:nvSpPr>
      <xdr:spPr>
        <a:xfrm>
          <a:off x="7810500" y="10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2" name="フローチャート: 判断 241"/>
        <xdr:cNvSpPr/>
      </xdr:nvSpPr>
      <xdr:spPr>
        <a:xfrm>
          <a:off x="6921500" y="1075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85016</xdr:rowOff>
    </xdr:from>
    <xdr:to>
      <xdr:col>55</xdr:col>
      <xdr:colOff>50800</xdr:colOff>
      <xdr:row>62</xdr:row>
      <xdr:rowOff>15166</xdr:rowOff>
    </xdr:to>
    <xdr:sp macro="" textlink="">
      <xdr:nvSpPr>
        <xdr:cNvPr id="248" name="楕円 247"/>
        <xdr:cNvSpPr/>
      </xdr:nvSpPr>
      <xdr:spPr>
        <a:xfrm>
          <a:off x="10426700" y="1054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107893</xdr:rowOff>
    </xdr:from>
    <xdr:ext cx="599010" cy="259045"/>
    <xdr:sp macro="" textlink="">
      <xdr:nvSpPr>
        <xdr:cNvPr id="249" name="【橋りょう・トンネル】&#10;一人当たり有形固定資産（償却資産）額該当値テキスト"/>
        <xdr:cNvSpPr txBox="1"/>
      </xdr:nvSpPr>
      <xdr:spPr>
        <a:xfrm>
          <a:off x="10515600" y="1039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97284</xdr:rowOff>
    </xdr:from>
    <xdr:to>
      <xdr:col>50</xdr:col>
      <xdr:colOff>165100</xdr:colOff>
      <xdr:row>62</xdr:row>
      <xdr:rowOff>27434</xdr:rowOff>
    </xdr:to>
    <xdr:sp macro="" textlink="">
      <xdr:nvSpPr>
        <xdr:cNvPr id="250" name="楕円 249"/>
        <xdr:cNvSpPr/>
      </xdr:nvSpPr>
      <xdr:spPr>
        <a:xfrm>
          <a:off x="9588500" y="1055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135816</xdr:rowOff>
    </xdr:from>
    <xdr:to>
      <xdr:col>55</xdr:col>
      <xdr:colOff>0</xdr:colOff>
      <xdr:row>61</xdr:row>
      <xdr:rowOff>148084</xdr:rowOff>
    </xdr:to>
    <xdr:cxnSp macro="">
      <xdr:nvCxnSpPr>
        <xdr:cNvPr id="251" name="直線コネクタ 250"/>
        <xdr:cNvCxnSpPr/>
      </xdr:nvCxnSpPr>
      <xdr:spPr>
        <a:xfrm flipV="1">
          <a:off x="9639300" y="10594266"/>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108825</xdr:rowOff>
    </xdr:from>
    <xdr:to>
      <xdr:col>46</xdr:col>
      <xdr:colOff>38100</xdr:colOff>
      <xdr:row>62</xdr:row>
      <xdr:rowOff>38975</xdr:rowOff>
    </xdr:to>
    <xdr:sp macro="" textlink="">
      <xdr:nvSpPr>
        <xdr:cNvPr id="252" name="楕円 251"/>
        <xdr:cNvSpPr/>
      </xdr:nvSpPr>
      <xdr:spPr>
        <a:xfrm>
          <a:off x="8699500" y="1056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148084</xdr:rowOff>
    </xdr:from>
    <xdr:to>
      <xdr:col>50</xdr:col>
      <xdr:colOff>114300</xdr:colOff>
      <xdr:row>61</xdr:row>
      <xdr:rowOff>159625</xdr:rowOff>
    </xdr:to>
    <xdr:cxnSp macro="">
      <xdr:nvCxnSpPr>
        <xdr:cNvPr id="253" name="直線コネクタ 252"/>
        <xdr:cNvCxnSpPr/>
      </xdr:nvCxnSpPr>
      <xdr:spPr>
        <a:xfrm flipV="1">
          <a:off x="8750300" y="10606534"/>
          <a:ext cx="889000" cy="1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117045</xdr:rowOff>
    </xdr:from>
    <xdr:to>
      <xdr:col>41</xdr:col>
      <xdr:colOff>101600</xdr:colOff>
      <xdr:row>62</xdr:row>
      <xdr:rowOff>47195</xdr:rowOff>
    </xdr:to>
    <xdr:sp macro="" textlink="">
      <xdr:nvSpPr>
        <xdr:cNvPr id="254" name="楕円 253"/>
        <xdr:cNvSpPr/>
      </xdr:nvSpPr>
      <xdr:spPr>
        <a:xfrm>
          <a:off x="7810500" y="1057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159625</xdr:rowOff>
    </xdr:from>
    <xdr:to>
      <xdr:col>45</xdr:col>
      <xdr:colOff>177800</xdr:colOff>
      <xdr:row>61</xdr:row>
      <xdr:rowOff>167845</xdr:rowOff>
    </xdr:to>
    <xdr:cxnSp macro="">
      <xdr:nvCxnSpPr>
        <xdr:cNvPr id="255" name="直線コネクタ 254"/>
        <xdr:cNvCxnSpPr/>
      </xdr:nvCxnSpPr>
      <xdr:spPr>
        <a:xfrm flipV="1">
          <a:off x="7861300" y="10618075"/>
          <a:ext cx="889000" cy="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125300</xdr:rowOff>
    </xdr:from>
    <xdr:to>
      <xdr:col>36</xdr:col>
      <xdr:colOff>165100</xdr:colOff>
      <xdr:row>62</xdr:row>
      <xdr:rowOff>55450</xdr:rowOff>
    </xdr:to>
    <xdr:sp macro="" textlink="">
      <xdr:nvSpPr>
        <xdr:cNvPr id="256" name="楕円 255"/>
        <xdr:cNvSpPr/>
      </xdr:nvSpPr>
      <xdr:spPr>
        <a:xfrm>
          <a:off x="6921500" y="105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167845</xdr:rowOff>
    </xdr:from>
    <xdr:to>
      <xdr:col>41</xdr:col>
      <xdr:colOff>50800</xdr:colOff>
      <xdr:row>62</xdr:row>
      <xdr:rowOff>4650</xdr:rowOff>
    </xdr:to>
    <xdr:cxnSp macro="">
      <xdr:nvCxnSpPr>
        <xdr:cNvPr id="257" name="直線コネクタ 256"/>
        <xdr:cNvCxnSpPr/>
      </xdr:nvCxnSpPr>
      <xdr:spPr>
        <a:xfrm flipV="1">
          <a:off x="6972300" y="10626295"/>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110212</xdr:rowOff>
    </xdr:from>
    <xdr:ext cx="599010" cy="259045"/>
    <xdr:sp macro="" textlink="">
      <xdr:nvSpPr>
        <xdr:cNvPr id="258" name="n_1aveValue【橋りょう・トンネル】&#10;一人当たり有形固定資産（償却資産）額"/>
        <xdr:cNvSpPr txBox="1"/>
      </xdr:nvSpPr>
      <xdr:spPr>
        <a:xfrm>
          <a:off x="9327095" y="1074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27295</xdr:rowOff>
    </xdr:from>
    <xdr:ext cx="599010" cy="259045"/>
    <xdr:sp macro="" textlink="">
      <xdr:nvSpPr>
        <xdr:cNvPr id="259" name="n_2aveValue【橋りょう・トンネル】&#10;一人当たり有形固定資産（償却資産）額"/>
        <xdr:cNvSpPr txBox="1"/>
      </xdr:nvSpPr>
      <xdr:spPr>
        <a:xfrm>
          <a:off x="8450795" y="108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38460</xdr:rowOff>
    </xdr:from>
    <xdr:ext cx="599010" cy="259045"/>
    <xdr:sp macro="" textlink="">
      <xdr:nvSpPr>
        <xdr:cNvPr id="260" name="n_3aveValue【橋りょう・トンネル】&#10;一人当たり有形固定資産（償却資産）額"/>
        <xdr:cNvSpPr txBox="1"/>
      </xdr:nvSpPr>
      <xdr:spPr>
        <a:xfrm>
          <a:off x="7561795" y="1083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43324</xdr:rowOff>
    </xdr:from>
    <xdr:ext cx="599010" cy="259045"/>
    <xdr:sp macro="" textlink="">
      <xdr:nvSpPr>
        <xdr:cNvPr id="261" name="n_4aveValue【橋りょう・トンネル】&#10;一人当たり有形固定資産（償却資産）額"/>
        <xdr:cNvSpPr txBox="1"/>
      </xdr:nvSpPr>
      <xdr:spPr>
        <a:xfrm>
          <a:off x="6672795" y="1084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43961</xdr:rowOff>
    </xdr:from>
    <xdr:ext cx="599010" cy="259045"/>
    <xdr:sp macro="" textlink="">
      <xdr:nvSpPr>
        <xdr:cNvPr id="262" name="n_1mainValue【橋りょう・トンネル】&#10;一人当たり有形固定資産（償却資産）額"/>
        <xdr:cNvSpPr txBox="1"/>
      </xdr:nvSpPr>
      <xdr:spPr>
        <a:xfrm>
          <a:off x="9327095" y="1033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55502</xdr:rowOff>
    </xdr:from>
    <xdr:ext cx="599010" cy="259045"/>
    <xdr:sp macro="" textlink="">
      <xdr:nvSpPr>
        <xdr:cNvPr id="263" name="n_2mainValue【橋りょう・トンネル】&#10;一人当たり有形固定資産（償却資産）額"/>
        <xdr:cNvSpPr txBox="1"/>
      </xdr:nvSpPr>
      <xdr:spPr>
        <a:xfrm>
          <a:off x="8450795" y="1034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63722</xdr:rowOff>
    </xdr:from>
    <xdr:ext cx="599010" cy="259045"/>
    <xdr:sp macro="" textlink="">
      <xdr:nvSpPr>
        <xdr:cNvPr id="264" name="n_3mainValue【橋りょう・トンネル】&#10;一人当たり有形固定資産（償却資産）額"/>
        <xdr:cNvSpPr txBox="1"/>
      </xdr:nvSpPr>
      <xdr:spPr>
        <a:xfrm>
          <a:off x="7561795" y="1035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71977</xdr:rowOff>
    </xdr:from>
    <xdr:ext cx="599010" cy="259045"/>
    <xdr:sp macro="" textlink="">
      <xdr:nvSpPr>
        <xdr:cNvPr id="265" name="n_4mainValue【橋りょう・トンネル】&#10;一人当たり有形固定資産（償却資産）額"/>
        <xdr:cNvSpPr txBox="1"/>
      </xdr:nvSpPr>
      <xdr:spPr>
        <a:xfrm>
          <a:off x="6672795" y="1035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90" name="直線コネクタ 289"/>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3" name="【公営住宅】&#10;有形固定資産減価償却率最大値テキスト"/>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4" name="直線コネクタ 293"/>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97" name="フローチャート: 判断 296"/>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8" name="フローチャート: 判断 297"/>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9" name="フローチャート: 判断 298"/>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300" name="フローチャート: 判断 299"/>
        <xdr:cNvSpPr/>
      </xdr:nvSpPr>
      <xdr:spPr>
        <a:xfrm>
          <a:off x="1079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170180</xdr:rowOff>
    </xdr:from>
    <xdr:to>
      <xdr:col>24</xdr:col>
      <xdr:colOff>114300</xdr:colOff>
      <xdr:row>83</xdr:row>
      <xdr:rowOff>100330</xdr:rowOff>
    </xdr:to>
    <xdr:sp macro="" textlink="">
      <xdr:nvSpPr>
        <xdr:cNvPr id="306" name="楕円 305"/>
        <xdr:cNvSpPr/>
      </xdr:nvSpPr>
      <xdr:spPr>
        <a:xfrm>
          <a:off x="4584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148607</xdr:rowOff>
    </xdr:from>
    <xdr:ext cx="405111" cy="259045"/>
    <xdr:sp macro="" textlink="">
      <xdr:nvSpPr>
        <xdr:cNvPr id="307" name="【公営住宅】&#10;有形固定資産減価償却率該当値テキスト"/>
        <xdr:cNvSpPr txBox="1"/>
      </xdr:nvSpPr>
      <xdr:spPr>
        <a:xfrm>
          <a:off x="46736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132080</xdr:rowOff>
    </xdr:from>
    <xdr:to>
      <xdr:col>20</xdr:col>
      <xdr:colOff>38100</xdr:colOff>
      <xdr:row>83</xdr:row>
      <xdr:rowOff>62230</xdr:rowOff>
    </xdr:to>
    <xdr:sp macro="" textlink="">
      <xdr:nvSpPr>
        <xdr:cNvPr id="308" name="楕円 307"/>
        <xdr:cNvSpPr/>
      </xdr:nvSpPr>
      <xdr:spPr>
        <a:xfrm>
          <a:off x="3746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11430</xdr:rowOff>
    </xdr:from>
    <xdr:to>
      <xdr:col>24</xdr:col>
      <xdr:colOff>63500</xdr:colOff>
      <xdr:row>83</xdr:row>
      <xdr:rowOff>49530</xdr:rowOff>
    </xdr:to>
    <xdr:cxnSp macro="">
      <xdr:nvCxnSpPr>
        <xdr:cNvPr id="309" name="直線コネクタ 308"/>
        <xdr:cNvCxnSpPr/>
      </xdr:nvCxnSpPr>
      <xdr:spPr>
        <a:xfrm>
          <a:off x="3797300" y="14241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99695</xdr:rowOff>
    </xdr:from>
    <xdr:to>
      <xdr:col>15</xdr:col>
      <xdr:colOff>101600</xdr:colOff>
      <xdr:row>83</xdr:row>
      <xdr:rowOff>29845</xdr:rowOff>
    </xdr:to>
    <xdr:sp macro="" textlink="">
      <xdr:nvSpPr>
        <xdr:cNvPr id="310" name="楕円 309"/>
        <xdr:cNvSpPr/>
      </xdr:nvSpPr>
      <xdr:spPr>
        <a:xfrm>
          <a:off x="2857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150495</xdr:rowOff>
    </xdr:from>
    <xdr:to>
      <xdr:col>19</xdr:col>
      <xdr:colOff>177800</xdr:colOff>
      <xdr:row>83</xdr:row>
      <xdr:rowOff>11430</xdr:rowOff>
    </xdr:to>
    <xdr:cxnSp macro="">
      <xdr:nvCxnSpPr>
        <xdr:cNvPr id="311" name="直線コネクタ 310"/>
        <xdr:cNvCxnSpPr/>
      </xdr:nvCxnSpPr>
      <xdr:spPr>
        <a:xfrm>
          <a:off x="2908300" y="142093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74930</xdr:rowOff>
    </xdr:from>
    <xdr:to>
      <xdr:col>10</xdr:col>
      <xdr:colOff>165100</xdr:colOff>
      <xdr:row>83</xdr:row>
      <xdr:rowOff>5080</xdr:rowOff>
    </xdr:to>
    <xdr:sp macro="" textlink="">
      <xdr:nvSpPr>
        <xdr:cNvPr id="312" name="楕円 311"/>
        <xdr:cNvSpPr/>
      </xdr:nvSpPr>
      <xdr:spPr>
        <a:xfrm>
          <a:off x="1968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125730</xdr:rowOff>
    </xdr:from>
    <xdr:to>
      <xdr:col>15</xdr:col>
      <xdr:colOff>50800</xdr:colOff>
      <xdr:row>82</xdr:row>
      <xdr:rowOff>150495</xdr:rowOff>
    </xdr:to>
    <xdr:cxnSp macro="">
      <xdr:nvCxnSpPr>
        <xdr:cNvPr id="313" name="直線コネクタ 312"/>
        <xdr:cNvCxnSpPr/>
      </xdr:nvCxnSpPr>
      <xdr:spPr>
        <a:xfrm>
          <a:off x="2019300" y="141846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33020</xdr:rowOff>
    </xdr:from>
    <xdr:to>
      <xdr:col>6</xdr:col>
      <xdr:colOff>38100</xdr:colOff>
      <xdr:row>82</xdr:row>
      <xdr:rowOff>134620</xdr:rowOff>
    </xdr:to>
    <xdr:sp macro="" textlink="">
      <xdr:nvSpPr>
        <xdr:cNvPr id="314" name="楕円 313"/>
        <xdr:cNvSpPr/>
      </xdr:nvSpPr>
      <xdr:spPr>
        <a:xfrm>
          <a:off x="1079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83820</xdr:rowOff>
    </xdr:from>
    <xdr:to>
      <xdr:col>10</xdr:col>
      <xdr:colOff>114300</xdr:colOff>
      <xdr:row>82</xdr:row>
      <xdr:rowOff>125730</xdr:rowOff>
    </xdr:to>
    <xdr:cxnSp macro="">
      <xdr:nvCxnSpPr>
        <xdr:cNvPr id="315" name="直線コネクタ 314"/>
        <xdr:cNvCxnSpPr/>
      </xdr:nvCxnSpPr>
      <xdr:spPr>
        <a:xfrm>
          <a:off x="1130300" y="14142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316" name="n_1aveValue【公営住宅】&#10;有形固定資産減価償却率"/>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7" name="n_2aveValue【公営住宅】&#10;有形固定資産減価償却率"/>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8" name="n_3aveValue【公営住宅】&#10;有形固定資産減価償却率"/>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127652</xdr:rowOff>
    </xdr:from>
    <xdr:ext cx="405111" cy="259045"/>
    <xdr:sp macro="" textlink="">
      <xdr:nvSpPr>
        <xdr:cNvPr id="319" name="n_4aveValue【公営住宅】&#10;有形固定資産減価償却率"/>
        <xdr:cNvSpPr txBox="1"/>
      </xdr:nvSpPr>
      <xdr:spPr>
        <a:xfrm>
          <a:off x="927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53357</xdr:rowOff>
    </xdr:from>
    <xdr:ext cx="405111" cy="259045"/>
    <xdr:sp macro="" textlink="">
      <xdr:nvSpPr>
        <xdr:cNvPr id="320" name="n_1mainValue【公営住宅】&#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20972</xdr:rowOff>
    </xdr:from>
    <xdr:ext cx="405111" cy="259045"/>
    <xdr:sp macro="" textlink="">
      <xdr:nvSpPr>
        <xdr:cNvPr id="321" name="n_2mainValue【公営住宅】&#10;有形固定資産減価償却率"/>
        <xdr:cNvSpPr txBox="1"/>
      </xdr:nvSpPr>
      <xdr:spPr>
        <a:xfrm>
          <a:off x="2705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167657</xdr:rowOff>
    </xdr:from>
    <xdr:ext cx="405111" cy="259045"/>
    <xdr:sp macro="" textlink="">
      <xdr:nvSpPr>
        <xdr:cNvPr id="322" name="n_3mainValue【公営住宅】&#10;有形固定資産減価償却率"/>
        <xdr:cNvSpPr txBox="1"/>
      </xdr:nvSpPr>
      <xdr:spPr>
        <a:xfrm>
          <a:off x="1816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23" name="n_4mainValue【公営住宅】&#10;有形固定資産減価償却率"/>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57367</xdr:rowOff>
    </xdr:from>
    <xdr:to>
      <xdr:col>54</xdr:col>
      <xdr:colOff>189865</xdr:colOff>
      <xdr:row>86</xdr:row>
      <xdr:rowOff>154360</xdr:rowOff>
    </xdr:to>
    <xdr:cxnSp macro="">
      <xdr:nvCxnSpPr>
        <xdr:cNvPr id="349" name="直線コネクタ 348"/>
        <xdr:cNvCxnSpPr/>
      </xdr:nvCxnSpPr>
      <xdr:spPr>
        <a:xfrm flipV="1">
          <a:off x="10476865" y="13430467"/>
          <a:ext cx="0" cy="14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xdr:cNvSpPr txBox="1"/>
      </xdr:nvSpPr>
      <xdr:spPr>
        <a:xfrm>
          <a:off x="10515600" y="149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xdr:cNvCxnSpPr/>
      </xdr:nvCxnSpPr>
      <xdr:spPr>
        <a:xfrm>
          <a:off x="10388600" y="1489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4044</xdr:rowOff>
    </xdr:from>
    <xdr:ext cx="469744" cy="259045"/>
    <xdr:sp macro="" textlink="">
      <xdr:nvSpPr>
        <xdr:cNvPr id="352" name="【公営住宅】&#10;一人当たり面積最大値テキスト"/>
        <xdr:cNvSpPr txBox="1"/>
      </xdr:nvSpPr>
      <xdr:spPr>
        <a:xfrm>
          <a:off x="10515600" y="13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57367</xdr:rowOff>
    </xdr:from>
    <xdr:to>
      <xdr:col>55</xdr:col>
      <xdr:colOff>88900</xdr:colOff>
      <xdr:row>78</xdr:row>
      <xdr:rowOff>57367</xdr:rowOff>
    </xdr:to>
    <xdr:cxnSp macro="">
      <xdr:nvCxnSpPr>
        <xdr:cNvPr id="353" name="直線コネクタ 352"/>
        <xdr:cNvCxnSpPr/>
      </xdr:nvCxnSpPr>
      <xdr:spPr>
        <a:xfrm>
          <a:off x="10388600" y="1343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34307</xdr:rowOff>
    </xdr:from>
    <xdr:ext cx="469744" cy="259045"/>
    <xdr:sp macro="" textlink="">
      <xdr:nvSpPr>
        <xdr:cNvPr id="354" name="【公営住宅】&#10;一人当たり面積平均値テキスト"/>
        <xdr:cNvSpPr txBox="1"/>
      </xdr:nvSpPr>
      <xdr:spPr>
        <a:xfrm>
          <a:off x="10515600" y="14607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55" name="フローチャート: 判断 354"/>
        <xdr:cNvSpPr/>
      </xdr:nvSpPr>
      <xdr:spPr>
        <a:xfrm>
          <a:off x="104267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65677</xdr:rowOff>
    </xdr:from>
    <xdr:to>
      <xdr:col>50</xdr:col>
      <xdr:colOff>165100</xdr:colOff>
      <xdr:row>85</xdr:row>
      <xdr:rowOff>167277</xdr:rowOff>
    </xdr:to>
    <xdr:sp macro="" textlink="">
      <xdr:nvSpPr>
        <xdr:cNvPr id="356" name="フローチャート: 判断 355"/>
        <xdr:cNvSpPr/>
      </xdr:nvSpPr>
      <xdr:spPr>
        <a:xfrm>
          <a:off x="9588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162669</xdr:rowOff>
    </xdr:from>
    <xdr:to>
      <xdr:col>46</xdr:col>
      <xdr:colOff>38100</xdr:colOff>
      <xdr:row>84</xdr:row>
      <xdr:rowOff>92819</xdr:rowOff>
    </xdr:to>
    <xdr:sp macro="" textlink="">
      <xdr:nvSpPr>
        <xdr:cNvPr id="357" name="フローチャート: 判断 356"/>
        <xdr:cNvSpPr/>
      </xdr:nvSpPr>
      <xdr:spPr>
        <a:xfrm>
          <a:off x="8699500" y="1439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150586</xdr:rowOff>
    </xdr:from>
    <xdr:to>
      <xdr:col>41</xdr:col>
      <xdr:colOff>101600</xdr:colOff>
      <xdr:row>84</xdr:row>
      <xdr:rowOff>80736</xdr:rowOff>
    </xdr:to>
    <xdr:sp macro="" textlink="">
      <xdr:nvSpPr>
        <xdr:cNvPr id="358" name="フローチャート: 判断 357"/>
        <xdr:cNvSpPr/>
      </xdr:nvSpPr>
      <xdr:spPr>
        <a:xfrm>
          <a:off x="7810500" y="1438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170833</xdr:rowOff>
    </xdr:from>
    <xdr:to>
      <xdr:col>36</xdr:col>
      <xdr:colOff>165100</xdr:colOff>
      <xdr:row>84</xdr:row>
      <xdr:rowOff>100983</xdr:rowOff>
    </xdr:to>
    <xdr:sp macro="" textlink="">
      <xdr:nvSpPr>
        <xdr:cNvPr id="359" name="フローチャート: 判断 358"/>
        <xdr:cNvSpPr/>
      </xdr:nvSpPr>
      <xdr:spPr>
        <a:xfrm>
          <a:off x="6921500" y="1440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42163</xdr:rowOff>
    </xdr:from>
    <xdr:to>
      <xdr:col>55</xdr:col>
      <xdr:colOff>50800</xdr:colOff>
      <xdr:row>82</xdr:row>
      <xdr:rowOff>143763</xdr:rowOff>
    </xdr:to>
    <xdr:sp macro="" textlink="">
      <xdr:nvSpPr>
        <xdr:cNvPr id="365" name="楕円 364"/>
        <xdr:cNvSpPr/>
      </xdr:nvSpPr>
      <xdr:spPr>
        <a:xfrm>
          <a:off x="104267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65040</xdr:rowOff>
    </xdr:from>
    <xdr:ext cx="469744" cy="259045"/>
    <xdr:sp macro="" textlink="">
      <xdr:nvSpPr>
        <xdr:cNvPr id="366" name="【公営住宅】&#10;一人当たり面積該当値テキスト"/>
        <xdr:cNvSpPr txBox="1"/>
      </xdr:nvSpPr>
      <xdr:spPr>
        <a:xfrm>
          <a:off x="10515600" y="139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57186</xdr:rowOff>
    </xdr:from>
    <xdr:to>
      <xdr:col>50</xdr:col>
      <xdr:colOff>165100</xdr:colOff>
      <xdr:row>82</xdr:row>
      <xdr:rowOff>158786</xdr:rowOff>
    </xdr:to>
    <xdr:sp macro="" textlink="">
      <xdr:nvSpPr>
        <xdr:cNvPr id="367" name="楕円 366"/>
        <xdr:cNvSpPr/>
      </xdr:nvSpPr>
      <xdr:spPr>
        <a:xfrm>
          <a:off x="9588500" y="1411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92963</xdr:rowOff>
    </xdr:from>
    <xdr:to>
      <xdr:col>55</xdr:col>
      <xdr:colOff>0</xdr:colOff>
      <xdr:row>82</xdr:row>
      <xdr:rowOff>107986</xdr:rowOff>
    </xdr:to>
    <xdr:cxnSp macro="">
      <xdr:nvCxnSpPr>
        <xdr:cNvPr id="368" name="直線コネクタ 367"/>
        <xdr:cNvCxnSpPr/>
      </xdr:nvCxnSpPr>
      <xdr:spPr>
        <a:xfrm flipV="1">
          <a:off x="9639300" y="14151863"/>
          <a:ext cx="8382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60779</xdr:rowOff>
    </xdr:from>
    <xdr:to>
      <xdr:col>46</xdr:col>
      <xdr:colOff>38100</xdr:colOff>
      <xdr:row>82</xdr:row>
      <xdr:rowOff>162379</xdr:rowOff>
    </xdr:to>
    <xdr:sp macro="" textlink="">
      <xdr:nvSpPr>
        <xdr:cNvPr id="369" name="楕円 368"/>
        <xdr:cNvSpPr/>
      </xdr:nvSpPr>
      <xdr:spPr>
        <a:xfrm>
          <a:off x="8699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107986</xdr:rowOff>
    </xdr:from>
    <xdr:to>
      <xdr:col>50</xdr:col>
      <xdr:colOff>114300</xdr:colOff>
      <xdr:row>82</xdr:row>
      <xdr:rowOff>111579</xdr:rowOff>
    </xdr:to>
    <xdr:cxnSp macro="">
      <xdr:nvCxnSpPr>
        <xdr:cNvPr id="370" name="直線コネクタ 369"/>
        <xdr:cNvCxnSpPr/>
      </xdr:nvCxnSpPr>
      <xdr:spPr>
        <a:xfrm flipV="1">
          <a:off x="8750300" y="14166886"/>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69596</xdr:rowOff>
    </xdr:from>
    <xdr:to>
      <xdr:col>41</xdr:col>
      <xdr:colOff>101600</xdr:colOff>
      <xdr:row>82</xdr:row>
      <xdr:rowOff>171196</xdr:rowOff>
    </xdr:to>
    <xdr:sp macro="" textlink="">
      <xdr:nvSpPr>
        <xdr:cNvPr id="371" name="楕円 370"/>
        <xdr:cNvSpPr/>
      </xdr:nvSpPr>
      <xdr:spPr>
        <a:xfrm>
          <a:off x="7810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111579</xdr:rowOff>
    </xdr:from>
    <xdr:to>
      <xdr:col>45</xdr:col>
      <xdr:colOff>177800</xdr:colOff>
      <xdr:row>82</xdr:row>
      <xdr:rowOff>120396</xdr:rowOff>
    </xdr:to>
    <xdr:cxnSp macro="">
      <xdr:nvCxnSpPr>
        <xdr:cNvPr id="372" name="直線コネクタ 371"/>
        <xdr:cNvCxnSpPr/>
      </xdr:nvCxnSpPr>
      <xdr:spPr>
        <a:xfrm flipV="1">
          <a:off x="7861300" y="14170479"/>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82333</xdr:rowOff>
    </xdr:from>
    <xdr:to>
      <xdr:col>36</xdr:col>
      <xdr:colOff>165100</xdr:colOff>
      <xdr:row>83</xdr:row>
      <xdr:rowOff>12483</xdr:rowOff>
    </xdr:to>
    <xdr:sp macro="" textlink="">
      <xdr:nvSpPr>
        <xdr:cNvPr id="373" name="楕円 372"/>
        <xdr:cNvSpPr/>
      </xdr:nvSpPr>
      <xdr:spPr>
        <a:xfrm>
          <a:off x="6921500" y="1414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120396</xdr:rowOff>
    </xdr:from>
    <xdr:to>
      <xdr:col>41</xdr:col>
      <xdr:colOff>50800</xdr:colOff>
      <xdr:row>82</xdr:row>
      <xdr:rowOff>133133</xdr:rowOff>
    </xdr:to>
    <xdr:cxnSp macro="">
      <xdr:nvCxnSpPr>
        <xdr:cNvPr id="374" name="直線コネクタ 373"/>
        <xdr:cNvCxnSpPr/>
      </xdr:nvCxnSpPr>
      <xdr:spPr>
        <a:xfrm flipV="1">
          <a:off x="6972300" y="14179296"/>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158404</xdr:rowOff>
    </xdr:from>
    <xdr:ext cx="469744" cy="259045"/>
    <xdr:sp macro="" textlink="">
      <xdr:nvSpPr>
        <xdr:cNvPr id="375" name="n_1aveValue【公営住宅】&#10;一人当たり面積"/>
        <xdr:cNvSpPr txBox="1"/>
      </xdr:nvSpPr>
      <xdr:spPr>
        <a:xfrm>
          <a:off x="9391727" y="14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83946</xdr:rowOff>
    </xdr:from>
    <xdr:ext cx="469744" cy="259045"/>
    <xdr:sp macro="" textlink="">
      <xdr:nvSpPr>
        <xdr:cNvPr id="376" name="n_2aveValue【公営住宅】&#10;一人当たり面積"/>
        <xdr:cNvSpPr txBox="1"/>
      </xdr:nvSpPr>
      <xdr:spPr>
        <a:xfrm>
          <a:off x="8515427" y="1448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71863</xdr:rowOff>
    </xdr:from>
    <xdr:ext cx="469744" cy="259045"/>
    <xdr:sp macro="" textlink="">
      <xdr:nvSpPr>
        <xdr:cNvPr id="377" name="n_3aveValue【公営住宅】&#10;一人当たり面積"/>
        <xdr:cNvSpPr txBox="1"/>
      </xdr:nvSpPr>
      <xdr:spPr>
        <a:xfrm>
          <a:off x="7626427" y="1447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92110</xdr:rowOff>
    </xdr:from>
    <xdr:ext cx="469744" cy="259045"/>
    <xdr:sp macro="" textlink="">
      <xdr:nvSpPr>
        <xdr:cNvPr id="378" name="n_4aveValue【公営住宅】&#10;一人当たり面積"/>
        <xdr:cNvSpPr txBox="1"/>
      </xdr:nvSpPr>
      <xdr:spPr>
        <a:xfrm>
          <a:off x="6737427" y="1449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3863</xdr:rowOff>
    </xdr:from>
    <xdr:ext cx="469744" cy="259045"/>
    <xdr:sp macro="" textlink="">
      <xdr:nvSpPr>
        <xdr:cNvPr id="379" name="n_1mainValue【公営住宅】&#10;一人当たり面積"/>
        <xdr:cNvSpPr txBox="1"/>
      </xdr:nvSpPr>
      <xdr:spPr>
        <a:xfrm>
          <a:off x="9391727" y="1389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7456</xdr:rowOff>
    </xdr:from>
    <xdr:ext cx="469744" cy="259045"/>
    <xdr:sp macro="" textlink="">
      <xdr:nvSpPr>
        <xdr:cNvPr id="380" name="n_2mainValue【公営住宅】&#10;一人当たり面積"/>
        <xdr:cNvSpPr txBox="1"/>
      </xdr:nvSpPr>
      <xdr:spPr>
        <a:xfrm>
          <a:off x="8515427" y="1389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16273</xdr:rowOff>
    </xdr:from>
    <xdr:ext cx="469744" cy="259045"/>
    <xdr:sp macro="" textlink="">
      <xdr:nvSpPr>
        <xdr:cNvPr id="381" name="n_3mainValue【公営住宅】&#10;一人当たり面積"/>
        <xdr:cNvSpPr txBox="1"/>
      </xdr:nvSpPr>
      <xdr:spPr>
        <a:xfrm>
          <a:off x="7626427" y="1390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29010</xdr:rowOff>
    </xdr:from>
    <xdr:ext cx="469744" cy="259045"/>
    <xdr:sp macro="" textlink="">
      <xdr:nvSpPr>
        <xdr:cNvPr id="382" name="n_4mainValue【公営住宅】&#10;一人当たり面積"/>
        <xdr:cNvSpPr txBox="1"/>
      </xdr:nvSpPr>
      <xdr:spPr>
        <a:xfrm>
          <a:off x="6737427" y="1391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13336</xdr:rowOff>
    </xdr:from>
    <xdr:to>
      <xdr:col>24</xdr:col>
      <xdr:colOff>62865</xdr:colOff>
      <xdr:row>108</xdr:row>
      <xdr:rowOff>131445</xdr:rowOff>
    </xdr:to>
    <xdr:cxnSp macro="">
      <xdr:nvCxnSpPr>
        <xdr:cNvPr id="407" name="直線コネクタ 406"/>
        <xdr:cNvCxnSpPr/>
      </xdr:nvCxnSpPr>
      <xdr:spPr>
        <a:xfrm flipV="1">
          <a:off x="4634865" y="17329786"/>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135272</xdr:rowOff>
    </xdr:from>
    <xdr:ext cx="405111" cy="259045"/>
    <xdr:sp macro="" textlink="">
      <xdr:nvSpPr>
        <xdr:cNvPr id="408" name="【港湾・漁港】&#10;有形固定資産減価償却率最小値テキスト"/>
        <xdr:cNvSpPr txBox="1"/>
      </xdr:nvSpPr>
      <xdr:spPr>
        <a:xfrm>
          <a:off x="4673600" y="186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131445</xdr:rowOff>
    </xdr:from>
    <xdr:to>
      <xdr:col>24</xdr:col>
      <xdr:colOff>152400</xdr:colOff>
      <xdr:row>108</xdr:row>
      <xdr:rowOff>131445</xdr:rowOff>
    </xdr:to>
    <xdr:cxnSp macro="">
      <xdr:nvCxnSpPr>
        <xdr:cNvPr id="409" name="直線コネクタ 408"/>
        <xdr:cNvCxnSpPr/>
      </xdr:nvCxnSpPr>
      <xdr:spPr>
        <a:xfrm>
          <a:off x="4546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131463</xdr:rowOff>
    </xdr:from>
    <xdr:ext cx="405111" cy="259045"/>
    <xdr:sp macro="" textlink="">
      <xdr:nvSpPr>
        <xdr:cNvPr id="410" name="【港湾・漁港】&#10;有形固定資産減価償却率最大値テキスト"/>
        <xdr:cNvSpPr txBox="1"/>
      </xdr:nvSpPr>
      <xdr:spPr>
        <a:xfrm>
          <a:off x="4673600" y="17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13336</xdr:rowOff>
    </xdr:from>
    <xdr:to>
      <xdr:col>24</xdr:col>
      <xdr:colOff>152400</xdr:colOff>
      <xdr:row>101</xdr:row>
      <xdr:rowOff>13336</xdr:rowOff>
    </xdr:to>
    <xdr:cxnSp macro="">
      <xdr:nvCxnSpPr>
        <xdr:cNvPr id="411" name="直線コネクタ 410"/>
        <xdr:cNvCxnSpPr/>
      </xdr:nvCxnSpPr>
      <xdr:spPr>
        <a:xfrm>
          <a:off x="4546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5732</xdr:rowOff>
    </xdr:from>
    <xdr:ext cx="405111" cy="259045"/>
    <xdr:sp macro="" textlink="">
      <xdr:nvSpPr>
        <xdr:cNvPr id="412" name="【港湾・漁港】&#10;有形固定資産減価償却率平均値テキスト"/>
        <xdr:cNvSpPr txBox="1"/>
      </xdr:nvSpPr>
      <xdr:spPr>
        <a:xfrm>
          <a:off x="4673600" y="1800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27305</xdr:rowOff>
    </xdr:from>
    <xdr:to>
      <xdr:col>24</xdr:col>
      <xdr:colOff>114300</xdr:colOff>
      <xdr:row>105</xdr:row>
      <xdr:rowOff>128905</xdr:rowOff>
    </xdr:to>
    <xdr:sp macro="" textlink="">
      <xdr:nvSpPr>
        <xdr:cNvPr id="413" name="フローチャート: 判断 412"/>
        <xdr:cNvSpPr/>
      </xdr:nvSpPr>
      <xdr:spPr>
        <a:xfrm>
          <a:off x="45847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414" name="フローチャート: 判断 413"/>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42545</xdr:rowOff>
    </xdr:from>
    <xdr:to>
      <xdr:col>15</xdr:col>
      <xdr:colOff>101600</xdr:colOff>
      <xdr:row>104</xdr:row>
      <xdr:rowOff>144145</xdr:rowOff>
    </xdr:to>
    <xdr:sp macro="" textlink="">
      <xdr:nvSpPr>
        <xdr:cNvPr id="415" name="フローチャート: 判断 414"/>
        <xdr:cNvSpPr/>
      </xdr:nvSpPr>
      <xdr:spPr>
        <a:xfrm>
          <a:off x="2857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6" name="フローチャート: 判断 415"/>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417" name="フローチャート: 判断 416"/>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423" name="楕円 422"/>
        <xdr:cNvSpPr/>
      </xdr:nvSpPr>
      <xdr:spPr>
        <a:xfrm>
          <a:off x="45847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15891</xdr:rowOff>
    </xdr:from>
    <xdr:ext cx="405111" cy="259045"/>
    <xdr:sp macro="" textlink="">
      <xdr:nvSpPr>
        <xdr:cNvPr id="424" name="【港湾・漁港】&#10;有形固定資産減価償却率該当値テキスト"/>
        <xdr:cNvSpPr txBox="1"/>
      </xdr:nvSpPr>
      <xdr:spPr>
        <a:xfrm>
          <a:off x="4673600" y="1784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130175</xdr:rowOff>
    </xdr:from>
    <xdr:to>
      <xdr:col>20</xdr:col>
      <xdr:colOff>38100</xdr:colOff>
      <xdr:row>105</xdr:row>
      <xdr:rowOff>60325</xdr:rowOff>
    </xdr:to>
    <xdr:sp macro="" textlink="">
      <xdr:nvSpPr>
        <xdr:cNvPr id="425" name="楕円 424"/>
        <xdr:cNvSpPr/>
      </xdr:nvSpPr>
      <xdr:spPr>
        <a:xfrm>
          <a:off x="3746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9525</xdr:rowOff>
    </xdr:from>
    <xdr:to>
      <xdr:col>24</xdr:col>
      <xdr:colOff>63500</xdr:colOff>
      <xdr:row>105</xdr:row>
      <xdr:rowOff>43814</xdr:rowOff>
    </xdr:to>
    <xdr:cxnSp macro="">
      <xdr:nvCxnSpPr>
        <xdr:cNvPr id="426" name="直線コネクタ 425"/>
        <xdr:cNvCxnSpPr/>
      </xdr:nvCxnSpPr>
      <xdr:spPr>
        <a:xfrm>
          <a:off x="3797300" y="180117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93980</xdr:rowOff>
    </xdr:from>
    <xdr:to>
      <xdr:col>15</xdr:col>
      <xdr:colOff>101600</xdr:colOff>
      <xdr:row>105</xdr:row>
      <xdr:rowOff>24130</xdr:rowOff>
    </xdr:to>
    <xdr:sp macro="" textlink="">
      <xdr:nvSpPr>
        <xdr:cNvPr id="427" name="楕円 426"/>
        <xdr:cNvSpPr/>
      </xdr:nvSpPr>
      <xdr:spPr>
        <a:xfrm>
          <a:off x="2857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144780</xdr:rowOff>
    </xdr:from>
    <xdr:to>
      <xdr:col>19</xdr:col>
      <xdr:colOff>177800</xdr:colOff>
      <xdr:row>105</xdr:row>
      <xdr:rowOff>9525</xdr:rowOff>
    </xdr:to>
    <xdr:cxnSp macro="">
      <xdr:nvCxnSpPr>
        <xdr:cNvPr id="428" name="直線コネクタ 427"/>
        <xdr:cNvCxnSpPr/>
      </xdr:nvCxnSpPr>
      <xdr:spPr>
        <a:xfrm>
          <a:off x="2908300" y="179755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57786</xdr:rowOff>
    </xdr:from>
    <xdr:to>
      <xdr:col>10</xdr:col>
      <xdr:colOff>165100</xdr:colOff>
      <xdr:row>104</xdr:row>
      <xdr:rowOff>159386</xdr:rowOff>
    </xdr:to>
    <xdr:sp macro="" textlink="">
      <xdr:nvSpPr>
        <xdr:cNvPr id="429" name="楕円 428"/>
        <xdr:cNvSpPr/>
      </xdr:nvSpPr>
      <xdr:spPr>
        <a:xfrm>
          <a:off x="1968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108586</xdr:rowOff>
    </xdr:from>
    <xdr:to>
      <xdr:col>15</xdr:col>
      <xdr:colOff>50800</xdr:colOff>
      <xdr:row>104</xdr:row>
      <xdr:rowOff>144780</xdr:rowOff>
    </xdr:to>
    <xdr:cxnSp macro="">
      <xdr:nvCxnSpPr>
        <xdr:cNvPr id="430" name="直線コネクタ 429"/>
        <xdr:cNvCxnSpPr/>
      </xdr:nvCxnSpPr>
      <xdr:spPr>
        <a:xfrm>
          <a:off x="2019300" y="179393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23495</xdr:rowOff>
    </xdr:from>
    <xdr:to>
      <xdr:col>6</xdr:col>
      <xdr:colOff>38100</xdr:colOff>
      <xdr:row>104</xdr:row>
      <xdr:rowOff>125095</xdr:rowOff>
    </xdr:to>
    <xdr:sp macro="" textlink="">
      <xdr:nvSpPr>
        <xdr:cNvPr id="431" name="楕円 430"/>
        <xdr:cNvSpPr/>
      </xdr:nvSpPr>
      <xdr:spPr>
        <a:xfrm>
          <a:off x="1079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74295</xdr:rowOff>
    </xdr:from>
    <xdr:to>
      <xdr:col>10</xdr:col>
      <xdr:colOff>114300</xdr:colOff>
      <xdr:row>104</xdr:row>
      <xdr:rowOff>108586</xdr:rowOff>
    </xdr:to>
    <xdr:cxnSp macro="">
      <xdr:nvCxnSpPr>
        <xdr:cNvPr id="432" name="直線コネクタ 431"/>
        <xdr:cNvCxnSpPr/>
      </xdr:nvCxnSpPr>
      <xdr:spPr>
        <a:xfrm>
          <a:off x="1130300" y="179050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59707</xdr:rowOff>
    </xdr:from>
    <xdr:ext cx="405111" cy="259045"/>
    <xdr:sp macro="" textlink="">
      <xdr:nvSpPr>
        <xdr:cNvPr id="433" name="n_1aveValue【港湾・漁港】&#10;有形固定資産減価償却率"/>
        <xdr:cNvSpPr txBox="1"/>
      </xdr:nvSpPr>
      <xdr:spPr>
        <a:xfrm>
          <a:off x="35820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160672</xdr:rowOff>
    </xdr:from>
    <xdr:ext cx="405111" cy="259045"/>
    <xdr:sp macro="" textlink="">
      <xdr:nvSpPr>
        <xdr:cNvPr id="434" name="n_2aveValue【港湾・漁港】&#10;有形固定資産減価償却率"/>
        <xdr:cNvSpPr txBox="1"/>
      </xdr:nvSpPr>
      <xdr:spPr>
        <a:xfrm>
          <a:off x="2705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5" name="n_3aveValue【港湾・漁港】&#10;有形固定資産減価償却率"/>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88282</xdr:rowOff>
    </xdr:from>
    <xdr:ext cx="405111" cy="259045"/>
    <xdr:sp macro="" textlink="">
      <xdr:nvSpPr>
        <xdr:cNvPr id="436" name="n_4aveValue【港湾・漁港】&#10;有形固定資産減価償却率"/>
        <xdr:cNvSpPr txBox="1"/>
      </xdr:nvSpPr>
      <xdr:spPr>
        <a:xfrm>
          <a:off x="927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51452</xdr:rowOff>
    </xdr:from>
    <xdr:ext cx="405111" cy="259045"/>
    <xdr:sp macro="" textlink="">
      <xdr:nvSpPr>
        <xdr:cNvPr id="437" name="n_1mainValue【港湾・漁港】&#10;有形固定資産減価償却率"/>
        <xdr:cNvSpPr txBox="1"/>
      </xdr:nvSpPr>
      <xdr:spPr>
        <a:xfrm>
          <a:off x="35820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15257</xdr:rowOff>
    </xdr:from>
    <xdr:ext cx="405111" cy="259045"/>
    <xdr:sp macro="" textlink="">
      <xdr:nvSpPr>
        <xdr:cNvPr id="438" name="n_2mainValue【港湾・漁港】&#10;有形固定資産減価償却率"/>
        <xdr:cNvSpPr txBox="1"/>
      </xdr:nvSpPr>
      <xdr:spPr>
        <a:xfrm>
          <a:off x="2705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150513</xdr:rowOff>
    </xdr:from>
    <xdr:ext cx="405111" cy="259045"/>
    <xdr:sp macro="" textlink="">
      <xdr:nvSpPr>
        <xdr:cNvPr id="439" name="n_3mainValue【港湾・漁港】&#10;有形固定資産減価償却率"/>
        <xdr:cNvSpPr txBox="1"/>
      </xdr:nvSpPr>
      <xdr:spPr>
        <a:xfrm>
          <a:off x="1816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116222</xdr:rowOff>
    </xdr:from>
    <xdr:ext cx="405111" cy="259045"/>
    <xdr:sp macro="" textlink="">
      <xdr:nvSpPr>
        <xdr:cNvPr id="440" name="n_4mainValue【港湾・漁港】&#10;有形固定資産減価償却率"/>
        <xdr:cNvSpPr txBox="1"/>
      </xdr:nvSpPr>
      <xdr:spPr>
        <a:xfrm>
          <a:off x="927744"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2" name="テキスト ボックス 451"/>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4" name="テキスト ボックス 453"/>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6" name="テキスト ボックス 455"/>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8" name="テキスト ボックス 457"/>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60" name="テキスト ボックス 459"/>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62" name="テキスト ボックス 461"/>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4" name="テキスト ボックス 46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157697</xdr:rowOff>
    </xdr:from>
    <xdr:to>
      <xdr:col>54</xdr:col>
      <xdr:colOff>189865</xdr:colOff>
      <xdr:row>109</xdr:row>
      <xdr:rowOff>28687</xdr:rowOff>
    </xdr:to>
    <xdr:cxnSp macro="">
      <xdr:nvCxnSpPr>
        <xdr:cNvPr id="466" name="直線コネクタ 465"/>
        <xdr:cNvCxnSpPr/>
      </xdr:nvCxnSpPr>
      <xdr:spPr>
        <a:xfrm flipV="1">
          <a:off x="10476865" y="17131247"/>
          <a:ext cx="0" cy="1585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32514</xdr:rowOff>
    </xdr:from>
    <xdr:ext cx="469744" cy="259045"/>
    <xdr:sp macro="" textlink="">
      <xdr:nvSpPr>
        <xdr:cNvPr id="467" name="【港湾・漁港】&#10;一人当たり有形固定資産（償却資産）額最小値テキスト"/>
        <xdr:cNvSpPr txBox="1"/>
      </xdr:nvSpPr>
      <xdr:spPr>
        <a:xfrm>
          <a:off x="10515600" y="1872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28687</xdr:rowOff>
    </xdr:from>
    <xdr:to>
      <xdr:col>55</xdr:col>
      <xdr:colOff>88900</xdr:colOff>
      <xdr:row>109</xdr:row>
      <xdr:rowOff>28687</xdr:rowOff>
    </xdr:to>
    <xdr:cxnSp macro="">
      <xdr:nvCxnSpPr>
        <xdr:cNvPr id="468" name="直線コネクタ 467"/>
        <xdr:cNvCxnSpPr/>
      </xdr:nvCxnSpPr>
      <xdr:spPr>
        <a:xfrm>
          <a:off x="10388600" y="1871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104374</xdr:rowOff>
    </xdr:from>
    <xdr:ext cx="690189" cy="259045"/>
    <xdr:sp macro="" textlink="">
      <xdr:nvSpPr>
        <xdr:cNvPr id="469" name="【港湾・漁港】&#10;一人当たり有形固定資産（償却資産）額最大値テキスト"/>
        <xdr:cNvSpPr txBox="1"/>
      </xdr:nvSpPr>
      <xdr:spPr>
        <a:xfrm>
          <a:off x="10515600" y="169064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157697</xdr:rowOff>
    </xdr:from>
    <xdr:to>
      <xdr:col>55</xdr:col>
      <xdr:colOff>88900</xdr:colOff>
      <xdr:row>99</xdr:row>
      <xdr:rowOff>157697</xdr:rowOff>
    </xdr:to>
    <xdr:cxnSp macro="">
      <xdr:nvCxnSpPr>
        <xdr:cNvPr id="470" name="直線コネクタ 469"/>
        <xdr:cNvCxnSpPr/>
      </xdr:nvCxnSpPr>
      <xdr:spPr>
        <a:xfrm>
          <a:off x="10388600" y="17131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116535</xdr:rowOff>
    </xdr:from>
    <xdr:ext cx="599010" cy="259045"/>
    <xdr:sp macro="" textlink="">
      <xdr:nvSpPr>
        <xdr:cNvPr id="471" name="【港湾・漁港】&#10;一人当たり有形固定資産（償却資産）額平均値テキスト"/>
        <xdr:cNvSpPr txBox="1"/>
      </xdr:nvSpPr>
      <xdr:spPr>
        <a:xfrm>
          <a:off x="10515600" y="18118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93658</xdr:rowOff>
    </xdr:from>
    <xdr:to>
      <xdr:col>55</xdr:col>
      <xdr:colOff>50800</xdr:colOff>
      <xdr:row>107</xdr:row>
      <xdr:rowOff>23808</xdr:rowOff>
    </xdr:to>
    <xdr:sp macro="" textlink="">
      <xdr:nvSpPr>
        <xdr:cNvPr id="472" name="フローチャート: 判断 471"/>
        <xdr:cNvSpPr/>
      </xdr:nvSpPr>
      <xdr:spPr>
        <a:xfrm>
          <a:off x="10426700" y="1826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75026</xdr:rowOff>
    </xdr:from>
    <xdr:to>
      <xdr:col>50</xdr:col>
      <xdr:colOff>165100</xdr:colOff>
      <xdr:row>107</xdr:row>
      <xdr:rowOff>5176</xdr:rowOff>
    </xdr:to>
    <xdr:sp macro="" textlink="">
      <xdr:nvSpPr>
        <xdr:cNvPr id="473" name="フローチャート: 判断 472"/>
        <xdr:cNvSpPr/>
      </xdr:nvSpPr>
      <xdr:spPr>
        <a:xfrm>
          <a:off x="9588500" y="1824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133612</xdr:rowOff>
    </xdr:from>
    <xdr:to>
      <xdr:col>46</xdr:col>
      <xdr:colOff>38100</xdr:colOff>
      <xdr:row>106</xdr:row>
      <xdr:rowOff>63762</xdr:rowOff>
    </xdr:to>
    <xdr:sp macro="" textlink="">
      <xdr:nvSpPr>
        <xdr:cNvPr id="474" name="フローチャート: 判断 473"/>
        <xdr:cNvSpPr/>
      </xdr:nvSpPr>
      <xdr:spPr>
        <a:xfrm>
          <a:off x="8699500" y="1813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39732</xdr:rowOff>
    </xdr:from>
    <xdr:to>
      <xdr:col>41</xdr:col>
      <xdr:colOff>101600</xdr:colOff>
      <xdr:row>105</xdr:row>
      <xdr:rowOff>141332</xdr:rowOff>
    </xdr:to>
    <xdr:sp macro="" textlink="">
      <xdr:nvSpPr>
        <xdr:cNvPr id="475" name="フローチャート: 判断 474"/>
        <xdr:cNvSpPr/>
      </xdr:nvSpPr>
      <xdr:spPr>
        <a:xfrm>
          <a:off x="7810500" y="180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47023</xdr:rowOff>
    </xdr:from>
    <xdr:to>
      <xdr:col>36</xdr:col>
      <xdr:colOff>165100</xdr:colOff>
      <xdr:row>105</xdr:row>
      <xdr:rowOff>148623</xdr:rowOff>
    </xdr:to>
    <xdr:sp macro="" textlink="">
      <xdr:nvSpPr>
        <xdr:cNvPr id="476" name="フローチャート: 判断 475"/>
        <xdr:cNvSpPr/>
      </xdr:nvSpPr>
      <xdr:spPr>
        <a:xfrm>
          <a:off x="6921500" y="180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154059</xdr:rowOff>
    </xdr:from>
    <xdr:to>
      <xdr:col>55</xdr:col>
      <xdr:colOff>50800</xdr:colOff>
      <xdr:row>107</xdr:row>
      <xdr:rowOff>84209</xdr:rowOff>
    </xdr:to>
    <xdr:sp macro="" textlink="">
      <xdr:nvSpPr>
        <xdr:cNvPr id="482" name="楕円 481"/>
        <xdr:cNvSpPr/>
      </xdr:nvSpPr>
      <xdr:spPr>
        <a:xfrm>
          <a:off x="10426700" y="1832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132486</xdr:rowOff>
    </xdr:from>
    <xdr:ext cx="599010" cy="259045"/>
    <xdr:sp macro="" textlink="">
      <xdr:nvSpPr>
        <xdr:cNvPr id="483" name="【港湾・漁港】&#10;一人当たり有形固定資産（償却資産）額該当値テキスト"/>
        <xdr:cNvSpPr txBox="1"/>
      </xdr:nvSpPr>
      <xdr:spPr>
        <a:xfrm>
          <a:off x="10515600" y="1830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161443</xdr:rowOff>
    </xdr:from>
    <xdr:to>
      <xdr:col>50</xdr:col>
      <xdr:colOff>165100</xdr:colOff>
      <xdr:row>107</xdr:row>
      <xdr:rowOff>91593</xdr:rowOff>
    </xdr:to>
    <xdr:sp macro="" textlink="">
      <xdr:nvSpPr>
        <xdr:cNvPr id="484" name="楕円 483"/>
        <xdr:cNvSpPr/>
      </xdr:nvSpPr>
      <xdr:spPr>
        <a:xfrm>
          <a:off x="9588500" y="183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33409</xdr:rowOff>
    </xdr:from>
    <xdr:to>
      <xdr:col>55</xdr:col>
      <xdr:colOff>0</xdr:colOff>
      <xdr:row>107</xdr:row>
      <xdr:rowOff>40793</xdr:rowOff>
    </xdr:to>
    <xdr:cxnSp macro="">
      <xdr:nvCxnSpPr>
        <xdr:cNvPr id="485" name="直線コネクタ 484"/>
        <xdr:cNvCxnSpPr/>
      </xdr:nvCxnSpPr>
      <xdr:spPr>
        <a:xfrm flipV="1">
          <a:off x="9639300" y="18378559"/>
          <a:ext cx="8382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169281</xdr:rowOff>
    </xdr:from>
    <xdr:to>
      <xdr:col>46</xdr:col>
      <xdr:colOff>38100</xdr:colOff>
      <xdr:row>107</xdr:row>
      <xdr:rowOff>99431</xdr:rowOff>
    </xdr:to>
    <xdr:sp macro="" textlink="">
      <xdr:nvSpPr>
        <xdr:cNvPr id="486" name="楕円 485"/>
        <xdr:cNvSpPr/>
      </xdr:nvSpPr>
      <xdr:spPr>
        <a:xfrm>
          <a:off x="8699500" y="183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40793</xdr:rowOff>
    </xdr:from>
    <xdr:to>
      <xdr:col>50</xdr:col>
      <xdr:colOff>114300</xdr:colOff>
      <xdr:row>107</xdr:row>
      <xdr:rowOff>48631</xdr:rowOff>
    </xdr:to>
    <xdr:cxnSp macro="">
      <xdr:nvCxnSpPr>
        <xdr:cNvPr id="487" name="直線コネクタ 486"/>
        <xdr:cNvCxnSpPr/>
      </xdr:nvCxnSpPr>
      <xdr:spPr>
        <a:xfrm flipV="1">
          <a:off x="8750300" y="18385943"/>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3414</xdr:rowOff>
    </xdr:from>
    <xdr:to>
      <xdr:col>41</xdr:col>
      <xdr:colOff>101600</xdr:colOff>
      <xdr:row>107</xdr:row>
      <xdr:rowOff>105014</xdr:rowOff>
    </xdr:to>
    <xdr:sp macro="" textlink="">
      <xdr:nvSpPr>
        <xdr:cNvPr id="488" name="楕円 487"/>
        <xdr:cNvSpPr/>
      </xdr:nvSpPr>
      <xdr:spPr>
        <a:xfrm>
          <a:off x="7810500" y="183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48631</xdr:rowOff>
    </xdr:from>
    <xdr:to>
      <xdr:col>45</xdr:col>
      <xdr:colOff>177800</xdr:colOff>
      <xdr:row>107</xdr:row>
      <xdr:rowOff>54214</xdr:rowOff>
    </xdr:to>
    <xdr:cxnSp macro="">
      <xdr:nvCxnSpPr>
        <xdr:cNvPr id="489" name="直線コネクタ 488"/>
        <xdr:cNvCxnSpPr/>
      </xdr:nvCxnSpPr>
      <xdr:spPr>
        <a:xfrm flipV="1">
          <a:off x="7861300" y="18393781"/>
          <a:ext cx="889000" cy="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9703</xdr:rowOff>
    </xdr:from>
    <xdr:to>
      <xdr:col>36</xdr:col>
      <xdr:colOff>165100</xdr:colOff>
      <xdr:row>107</xdr:row>
      <xdr:rowOff>111303</xdr:rowOff>
    </xdr:to>
    <xdr:sp macro="" textlink="">
      <xdr:nvSpPr>
        <xdr:cNvPr id="490" name="楕円 489"/>
        <xdr:cNvSpPr/>
      </xdr:nvSpPr>
      <xdr:spPr>
        <a:xfrm>
          <a:off x="6921500" y="1835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54214</xdr:rowOff>
    </xdr:from>
    <xdr:to>
      <xdr:col>41</xdr:col>
      <xdr:colOff>50800</xdr:colOff>
      <xdr:row>107</xdr:row>
      <xdr:rowOff>60503</xdr:rowOff>
    </xdr:to>
    <xdr:cxnSp macro="">
      <xdr:nvCxnSpPr>
        <xdr:cNvPr id="491" name="直線コネクタ 490"/>
        <xdr:cNvCxnSpPr/>
      </xdr:nvCxnSpPr>
      <xdr:spPr>
        <a:xfrm flipV="1">
          <a:off x="6972300" y="18399364"/>
          <a:ext cx="889000" cy="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21703</xdr:rowOff>
    </xdr:from>
    <xdr:ext cx="599010" cy="259045"/>
    <xdr:sp macro="" textlink="">
      <xdr:nvSpPr>
        <xdr:cNvPr id="492" name="n_1aveValue【港湾・漁港】&#10;一人当たり有形固定資産（償却資産）額"/>
        <xdr:cNvSpPr txBox="1"/>
      </xdr:nvSpPr>
      <xdr:spPr>
        <a:xfrm>
          <a:off x="9327095" y="180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80289</xdr:rowOff>
    </xdr:from>
    <xdr:ext cx="599010" cy="259045"/>
    <xdr:sp macro="" textlink="">
      <xdr:nvSpPr>
        <xdr:cNvPr id="493" name="n_2aveValue【港湾・漁港】&#10;一人当たり有形固定資産（償却資産）額"/>
        <xdr:cNvSpPr txBox="1"/>
      </xdr:nvSpPr>
      <xdr:spPr>
        <a:xfrm>
          <a:off x="8450795" y="1791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157859</xdr:rowOff>
    </xdr:from>
    <xdr:ext cx="599010" cy="259045"/>
    <xdr:sp macro="" textlink="">
      <xdr:nvSpPr>
        <xdr:cNvPr id="494" name="n_3aveValue【港湾・漁港】&#10;一人当たり有形固定資産（償却資産）額"/>
        <xdr:cNvSpPr txBox="1"/>
      </xdr:nvSpPr>
      <xdr:spPr>
        <a:xfrm>
          <a:off x="7561795" y="1781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165150</xdr:rowOff>
    </xdr:from>
    <xdr:ext cx="599010" cy="259045"/>
    <xdr:sp macro="" textlink="">
      <xdr:nvSpPr>
        <xdr:cNvPr id="495" name="n_4aveValue【港湾・漁港】&#10;一人当たり有形固定資産（償却資産）額"/>
        <xdr:cNvSpPr txBox="1"/>
      </xdr:nvSpPr>
      <xdr:spPr>
        <a:xfrm>
          <a:off x="6672795" y="1782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82720</xdr:rowOff>
    </xdr:from>
    <xdr:ext cx="599010" cy="259045"/>
    <xdr:sp macro="" textlink="">
      <xdr:nvSpPr>
        <xdr:cNvPr id="496" name="n_1mainValue【港湾・漁港】&#10;一人当たり有形固定資産（償却資産）額"/>
        <xdr:cNvSpPr txBox="1"/>
      </xdr:nvSpPr>
      <xdr:spPr>
        <a:xfrm>
          <a:off x="9327095" y="1842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90558</xdr:rowOff>
    </xdr:from>
    <xdr:ext cx="599010" cy="259045"/>
    <xdr:sp macro="" textlink="">
      <xdr:nvSpPr>
        <xdr:cNvPr id="497" name="n_2mainValue【港湾・漁港】&#10;一人当たり有形固定資産（償却資産）額"/>
        <xdr:cNvSpPr txBox="1"/>
      </xdr:nvSpPr>
      <xdr:spPr>
        <a:xfrm>
          <a:off x="8450795" y="1843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96141</xdr:rowOff>
    </xdr:from>
    <xdr:ext cx="599010" cy="259045"/>
    <xdr:sp macro="" textlink="">
      <xdr:nvSpPr>
        <xdr:cNvPr id="498" name="n_3mainValue【港湾・漁港】&#10;一人当たり有形固定資産（償却資産）額"/>
        <xdr:cNvSpPr txBox="1"/>
      </xdr:nvSpPr>
      <xdr:spPr>
        <a:xfrm>
          <a:off x="7561795" y="1844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102430</xdr:rowOff>
    </xdr:from>
    <xdr:ext cx="599010" cy="259045"/>
    <xdr:sp macro="" textlink="">
      <xdr:nvSpPr>
        <xdr:cNvPr id="499" name="n_4mainValue【港湾・漁港】&#10;一人当たり有形固定資産（償却資産）額"/>
        <xdr:cNvSpPr txBox="1"/>
      </xdr:nvSpPr>
      <xdr:spPr>
        <a:xfrm>
          <a:off x="6672795" y="1844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525" name="直線コネクタ 524"/>
        <xdr:cNvCxnSpPr/>
      </xdr:nvCxnSpPr>
      <xdr:spPr>
        <a:xfrm flipV="1">
          <a:off x="16318864" y="57748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6"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7" name="直線コネクタ 52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528" name="【認定こども園・幼稚園・保育所】&#10;有形固定資産減価償却率最大値テキスト"/>
        <xdr:cNvSpPr txBox="1"/>
      </xdr:nvSpPr>
      <xdr:spPr>
        <a:xfrm>
          <a:off x="16357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529" name="直線コネクタ 528"/>
        <xdr:cNvCxnSpPr/>
      </xdr:nvCxnSpPr>
      <xdr:spPr>
        <a:xfrm>
          <a:off x="16230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51180</xdr:rowOff>
    </xdr:from>
    <xdr:ext cx="405111" cy="259045"/>
    <xdr:sp macro="" textlink="">
      <xdr:nvSpPr>
        <xdr:cNvPr id="530" name="【認定こども園・幼稚園・保育所】&#10;有形固定資産減価償却率平均値テキスト"/>
        <xdr:cNvSpPr txBox="1"/>
      </xdr:nvSpPr>
      <xdr:spPr>
        <a:xfrm>
          <a:off x="16357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531" name="フローチャート: 判断 530"/>
        <xdr:cNvSpPr/>
      </xdr:nvSpPr>
      <xdr:spPr>
        <a:xfrm>
          <a:off x="16268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532" name="フローチャート: 判断 531"/>
        <xdr:cNvSpPr/>
      </xdr:nvSpPr>
      <xdr:spPr>
        <a:xfrm>
          <a:off x="15430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33" name="フローチャート: 判断 532"/>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534" name="フローチャート: 判断 533"/>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535" name="フローチャート: 判断 534"/>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66222</xdr:rowOff>
    </xdr:from>
    <xdr:to>
      <xdr:col>85</xdr:col>
      <xdr:colOff>177800</xdr:colOff>
      <xdr:row>33</xdr:row>
      <xdr:rowOff>167822</xdr:rowOff>
    </xdr:to>
    <xdr:sp macro="" textlink="">
      <xdr:nvSpPr>
        <xdr:cNvPr id="541" name="楕円 540"/>
        <xdr:cNvSpPr/>
      </xdr:nvSpPr>
      <xdr:spPr>
        <a:xfrm>
          <a:off x="162687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19249</xdr:rowOff>
    </xdr:from>
    <xdr:ext cx="340478" cy="259045"/>
    <xdr:sp macro="" textlink="">
      <xdr:nvSpPr>
        <xdr:cNvPr id="542" name="【認定こども園・幼稚園・保育所】&#10;有形固定資産減価償却率該当値テキスト"/>
        <xdr:cNvSpPr txBox="1"/>
      </xdr:nvSpPr>
      <xdr:spPr>
        <a:xfrm>
          <a:off x="16357600" y="5677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17236</xdr:rowOff>
    </xdr:from>
    <xdr:to>
      <xdr:col>81</xdr:col>
      <xdr:colOff>101600</xdr:colOff>
      <xdr:row>33</xdr:row>
      <xdr:rowOff>118836</xdr:rowOff>
    </xdr:to>
    <xdr:sp macro="" textlink="">
      <xdr:nvSpPr>
        <xdr:cNvPr id="543" name="楕円 542"/>
        <xdr:cNvSpPr/>
      </xdr:nvSpPr>
      <xdr:spPr>
        <a:xfrm>
          <a:off x="15430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68036</xdr:rowOff>
    </xdr:from>
    <xdr:to>
      <xdr:col>85</xdr:col>
      <xdr:colOff>127000</xdr:colOff>
      <xdr:row>33</xdr:row>
      <xdr:rowOff>117022</xdr:rowOff>
    </xdr:to>
    <xdr:cxnSp macro="">
      <xdr:nvCxnSpPr>
        <xdr:cNvPr id="544" name="直線コネクタ 543"/>
        <xdr:cNvCxnSpPr/>
      </xdr:nvCxnSpPr>
      <xdr:spPr>
        <a:xfrm>
          <a:off x="15481300" y="572588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139700</xdr:rowOff>
    </xdr:from>
    <xdr:to>
      <xdr:col>76</xdr:col>
      <xdr:colOff>165100</xdr:colOff>
      <xdr:row>33</xdr:row>
      <xdr:rowOff>69850</xdr:rowOff>
    </xdr:to>
    <xdr:sp macro="" textlink="">
      <xdr:nvSpPr>
        <xdr:cNvPr id="545" name="楕円 544"/>
        <xdr:cNvSpPr/>
      </xdr:nvSpPr>
      <xdr:spPr>
        <a:xfrm>
          <a:off x="14541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19050</xdr:rowOff>
    </xdr:from>
    <xdr:to>
      <xdr:col>81</xdr:col>
      <xdr:colOff>50800</xdr:colOff>
      <xdr:row>33</xdr:row>
      <xdr:rowOff>68036</xdr:rowOff>
    </xdr:to>
    <xdr:cxnSp macro="">
      <xdr:nvCxnSpPr>
        <xdr:cNvPr id="546" name="直線コネクタ 545"/>
        <xdr:cNvCxnSpPr/>
      </xdr:nvCxnSpPr>
      <xdr:spPr>
        <a:xfrm>
          <a:off x="14592300" y="56769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38463</xdr:rowOff>
    </xdr:from>
    <xdr:to>
      <xdr:col>72</xdr:col>
      <xdr:colOff>38100</xdr:colOff>
      <xdr:row>40</xdr:row>
      <xdr:rowOff>140063</xdr:rowOff>
    </xdr:to>
    <xdr:sp macro="" textlink="">
      <xdr:nvSpPr>
        <xdr:cNvPr id="547" name="楕円 546"/>
        <xdr:cNvSpPr/>
      </xdr:nvSpPr>
      <xdr:spPr>
        <a:xfrm>
          <a:off x="13652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19050</xdr:rowOff>
    </xdr:from>
    <xdr:to>
      <xdr:col>76</xdr:col>
      <xdr:colOff>114300</xdr:colOff>
      <xdr:row>40</xdr:row>
      <xdr:rowOff>89263</xdr:rowOff>
    </xdr:to>
    <xdr:cxnSp macro="">
      <xdr:nvCxnSpPr>
        <xdr:cNvPr id="548" name="直線コネクタ 547"/>
        <xdr:cNvCxnSpPr/>
      </xdr:nvCxnSpPr>
      <xdr:spPr>
        <a:xfrm flipV="1">
          <a:off x="13703300" y="5676900"/>
          <a:ext cx="889000" cy="127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907</xdr:rowOff>
    </xdr:from>
    <xdr:to>
      <xdr:col>67</xdr:col>
      <xdr:colOff>101600</xdr:colOff>
      <xdr:row>40</xdr:row>
      <xdr:rowOff>102507</xdr:rowOff>
    </xdr:to>
    <xdr:sp macro="" textlink="">
      <xdr:nvSpPr>
        <xdr:cNvPr id="549" name="楕円 548"/>
        <xdr:cNvSpPr/>
      </xdr:nvSpPr>
      <xdr:spPr>
        <a:xfrm>
          <a:off x="12763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51707</xdr:rowOff>
    </xdr:from>
    <xdr:to>
      <xdr:col>71</xdr:col>
      <xdr:colOff>177800</xdr:colOff>
      <xdr:row>40</xdr:row>
      <xdr:rowOff>89263</xdr:rowOff>
    </xdr:to>
    <xdr:cxnSp macro="">
      <xdr:nvCxnSpPr>
        <xdr:cNvPr id="550" name="直線コネクタ 549"/>
        <xdr:cNvCxnSpPr/>
      </xdr:nvCxnSpPr>
      <xdr:spPr>
        <a:xfrm>
          <a:off x="12814300" y="69097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160581</xdr:rowOff>
    </xdr:from>
    <xdr:ext cx="405111" cy="259045"/>
    <xdr:sp macro="" textlink="">
      <xdr:nvSpPr>
        <xdr:cNvPr id="551" name="n_1aveValue【認定こども園・幼稚園・保育所】&#10;有形固定資産減価償却率"/>
        <xdr:cNvSpPr txBox="1"/>
      </xdr:nvSpPr>
      <xdr:spPr>
        <a:xfrm>
          <a:off x="15266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552" name="n_2ave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553" name="n_3aveValue【認定こども園・幼稚園・保育所】&#10;有形固定資産減価償却率"/>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86377</xdr:rowOff>
    </xdr:from>
    <xdr:ext cx="405111" cy="259045"/>
    <xdr:sp macro="" textlink="">
      <xdr:nvSpPr>
        <xdr:cNvPr id="554" name="n_4aveValue【認定こども園・幼稚園・保育所】&#10;有形固定資産減価償却率"/>
        <xdr:cNvSpPr txBox="1"/>
      </xdr:nvSpPr>
      <xdr:spPr>
        <a:xfrm>
          <a:off x="12611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135363</xdr:rowOff>
    </xdr:from>
    <xdr:ext cx="340478" cy="259045"/>
    <xdr:sp macro="" textlink="">
      <xdr:nvSpPr>
        <xdr:cNvPr id="555" name="n_1mainValue【認定こども園・幼稚園・保育所】&#10;有形固定資産減価償却率"/>
        <xdr:cNvSpPr txBox="1"/>
      </xdr:nvSpPr>
      <xdr:spPr>
        <a:xfrm>
          <a:off x="15298361" y="545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86377</xdr:rowOff>
    </xdr:from>
    <xdr:ext cx="340478" cy="259045"/>
    <xdr:sp macro="" textlink="">
      <xdr:nvSpPr>
        <xdr:cNvPr id="556" name="n_2mainValue【認定こども園・幼稚園・保育所】&#10;有形固定資産減価償却率"/>
        <xdr:cNvSpPr txBox="1"/>
      </xdr:nvSpPr>
      <xdr:spPr>
        <a:xfrm>
          <a:off x="14422061" y="5401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131190</xdr:rowOff>
    </xdr:from>
    <xdr:ext cx="405111" cy="259045"/>
    <xdr:sp macro="" textlink="">
      <xdr:nvSpPr>
        <xdr:cNvPr id="557" name="n_3mainValue【認定こども園・幼稚園・保育所】&#10;有形固定資産減価償却率"/>
        <xdr:cNvSpPr txBox="1"/>
      </xdr:nvSpPr>
      <xdr:spPr>
        <a:xfrm>
          <a:off x="135007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93634</xdr:rowOff>
    </xdr:from>
    <xdr:ext cx="405111" cy="259045"/>
    <xdr:sp macro="" textlink="">
      <xdr:nvSpPr>
        <xdr:cNvPr id="558" name="n_4mainValue【認定こども園・幼稚園・保育所】&#10;有形固定資産減価償却率"/>
        <xdr:cNvSpPr txBox="1"/>
      </xdr:nvSpPr>
      <xdr:spPr>
        <a:xfrm>
          <a:off x="126117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70" name="テキスト ボックス 56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72" name="テキスト ボックス 57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4" name="テキスト ボックス 57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6" name="テキスト ボックス 57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8" name="テキスト ボックス 57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80" name="テキスト ボックス 5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146685</xdr:rowOff>
    </xdr:to>
    <xdr:cxnSp macro="">
      <xdr:nvCxnSpPr>
        <xdr:cNvPr id="582" name="直線コネクタ 581"/>
        <xdr:cNvCxnSpPr/>
      </xdr:nvCxnSpPr>
      <xdr:spPr>
        <a:xfrm flipV="1">
          <a:off x="22160864" y="591883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583" name="【認定こども園・幼稚園・保育所】&#10;一人当たり面積最小値テキスト"/>
        <xdr:cNvSpPr txBox="1"/>
      </xdr:nvSpPr>
      <xdr:spPr>
        <a:xfrm>
          <a:off x="22199600"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584" name="直線コネクタ 583"/>
        <xdr:cNvCxnSpPr/>
      </xdr:nvCxnSpPr>
      <xdr:spPr>
        <a:xfrm>
          <a:off x="22072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585" name="【認定こども園・幼稚園・保育所】&#10;一人当たり面積最大値テキスト"/>
        <xdr:cNvSpPr txBox="1"/>
      </xdr:nvSpPr>
      <xdr:spPr>
        <a:xfrm>
          <a:off x="22199600" y="56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586" name="直線コネクタ 585"/>
        <xdr:cNvCxnSpPr/>
      </xdr:nvCxnSpPr>
      <xdr:spPr>
        <a:xfrm>
          <a:off x="22072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652</xdr:rowOff>
    </xdr:from>
    <xdr:ext cx="469744" cy="259045"/>
    <xdr:sp macro="" textlink="">
      <xdr:nvSpPr>
        <xdr:cNvPr id="587" name="【認定こども園・幼稚園・保育所】&#10;一人当たり面積平均値テキスト"/>
        <xdr:cNvSpPr txBox="1"/>
      </xdr:nvSpPr>
      <xdr:spPr>
        <a:xfrm>
          <a:off x="22199600" y="6515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588" name="フローチャート: 判断 587"/>
        <xdr:cNvSpPr/>
      </xdr:nvSpPr>
      <xdr:spPr>
        <a:xfrm>
          <a:off x="221107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589" name="フローチャート: 判断 588"/>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103505</xdr:rowOff>
    </xdr:from>
    <xdr:to>
      <xdr:col>107</xdr:col>
      <xdr:colOff>101600</xdr:colOff>
      <xdr:row>40</xdr:row>
      <xdr:rowOff>33655</xdr:rowOff>
    </xdr:to>
    <xdr:sp macro="" textlink="">
      <xdr:nvSpPr>
        <xdr:cNvPr id="590" name="フローチャート: 判断 589"/>
        <xdr:cNvSpPr/>
      </xdr:nvSpPr>
      <xdr:spPr>
        <a:xfrm>
          <a:off x="20383500" y="67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95885</xdr:rowOff>
    </xdr:from>
    <xdr:to>
      <xdr:col>102</xdr:col>
      <xdr:colOff>165100</xdr:colOff>
      <xdr:row>40</xdr:row>
      <xdr:rowOff>26035</xdr:rowOff>
    </xdr:to>
    <xdr:sp macro="" textlink="">
      <xdr:nvSpPr>
        <xdr:cNvPr id="591" name="フローチャート: 判断 590"/>
        <xdr:cNvSpPr/>
      </xdr:nvSpPr>
      <xdr:spPr>
        <a:xfrm>
          <a:off x="19494500" y="678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78740</xdr:rowOff>
    </xdr:from>
    <xdr:to>
      <xdr:col>98</xdr:col>
      <xdr:colOff>38100</xdr:colOff>
      <xdr:row>40</xdr:row>
      <xdr:rowOff>8890</xdr:rowOff>
    </xdr:to>
    <xdr:sp macro="" textlink="">
      <xdr:nvSpPr>
        <xdr:cNvPr id="592" name="フローチャート: 判断 591"/>
        <xdr:cNvSpPr/>
      </xdr:nvSpPr>
      <xdr:spPr>
        <a:xfrm>
          <a:off x="186055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126365</xdr:rowOff>
    </xdr:from>
    <xdr:to>
      <xdr:col>116</xdr:col>
      <xdr:colOff>114300</xdr:colOff>
      <xdr:row>40</xdr:row>
      <xdr:rowOff>56515</xdr:rowOff>
    </xdr:to>
    <xdr:sp macro="" textlink="">
      <xdr:nvSpPr>
        <xdr:cNvPr id="598" name="楕円 597"/>
        <xdr:cNvSpPr/>
      </xdr:nvSpPr>
      <xdr:spPr>
        <a:xfrm>
          <a:off x="221107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104792</xdr:rowOff>
    </xdr:from>
    <xdr:ext cx="469744" cy="259045"/>
    <xdr:sp macro="" textlink="">
      <xdr:nvSpPr>
        <xdr:cNvPr id="599" name="【認定こども園・幼稚園・保育所】&#10;一人当たり面積該当値テキスト"/>
        <xdr:cNvSpPr txBox="1"/>
      </xdr:nvSpPr>
      <xdr:spPr>
        <a:xfrm>
          <a:off x="22199600" y="679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133985</xdr:rowOff>
    </xdr:from>
    <xdr:to>
      <xdr:col>112</xdr:col>
      <xdr:colOff>38100</xdr:colOff>
      <xdr:row>40</xdr:row>
      <xdr:rowOff>64135</xdr:rowOff>
    </xdr:to>
    <xdr:sp macro="" textlink="">
      <xdr:nvSpPr>
        <xdr:cNvPr id="600" name="楕円 599"/>
        <xdr:cNvSpPr/>
      </xdr:nvSpPr>
      <xdr:spPr>
        <a:xfrm>
          <a:off x="21272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5715</xdr:rowOff>
    </xdr:from>
    <xdr:to>
      <xdr:col>116</xdr:col>
      <xdr:colOff>63500</xdr:colOff>
      <xdr:row>40</xdr:row>
      <xdr:rowOff>13335</xdr:rowOff>
    </xdr:to>
    <xdr:cxnSp macro="">
      <xdr:nvCxnSpPr>
        <xdr:cNvPr id="601" name="直線コネクタ 600"/>
        <xdr:cNvCxnSpPr/>
      </xdr:nvCxnSpPr>
      <xdr:spPr>
        <a:xfrm flipV="1">
          <a:off x="21323300" y="686371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141605</xdr:rowOff>
    </xdr:from>
    <xdr:to>
      <xdr:col>107</xdr:col>
      <xdr:colOff>101600</xdr:colOff>
      <xdr:row>40</xdr:row>
      <xdr:rowOff>71755</xdr:rowOff>
    </xdr:to>
    <xdr:sp macro="" textlink="">
      <xdr:nvSpPr>
        <xdr:cNvPr id="602" name="楕円 601"/>
        <xdr:cNvSpPr/>
      </xdr:nvSpPr>
      <xdr:spPr>
        <a:xfrm>
          <a:off x="20383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13335</xdr:rowOff>
    </xdr:from>
    <xdr:to>
      <xdr:col>111</xdr:col>
      <xdr:colOff>177800</xdr:colOff>
      <xdr:row>40</xdr:row>
      <xdr:rowOff>20955</xdr:rowOff>
    </xdr:to>
    <xdr:cxnSp macro="">
      <xdr:nvCxnSpPr>
        <xdr:cNvPr id="603" name="直線コネクタ 602"/>
        <xdr:cNvCxnSpPr/>
      </xdr:nvCxnSpPr>
      <xdr:spPr>
        <a:xfrm flipV="1">
          <a:off x="20434300" y="68713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168275</xdr:rowOff>
    </xdr:from>
    <xdr:to>
      <xdr:col>102</xdr:col>
      <xdr:colOff>165100</xdr:colOff>
      <xdr:row>40</xdr:row>
      <xdr:rowOff>98425</xdr:rowOff>
    </xdr:to>
    <xdr:sp macro="" textlink="">
      <xdr:nvSpPr>
        <xdr:cNvPr id="604" name="楕円 603"/>
        <xdr:cNvSpPr/>
      </xdr:nvSpPr>
      <xdr:spPr>
        <a:xfrm>
          <a:off x="19494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20955</xdr:rowOff>
    </xdr:from>
    <xdr:to>
      <xdr:col>107</xdr:col>
      <xdr:colOff>50800</xdr:colOff>
      <xdr:row>40</xdr:row>
      <xdr:rowOff>47625</xdr:rowOff>
    </xdr:to>
    <xdr:cxnSp macro="">
      <xdr:nvCxnSpPr>
        <xdr:cNvPr id="605" name="直線コネクタ 604"/>
        <xdr:cNvCxnSpPr/>
      </xdr:nvCxnSpPr>
      <xdr:spPr>
        <a:xfrm flipV="1">
          <a:off x="19545300" y="68789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macro="" textlink="">
      <xdr:nvSpPr>
        <xdr:cNvPr id="606" name="楕円 605"/>
        <xdr:cNvSpPr/>
      </xdr:nvSpPr>
      <xdr:spPr>
        <a:xfrm>
          <a:off x="18605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47625</xdr:rowOff>
    </xdr:from>
    <xdr:to>
      <xdr:col>102</xdr:col>
      <xdr:colOff>114300</xdr:colOff>
      <xdr:row>40</xdr:row>
      <xdr:rowOff>53340</xdr:rowOff>
    </xdr:to>
    <xdr:cxnSp macro="">
      <xdr:nvCxnSpPr>
        <xdr:cNvPr id="607" name="直線コネクタ 606"/>
        <xdr:cNvCxnSpPr/>
      </xdr:nvCxnSpPr>
      <xdr:spPr>
        <a:xfrm flipV="1">
          <a:off x="18656300" y="69056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608" name="n_1aveValue【認定こども園・幼稚園・保育所】&#10;一人当たり面積"/>
        <xdr:cNvSpPr txBox="1"/>
      </xdr:nvSpPr>
      <xdr:spPr>
        <a:xfrm>
          <a:off x="21075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50182</xdr:rowOff>
    </xdr:from>
    <xdr:ext cx="469744" cy="259045"/>
    <xdr:sp macro="" textlink="">
      <xdr:nvSpPr>
        <xdr:cNvPr id="609" name="n_2aveValue【認定こども園・幼稚園・保育所】&#10;一人当たり面積"/>
        <xdr:cNvSpPr txBox="1"/>
      </xdr:nvSpPr>
      <xdr:spPr>
        <a:xfrm>
          <a:off x="20199427" y="656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42562</xdr:rowOff>
    </xdr:from>
    <xdr:ext cx="469744" cy="259045"/>
    <xdr:sp macro="" textlink="">
      <xdr:nvSpPr>
        <xdr:cNvPr id="610" name="n_3aveValue【認定こども園・幼稚園・保育所】&#10;一人当たり面積"/>
        <xdr:cNvSpPr txBox="1"/>
      </xdr:nvSpPr>
      <xdr:spPr>
        <a:xfrm>
          <a:off x="19310427" y="655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25417</xdr:rowOff>
    </xdr:from>
    <xdr:ext cx="469744" cy="259045"/>
    <xdr:sp macro="" textlink="">
      <xdr:nvSpPr>
        <xdr:cNvPr id="611" name="n_4aveValue【認定こども園・幼稚園・保育所】&#10;一人当たり面積"/>
        <xdr:cNvSpPr txBox="1"/>
      </xdr:nvSpPr>
      <xdr:spPr>
        <a:xfrm>
          <a:off x="18421427" y="65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55262</xdr:rowOff>
    </xdr:from>
    <xdr:ext cx="469744" cy="259045"/>
    <xdr:sp macro="" textlink="">
      <xdr:nvSpPr>
        <xdr:cNvPr id="612" name="n_1mainValue【認定こども園・幼稚園・保育所】&#10;一人当たり面積"/>
        <xdr:cNvSpPr txBox="1"/>
      </xdr:nvSpPr>
      <xdr:spPr>
        <a:xfrm>
          <a:off x="210757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62882</xdr:rowOff>
    </xdr:from>
    <xdr:ext cx="469744" cy="259045"/>
    <xdr:sp macro="" textlink="">
      <xdr:nvSpPr>
        <xdr:cNvPr id="613" name="n_2mainValue【認定こども園・幼稚園・保育所】&#10;一人当たり面積"/>
        <xdr:cNvSpPr txBox="1"/>
      </xdr:nvSpPr>
      <xdr:spPr>
        <a:xfrm>
          <a:off x="20199427" y="692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89552</xdr:rowOff>
    </xdr:from>
    <xdr:ext cx="469744" cy="259045"/>
    <xdr:sp macro="" textlink="">
      <xdr:nvSpPr>
        <xdr:cNvPr id="614" name="n_3mainValue【認定こども園・幼稚園・保育所】&#10;一人当たり面積"/>
        <xdr:cNvSpPr txBox="1"/>
      </xdr:nvSpPr>
      <xdr:spPr>
        <a:xfrm>
          <a:off x="19310427" y="69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615" name="n_4mainValue【認定こども園・幼稚園・保育所】&#10;一人当たり面積"/>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7" name="直線コネクタ 62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8" name="テキスト ボックス 62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9" name="直線コネクタ 62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30" name="テキスト ボックス 62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31" name="直線コネクタ 63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2" name="テキスト ボックス 63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3" name="直線コネクタ 63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4" name="テキスト ボックス 63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5" name="直線コネクタ 63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6" name="テキスト ボックス 63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8" name="テキスト ボックス 63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640" name="直線コネクタ 639"/>
        <xdr:cNvCxnSpPr/>
      </xdr:nvCxnSpPr>
      <xdr:spPr>
        <a:xfrm flipV="1">
          <a:off x="16318864" y="94869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641"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642" name="直線コネクタ 641"/>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43" name="【学校施設】&#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44" name="直線コネクタ 643"/>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645" name="【学校施設】&#10;有形固定資産減価償却率平均値テキスト"/>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646" name="フローチャート: 判断 645"/>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647" name="フローチャート: 判断 646"/>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648" name="フローチャート: 判断 647"/>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649" name="フローチャート: 判断 648"/>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50" name="フローチャート: 判断 649"/>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656" name="楕円 655"/>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64787</xdr:rowOff>
    </xdr:from>
    <xdr:ext cx="405111" cy="259045"/>
    <xdr:sp macro="" textlink="">
      <xdr:nvSpPr>
        <xdr:cNvPr id="657" name="【学校施設】&#10;有形固定資産減価償却率該当値テキスト"/>
        <xdr:cNvSpPr txBox="1"/>
      </xdr:nvSpPr>
      <xdr:spPr>
        <a:xfrm>
          <a:off x="16357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658" name="楕円 657"/>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137160</xdr:rowOff>
    </xdr:to>
    <xdr:cxnSp macro="">
      <xdr:nvCxnSpPr>
        <xdr:cNvPr id="659" name="直線コネクタ 658"/>
        <xdr:cNvCxnSpPr/>
      </xdr:nvCxnSpPr>
      <xdr:spPr>
        <a:xfrm>
          <a:off x="15481300" y="10401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38735</xdr:rowOff>
    </xdr:from>
    <xdr:to>
      <xdr:col>76</xdr:col>
      <xdr:colOff>165100</xdr:colOff>
      <xdr:row>60</xdr:row>
      <xdr:rowOff>140335</xdr:rowOff>
    </xdr:to>
    <xdr:sp macro="" textlink="">
      <xdr:nvSpPr>
        <xdr:cNvPr id="660" name="楕円 659"/>
        <xdr:cNvSpPr/>
      </xdr:nvSpPr>
      <xdr:spPr>
        <a:xfrm>
          <a:off x="14541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89535</xdr:rowOff>
    </xdr:from>
    <xdr:to>
      <xdr:col>81</xdr:col>
      <xdr:colOff>50800</xdr:colOff>
      <xdr:row>60</xdr:row>
      <xdr:rowOff>114300</xdr:rowOff>
    </xdr:to>
    <xdr:cxnSp macro="">
      <xdr:nvCxnSpPr>
        <xdr:cNvPr id="661" name="直線コネクタ 660"/>
        <xdr:cNvCxnSpPr/>
      </xdr:nvCxnSpPr>
      <xdr:spPr>
        <a:xfrm>
          <a:off x="14592300" y="103765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4445</xdr:rowOff>
    </xdr:from>
    <xdr:to>
      <xdr:col>72</xdr:col>
      <xdr:colOff>38100</xdr:colOff>
      <xdr:row>60</xdr:row>
      <xdr:rowOff>106045</xdr:rowOff>
    </xdr:to>
    <xdr:sp macro="" textlink="">
      <xdr:nvSpPr>
        <xdr:cNvPr id="662" name="楕円 661"/>
        <xdr:cNvSpPr/>
      </xdr:nvSpPr>
      <xdr:spPr>
        <a:xfrm>
          <a:off x="13652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55245</xdr:rowOff>
    </xdr:from>
    <xdr:to>
      <xdr:col>76</xdr:col>
      <xdr:colOff>114300</xdr:colOff>
      <xdr:row>60</xdr:row>
      <xdr:rowOff>89535</xdr:rowOff>
    </xdr:to>
    <xdr:cxnSp macro="">
      <xdr:nvCxnSpPr>
        <xdr:cNvPr id="663" name="直線コネクタ 662"/>
        <xdr:cNvCxnSpPr/>
      </xdr:nvCxnSpPr>
      <xdr:spPr>
        <a:xfrm>
          <a:off x="13703300" y="103422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132080</xdr:rowOff>
    </xdr:from>
    <xdr:to>
      <xdr:col>67</xdr:col>
      <xdr:colOff>101600</xdr:colOff>
      <xdr:row>60</xdr:row>
      <xdr:rowOff>62230</xdr:rowOff>
    </xdr:to>
    <xdr:sp macro="" textlink="">
      <xdr:nvSpPr>
        <xdr:cNvPr id="664" name="楕円 663"/>
        <xdr:cNvSpPr/>
      </xdr:nvSpPr>
      <xdr:spPr>
        <a:xfrm>
          <a:off x="12763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xdr:rowOff>
    </xdr:from>
    <xdr:to>
      <xdr:col>71</xdr:col>
      <xdr:colOff>177800</xdr:colOff>
      <xdr:row>60</xdr:row>
      <xdr:rowOff>55245</xdr:rowOff>
    </xdr:to>
    <xdr:cxnSp macro="">
      <xdr:nvCxnSpPr>
        <xdr:cNvPr id="665" name="直線コネクタ 664"/>
        <xdr:cNvCxnSpPr/>
      </xdr:nvCxnSpPr>
      <xdr:spPr>
        <a:xfrm>
          <a:off x="12814300" y="102984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666" name="n_1aveValue【学校施設】&#10;有形固定資産減価償却率"/>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667" name="n_2aveValue【学校施設】&#10;有形固定資産減価償却率"/>
        <xdr:cNvSpPr txBox="1"/>
      </xdr:nvSpPr>
      <xdr:spPr>
        <a:xfrm>
          <a:off x="14389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668" name="n_3aveValue【学校施設】&#10;有形固定資産減価償却率"/>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669" name="n_4aveValue【学校施設】&#10;有形固定資産減価償却率"/>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670" name="n_1mainValue【学校施設】&#10;有形固定資産減価償却率"/>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671" name="n_2mainValue【学校施設】&#10;有形固定資産減価償却率"/>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97172</xdr:rowOff>
    </xdr:from>
    <xdr:ext cx="405111" cy="259045"/>
    <xdr:sp macro="" textlink="">
      <xdr:nvSpPr>
        <xdr:cNvPr id="672" name="n_3mainValue【学校施設】&#10;有形固定資産減価償却率"/>
        <xdr:cNvSpPr txBox="1"/>
      </xdr:nvSpPr>
      <xdr:spPr>
        <a:xfrm>
          <a:off x="13500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673" name="n_4mainValue【学校施設】&#10;有形固定資産減価償却率"/>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4" name="テキスト ボックス 6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698" name="直線コネクタ 697"/>
        <xdr:cNvCxnSpPr/>
      </xdr:nvCxnSpPr>
      <xdr:spPr>
        <a:xfrm flipV="1">
          <a:off x="22160864" y="9478899"/>
          <a:ext cx="0" cy="14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699" name="【学校施設】&#10;一人当たり面積最小値テキスト"/>
        <xdr:cNvSpPr txBox="1"/>
      </xdr:nvSpPr>
      <xdr:spPr>
        <a:xfrm>
          <a:off x="22199600"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700" name="直線コネクタ 699"/>
        <xdr:cNvCxnSpPr/>
      </xdr:nvCxnSpPr>
      <xdr:spPr>
        <a:xfrm>
          <a:off x="22072600" y="10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701" name="【学校施設】&#10;一人当たり面積最大値テキスト"/>
        <xdr:cNvSpPr txBox="1"/>
      </xdr:nvSpPr>
      <xdr:spPr>
        <a:xfrm>
          <a:off x="22199600" y="925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702" name="直線コネクタ 701"/>
        <xdr:cNvCxnSpPr/>
      </xdr:nvCxnSpPr>
      <xdr:spPr>
        <a:xfrm>
          <a:off x="22072600" y="947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66565</xdr:rowOff>
    </xdr:from>
    <xdr:ext cx="469744" cy="259045"/>
    <xdr:sp macro="" textlink="">
      <xdr:nvSpPr>
        <xdr:cNvPr id="703" name="【学校施設】&#10;一人当たり面積平均値テキスト"/>
        <xdr:cNvSpPr txBox="1"/>
      </xdr:nvSpPr>
      <xdr:spPr>
        <a:xfrm>
          <a:off x="22199600" y="10353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704" name="フローチャート: 判断 703"/>
        <xdr:cNvSpPr/>
      </xdr:nvSpPr>
      <xdr:spPr>
        <a:xfrm>
          <a:off x="22110700" y="105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705" name="フローチャート: 判断 704"/>
        <xdr:cNvSpPr/>
      </xdr:nvSpPr>
      <xdr:spPr>
        <a:xfrm>
          <a:off x="21272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121412</xdr:rowOff>
    </xdr:from>
    <xdr:to>
      <xdr:col>107</xdr:col>
      <xdr:colOff>101600</xdr:colOff>
      <xdr:row>62</xdr:row>
      <xdr:rowOff>51562</xdr:rowOff>
    </xdr:to>
    <xdr:sp macro="" textlink="">
      <xdr:nvSpPr>
        <xdr:cNvPr id="706" name="フローチャート: 判断 705"/>
        <xdr:cNvSpPr/>
      </xdr:nvSpPr>
      <xdr:spPr>
        <a:xfrm>
          <a:off x="20383500" y="1057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163322</xdr:rowOff>
    </xdr:from>
    <xdr:to>
      <xdr:col>102</xdr:col>
      <xdr:colOff>165100</xdr:colOff>
      <xdr:row>62</xdr:row>
      <xdr:rowOff>93472</xdr:rowOff>
    </xdr:to>
    <xdr:sp macro="" textlink="">
      <xdr:nvSpPr>
        <xdr:cNvPr id="707" name="フローチャート: 判断 706"/>
        <xdr:cNvSpPr/>
      </xdr:nvSpPr>
      <xdr:spPr>
        <a:xfrm>
          <a:off x="19494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26543</xdr:rowOff>
    </xdr:from>
    <xdr:to>
      <xdr:col>98</xdr:col>
      <xdr:colOff>38100</xdr:colOff>
      <xdr:row>62</xdr:row>
      <xdr:rowOff>128143</xdr:rowOff>
    </xdr:to>
    <xdr:sp macro="" textlink="">
      <xdr:nvSpPr>
        <xdr:cNvPr id="708" name="フローチャート: 判断 707"/>
        <xdr:cNvSpPr/>
      </xdr:nvSpPr>
      <xdr:spPr>
        <a:xfrm>
          <a:off x="18605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37592</xdr:rowOff>
    </xdr:from>
    <xdr:to>
      <xdr:col>116</xdr:col>
      <xdr:colOff>114300</xdr:colOff>
      <xdr:row>62</xdr:row>
      <xdr:rowOff>139192</xdr:rowOff>
    </xdr:to>
    <xdr:sp macro="" textlink="">
      <xdr:nvSpPr>
        <xdr:cNvPr id="714" name="楕円 713"/>
        <xdr:cNvSpPr/>
      </xdr:nvSpPr>
      <xdr:spPr>
        <a:xfrm>
          <a:off x="22110700" y="1066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16019</xdr:rowOff>
    </xdr:from>
    <xdr:ext cx="469744" cy="259045"/>
    <xdr:sp macro="" textlink="">
      <xdr:nvSpPr>
        <xdr:cNvPr id="715" name="【学校施設】&#10;一人当たり面積該当値テキスト"/>
        <xdr:cNvSpPr txBox="1"/>
      </xdr:nvSpPr>
      <xdr:spPr>
        <a:xfrm>
          <a:off x="22199600" y="1064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51689</xdr:rowOff>
    </xdr:from>
    <xdr:to>
      <xdr:col>112</xdr:col>
      <xdr:colOff>38100</xdr:colOff>
      <xdr:row>62</xdr:row>
      <xdr:rowOff>153289</xdr:rowOff>
    </xdr:to>
    <xdr:sp macro="" textlink="">
      <xdr:nvSpPr>
        <xdr:cNvPr id="716" name="楕円 715"/>
        <xdr:cNvSpPr/>
      </xdr:nvSpPr>
      <xdr:spPr>
        <a:xfrm>
          <a:off x="21272500" y="106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88392</xdr:rowOff>
    </xdr:from>
    <xdr:to>
      <xdr:col>116</xdr:col>
      <xdr:colOff>63500</xdr:colOff>
      <xdr:row>62</xdr:row>
      <xdr:rowOff>102489</xdr:rowOff>
    </xdr:to>
    <xdr:cxnSp macro="">
      <xdr:nvCxnSpPr>
        <xdr:cNvPr id="717" name="直線コネクタ 716"/>
        <xdr:cNvCxnSpPr/>
      </xdr:nvCxnSpPr>
      <xdr:spPr>
        <a:xfrm flipV="1">
          <a:off x="21323300" y="10718292"/>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67691</xdr:rowOff>
    </xdr:from>
    <xdr:to>
      <xdr:col>107</xdr:col>
      <xdr:colOff>101600</xdr:colOff>
      <xdr:row>62</xdr:row>
      <xdr:rowOff>169291</xdr:rowOff>
    </xdr:to>
    <xdr:sp macro="" textlink="">
      <xdr:nvSpPr>
        <xdr:cNvPr id="718" name="楕円 717"/>
        <xdr:cNvSpPr/>
      </xdr:nvSpPr>
      <xdr:spPr>
        <a:xfrm>
          <a:off x="20383500" y="1069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102489</xdr:rowOff>
    </xdr:from>
    <xdr:to>
      <xdr:col>111</xdr:col>
      <xdr:colOff>177800</xdr:colOff>
      <xdr:row>62</xdr:row>
      <xdr:rowOff>118491</xdr:rowOff>
    </xdr:to>
    <xdr:cxnSp macro="">
      <xdr:nvCxnSpPr>
        <xdr:cNvPr id="719" name="直線コネクタ 718"/>
        <xdr:cNvCxnSpPr/>
      </xdr:nvCxnSpPr>
      <xdr:spPr>
        <a:xfrm flipV="1">
          <a:off x="20434300" y="1073238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79121</xdr:rowOff>
    </xdr:from>
    <xdr:to>
      <xdr:col>102</xdr:col>
      <xdr:colOff>165100</xdr:colOff>
      <xdr:row>63</xdr:row>
      <xdr:rowOff>9271</xdr:rowOff>
    </xdr:to>
    <xdr:sp macro="" textlink="">
      <xdr:nvSpPr>
        <xdr:cNvPr id="720" name="楕円 719"/>
        <xdr:cNvSpPr/>
      </xdr:nvSpPr>
      <xdr:spPr>
        <a:xfrm>
          <a:off x="19494500" y="1070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118491</xdr:rowOff>
    </xdr:from>
    <xdr:to>
      <xdr:col>107</xdr:col>
      <xdr:colOff>50800</xdr:colOff>
      <xdr:row>62</xdr:row>
      <xdr:rowOff>129921</xdr:rowOff>
    </xdr:to>
    <xdr:cxnSp macro="">
      <xdr:nvCxnSpPr>
        <xdr:cNvPr id="721" name="直線コネクタ 720"/>
        <xdr:cNvCxnSpPr/>
      </xdr:nvCxnSpPr>
      <xdr:spPr>
        <a:xfrm flipV="1">
          <a:off x="19545300" y="1074839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90932</xdr:rowOff>
    </xdr:from>
    <xdr:to>
      <xdr:col>98</xdr:col>
      <xdr:colOff>38100</xdr:colOff>
      <xdr:row>63</xdr:row>
      <xdr:rowOff>21082</xdr:rowOff>
    </xdr:to>
    <xdr:sp macro="" textlink="">
      <xdr:nvSpPr>
        <xdr:cNvPr id="722" name="楕円 721"/>
        <xdr:cNvSpPr/>
      </xdr:nvSpPr>
      <xdr:spPr>
        <a:xfrm>
          <a:off x="18605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129921</xdr:rowOff>
    </xdr:from>
    <xdr:to>
      <xdr:col>102</xdr:col>
      <xdr:colOff>114300</xdr:colOff>
      <xdr:row>62</xdr:row>
      <xdr:rowOff>141732</xdr:rowOff>
    </xdr:to>
    <xdr:cxnSp macro="">
      <xdr:nvCxnSpPr>
        <xdr:cNvPr id="723" name="直線コネクタ 722"/>
        <xdr:cNvCxnSpPr/>
      </xdr:nvCxnSpPr>
      <xdr:spPr>
        <a:xfrm flipV="1">
          <a:off x="18656300" y="1075982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134764</xdr:rowOff>
    </xdr:from>
    <xdr:ext cx="469744" cy="259045"/>
    <xdr:sp macro="" textlink="">
      <xdr:nvSpPr>
        <xdr:cNvPr id="724" name="n_1aveValue【学校施設】&#10;一人当たり面積"/>
        <xdr:cNvSpPr txBox="1"/>
      </xdr:nvSpPr>
      <xdr:spPr>
        <a:xfrm>
          <a:off x="210757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68089</xdr:rowOff>
    </xdr:from>
    <xdr:ext cx="469744" cy="259045"/>
    <xdr:sp macro="" textlink="">
      <xdr:nvSpPr>
        <xdr:cNvPr id="725" name="n_2aveValue【学校施設】&#10;一人当たり面積"/>
        <xdr:cNvSpPr txBox="1"/>
      </xdr:nvSpPr>
      <xdr:spPr>
        <a:xfrm>
          <a:off x="20199427" y="1035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109999</xdr:rowOff>
    </xdr:from>
    <xdr:ext cx="469744" cy="259045"/>
    <xdr:sp macro="" textlink="">
      <xdr:nvSpPr>
        <xdr:cNvPr id="726" name="n_3aveValue【学校施設】&#10;一人当たり面積"/>
        <xdr:cNvSpPr txBox="1"/>
      </xdr:nvSpPr>
      <xdr:spPr>
        <a:xfrm>
          <a:off x="193104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144670</xdr:rowOff>
    </xdr:from>
    <xdr:ext cx="469744" cy="259045"/>
    <xdr:sp macro="" textlink="">
      <xdr:nvSpPr>
        <xdr:cNvPr id="727" name="n_4aveValue【学校施設】&#10;一人当たり面積"/>
        <xdr:cNvSpPr txBox="1"/>
      </xdr:nvSpPr>
      <xdr:spPr>
        <a:xfrm>
          <a:off x="18421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144416</xdr:rowOff>
    </xdr:from>
    <xdr:ext cx="469744" cy="259045"/>
    <xdr:sp macro="" textlink="">
      <xdr:nvSpPr>
        <xdr:cNvPr id="728" name="n_1mainValue【学校施設】&#10;一人当たり面積"/>
        <xdr:cNvSpPr txBox="1"/>
      </xdr:nvSpPr>
      <xdr:spPr>
        <a:xfrm>
          <a:off x="21075727" y="1077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160418</xdr:rowOff>
    </xdr:from>
    <xdr:ext cx="469744" cy="259045"/>
    <xdr:sp macro="" textlink="">
      <xdr:nvSpPr>
        <xdr:cNvPr id="729" name="n_2mainValue【学校施設】&#10;一人当たり面積"/>
        <xdr:cNvSpPr txBox="1"/>
      </xdr:nvSpPr>
      <xdr:spPr>
        <a:xfrm>
          <a:off x="20199427" y="1079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398</xdr:rowOff>
    </xdr:from>
    <xdr:ext cx="469744" cy="259045"/>
    <xdr:sp macro="" textlink="">
      <xdr:nvSpPr>
        <xdr:cNvPr id="730" name="n_3mainValue【学校施設】&#10;一人当たり面積"/>
        <xdr:cNvSpPr txBox="1"/>
      </xdr:nvSpPr>
      <xdr:spPr>
        <a:xfrm>
          <a:off x="19310427" y="1080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12209</xdr:rowOff>
    </xdr:from>
    <xdr:ext cx="469744" cy="259045"/>
    <xdr:sp macro="" textlink="">
      <xdr:nvSpPr>
        <xdr:cNvPr id="731" name="n_4mainValue【学校施設】&#10;一人当たり面積"/>
        <xdr:cNvSpPr txBox="1"/>
      </xdr:nvSpPr>
      <xdr:spPr>
        <a:xfrm>
          <a:off x="18421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40" name="正方形/長方形 7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1" name="正方形/長方形 7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2" name="正方形/長方形 7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3" name="正方形/長方形 7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4" name="正方形/長方形 7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5" name="正方形/長方形 7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6" name="正方形/長方形 7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7" name="正方形/長方形 74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9" name="直線コネクタ 7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0" name="テキスト ボックス 75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1" name="直線コネクタ 7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2" name="テキスト ボックス 7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3" name="直線コネクタ 7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4" name="テキスト ボックス 7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5" name="直線コネクタ 7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6" name="テキスト ボックス 7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7" name="直線コネクタ 7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8" name="テキスト ボックス 7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9" name="直線コネクタ 7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0" name="テキスト ボックス 76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109</xdr:row>
      <xdr:rowOff>35379</xdr:rowOff>
    </xdr:to>
    <xdr:cxnSp macro="">
      <xdr:nvCxnSpPr>
        <xdr:cNvPr id="773" name="直線コネクタ 772"/>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5" name="直線コネクタ 77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776" name="【公民館】&#10;有形固定資産減価償却率最大値テキスト"/>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777" name="直線コネクタ 776"/>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107059</xdr:rowOff>
    </xdr:from>
    <xdr:ext cx="405111" cy="259045"/>
    <xdr:sp macro="" textlink="">
      <xdr:nvSpPr>
        <xdr:cNvPr id="778" name="【公民館】&#10;有形固定資産減価償却率平均値テキスト"/>
        <xdr:cNvSpPr txBox="1"/>
      </xdr:nvSpPr>
      <xdr:spPr>
        <a:xfrm>
          <a:off x="16357600" y="1793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779" name="フローチャート: 判断 778"/>
        <xdr:cNvSpPr/>
      </xdr:nvSpPr>
      <xdr:spPr>
        <a:xfrm>
          <a:off x="162687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167458</xdr:rowOff>
    </xdr:from>
    <xdr:to>
      <xdr:col>81</xdr:col>
      <xdr:colOff>101600</xdr:colOff>
      <xdr:row>106</xdr:row>
      <xdr:rowOff>97608</xdr:rowOff>
    </xdr:to>
    <xdr:sp macro="" textlink="">
      <xdr:nvSpPr>
        <xdr:cNvPr id="780" name="フローチャート: 判断 779"/>
        <xdr:cNvSpPr/>
      </xdr:nvSpPr>
      <xdr:spPr>
        <a:xfrm>
          <a:off x="15430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781" name="フローチャート: 判断 780"/>
        <xdr:cNvSpPr/>
      </xdr:nvSpPr>
      <xdr:spPr>
        <a:xfrm>
          <a:off x="14541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82" name="フローチャート: 判断 781"/>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83" name="フローチャート: 判断 782"/>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4" name="テキスト ボックス 7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51526</xdr:rowOff>
    </xdr:from>
    <xdr:to>
      <xdr:col>85</xdr:col>
      <xdr:colOff>177800</xdr:colOff>
      <xdr:row>107</xdr:row>
      <xdr:rowOff>153126</xdr:rowOff>
    </xdr:to>
    <xdr:sp macro="" textlink="">
      <xdr:nvSpPr>
        <xdr:cNvPr id="789" name="楕円 788"/>
        <xdr:cNvSpPr/>
      </xdr:nvSpPr>
      <xdr:spPr>
        <a:xfrm>
          <a:off x="162687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29953</xdr:rowOff>
    </xdr:from>
    <xdr:ext cx="405111" cy="259045"/>
    <xdr:sp macro="" textlink="">
      <xdr:nvSpPr>
        <xdr:cNvPr id="790" name="【公民館】&#10;有形固定資産減価償却率該当値テキスト"/>
        <xdr:cNvSpPr txBox="1"/>
      </xdr:nvSpPr>
      <xdr:spPr>
        <a:xfrm>
          <a:off x="16357600"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13970</xdr:rowOff>
    </xdr:from>
    <xdr:to>
      <xdr:col>81</xdr:col>
      <xdr:colOff>101600</xdr:colOff>
      <xdr:row>107</xdr:row>
      <xdr:rowOff>115570</xdr:rowOff>
    </xdr:to>
    <xdr:sp macro="" textlink="">
      <xdr:nvSpPr>
        <xdr:cNvPr id="791" name="楕円 790"/>
        <xdr:cNvSpPr/>
      </xdr:nvSpPr>
      <xdr:spPr>
        <a:xfrm>
          <a:off x="15430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64770</xdr:rowOff>
    </xdr:from>
    <xdr:to>
      <xdr:col>85</xdr:col>
      <xdr:colOff>127000</xdr:colOff>
      <xdr:row>107</xdr:row>
      <xdr:rowOff>102326</xdr:rowOff>
    </xdr:to>
    <xdr:cxnSp macro="">
      <xdr:nvCxnSpPr>
        <xdr:cNvPr id="792" name="直線コネクタ 791"/>
        <xdr:cNvCxnSpPr/>
      </xdr:nvCxnSpPr>
      <xdr:spPr>
        <a:xfrm>
          <a:off x="15481300" y="1840992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146231</xdr:rowOff>
    </xdr:from>
    <xdr:to>
      <xdr:col>76</xdr:col>
      <xdr:colOff>165100</xdr:colOff>
      <xdr:row>107</xdr:row>
      <xdr:rowOff>76381</xdr:rowOff>
    </xdr:to>
    <xdr:sp macro="" textlink="">
      <xdr:nvSpPr>
        <xdr:cNvPr id="793" name="楕円 792"/>
        <xdr:cNvSpPr/>
      </xdr:nvSpPr>
      <xdr:spPr>
        <a:xfrm>
          <a:off x="14541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25581</xdr:rowOff>
    </xdr:from>
    <xdr:to>
      <xdr:col>81</xdr:col>
      <xdr:colOff>50800</xdr:colOff>
      <xdr:row>107</xdr:row>
      <xdr:rowOff>64770</xdr:rowOff>
    </xdr:to>
    <xdr:cxnSp macro="">
      <xdr:nvCxnSpPr>
        <xdr:cNvPr id="794" name="直線コネクタ 793"/>
        <xdr:cNvCxnSpPr/>
      </xdr:nvCxnSpPr>
      <xdr:spPr>
        <a:xfrm>
          <a:off x="14592300" y="183707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108676</xdr:rowOff>
    </xdr:from>
    <xdr:to>
      <xdr:col>72</xdr:col>
      <xdr:colOff>38100</xdr:colOff>
      <xdr:row>107</xdr:row>
      <xdr:rowOff>38826</xdr:rowOff>
    </xdr:to>
    <xdr:sp macro="" textlink="">
      <xdr:nvSpPr>
        <xdr:cNvPr id="795" name="楕円 794"/>
        <xdr:cNvSpPr/>
      </xdr:nvSpPr>
      <xdr:spPr>
        <a:xfrm>
          <a:off x="13652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159476</xdr:rowOff>
    </xdr:from>
    <xdr:to>
      <xdr:col>76</xdr:col>
      <xdr:colOff>114300</xdr:colOff>
      <xdr:row>107</xdr:row>
      <xdr:rowOff>25581</xdr:rowOff>
    </xdr:to>
    <xdr:cxnSp macro="">
      <xdr:nvCxnSpPr>
        <xdr:cNvPr id="796" name="直線コネクタ 795"/>
        <xdr:cNvCxnSpPr/>
      </xdr:nvCxnSpPr>
      <xdr:spPr>
        <a:xfrm>
          <a:off x="13703300" y="183331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69487</xdr:rowOff>
    </xdr:from>
    <xdr:to>
      <xdr:col>67</xdr:col>
      <xdr:colOff>101600</xdr:colOff>
      <xdr:row>106</xdr:row>
      <xdr:rowOff>171087</xdr:rowOff>
    </xdr:to>
    <xdr:sp macro="" textlink="">
      <xdr:nvSpPr>
        <xdr:cNvPr id="797" name="楕円 796"/>
        <xdr:cNvSpPr/>
      </xdr:nvSpPr>
      <xdr:spPr>
        <a:xfrm>
          <a:off x="12763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120287</xdr:rowOff>
    </xdr:from>
    <xdr:to>
      <xdr:col>71</xdr:col>
      <xdr:colOff>177800</xdr:colOff>
      <xdr:row>106</xdr:row>
      <xdr:rowOff>159476</xdr:rowOff>
    </xdr:to>
    <xdr:cxnSp macro="">
      <xdr:nvCxnSpPr>
        <xdr:cNvPr id="798" name="直線コネクタ 797"/>
        <xdr:cNvCxnSpPr/>
      </xdr:nvCxnSpPr>
      <xdr:spPr>
        <a:xfrm>
          <a:off x="12814300" y="182939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114135</xdr:rowOff>
    </xdr:from>
    <xdr:ext cx="405111" cy="259045"/>
    <xdr:sp macro="" textlink="">
      <xdr:nvSpPr>
        <xdr:cNvPr id="799" name="n_1aveValue【公民館】&#10;有形固定資産減価償却率"/>
        <xdr:cNvSpPr txBox="1"/>
      </xdr:nvSpPr>
      <xdr:spPr>
        <a:xfrm>
          <a:off x="15266044" y="17944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800" name="n_2aveValue【公民館】&#10;有形固定資産減価償却率"/>
        <xdr:cNvSpPr txBox="1"/>
      </xdr:nvSpPr>
      <xdr:spPr>
        <a:xfrm>
          <a:off x="14389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01" name="n_3aveValue【公民館】&#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802" name="n_4aveValue【公民館】&#10;有形固定資産減価償却率"/>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106697</xdr:rowOff>
    </xdr:from>
    <xdr:ext cx="405111" cy="259045"/>
    <xdr:sp macro="" textlink="">
      <xdr:nvSpPr>
        <xdr:cNvPr id="803" name="n_1mainValue【公民館】&#10;有形固定資産減価償却率"/>
        <xdr:cNvSpPr txBox="1"/>
      </xdr:nvSpPr>
      <xdr:spPr>
        <a:xfrm>
          <a:off x="152660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67508</xdr:rowOff>
    </xdr:from>
    <xdr:ext cx="405111" cy="259045"/>
    <xdr:sp macro="" textlink="">
      <xdr:nvSpPr>
        <xdr:cNvPr id="804" name="n_2mainValue【公民館】&#10;有形固定資産減価償却率"/>
        <xdr:cNvSpPr txBox="1"/>
      </xdr:nvSpPr>
      <xdr:spPr>
        <a:xfrm>
          <a:off x="14389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29953</xdr:rowOff>
    </xdr:from>
    <xdr:ext cx="405111" cy="259045"/>
    <xdr:sp macro="" textlink="">
      <xdr:nvSpPr>
        <xdr:cNvPr id="805" name="n_3mainValue【公民館】&#10;有形固定資産減価償却率"/>
        <xdr:cNvSpPr txBox="1"/>
      </xdr:nvSpPr>
      <xdr:spPr>
        <a:xfrm>
          <a:off x="13500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162214</xdr:rowOff>
    </xdr:from>
    <xdr:ext cx="405111" cy="259045"/>
    <xdr:sp macro="" textlink="">
      <xdr:nvSpPr>
        <xdr:cNvPr id="806" name="n_4mainValue【公民館】&#10;有形固定資産減価償却率"/>
        <xdr:cNvSpPr txBox="1"/>
      </xdr:nvSpPr>
      <xdr:spPr>
        <a:xfrm>
          <a:off x="12611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7" name="直線コネクタ 81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8" name="テキスト ボックス 81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9" name="直線コネクタ 81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0" name="テキスト ボックス 81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1" name="直線コネクタ 82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2" name="テキスト ボックス 82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3" name="直線コネクタ 82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4" name="テキスト ボックス 82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5" name="直線コネクタ 82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6" name="テキスト ボックス 82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7" name="直線コネクタ 82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8" name="テキスト ボックス 82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9" name="直線コネクタ 8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0" name="テキスト ボックス 8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168184</xdr:rowOff>
    </xdr:from>
    <xdr:to>
      <xdr:col>116</xdr:col>
      <xdr:colOff>62864</xdr:colOff>
      <xdr:row>109</xdr:row>
      <xdr:rowOff>25581</xdr:rowOff>
    </xdr:to>
    <xdr:cxnSp macro="">
      <xdr:nvCxnSpPr>
        <xdr:cNvPr id="832" name="直線コネクタ 831"/>
        <xdr:cNvCxnSpPr/>
      </xdr:nvCxnSpPr>
      <xdr:spPr>
        <a:xfrm flipV="1">
          <a:off x="22160864" y="17141734"/>
          <a:ext cx="0" cy="157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33"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34" name="直線コネクタ 833"/>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114861</xdr:rowOff>
    </xdr:from>
    <xdr:ext cx="469744" cy="259045"/>
    <xdr:sp macro="" textlink="">
      <xdr:nvSpPr>
        <xdr:cNvPr id="835" name="【公民館】&#10;一人当たり面積最大値テキスト"/>
        <xdr:cNvSpPr txBox="1"/>
      </xdr:nvSpPr>
      <xdr:spPr>
        <a:xfrm>
          <a:off x="22199600" y="1691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168184</xdr:rowOff>
    </xdr:from>
    <xdr:to>
      <xdr:col>116</xdr:col>
      <xdr:colOff>152400</xdr:colOff>
      <xdr:row>99</xdr:row>
      <xdr:rowOff>168184</xdr:rowOff>
    </xdr:to>
    <xdr:cxnSp macro="">
      <xdr:nvCxnSpPr>
        <xdr:cNvPr id="836" name="直線コネクタ 835"/>
        <xdr:cNvCxnSpPr/>
      </xdr:nvCxnSpPr>
      <xdr:spPr>
        <a:xfrm>
          <a:off x="22072600" y="1714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4190</xdr:rowOff>
    </xdr:from>
    <xdr:ext cx="469744" cy="259045"/>
    <xdr:sp macro="" textlink="">
      <xdr:nvSpPr>
        <xdr:cNvPr id="837" name="【公民館】&#10;一人当たり面積平均値テキスト"/>
        <xdr:cNvSpPr txBox="1"/>
      </xdr:nvSpPr>
      <xdr:spPr>
        <a:xfrm>
          <a:off x="22199600" y="1817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838" name="フローチャート: 判断 837"/>
        <xdr:cNvSpPr/>
      </xdr:nvSpPr>
      <xdr:spPr>
        <a:xfrm>
          <a:off x="221107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1995</xdr:rowOff>
    </xdr:from>
    <xdr:to>
      <xdr:col>112</xdr:col>
      <xdr:colOff>38100</xdr:colOff>
      <xdr:row>107</xdr:row>
      <xdr:rowOff>103595</xdr:rowOff>
    </xdr:to>
    <xdr:sp macro="" textlink="">
      <xdr:nvSpPr>
        <xdr:cNvPr id="839" name="フローチャート: 判断 838"/>
        <xdr:cNvSpPr/>
      </xdr:nvSpPr>
      <xdr:spPr>
        <a:xfrm>
          <a:off x="21272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53158</xdr:rowOff>
    </xdr:from>
    <xdr:to>
      <xdr:col>107</xdr:col>
      <xdr:colOff>101600</xdr:colOff>
      <xdr:row>107</xdr:row>
      <xdr:rowOff>154758</xdr:rowOff>
    </xdr:to>
    <xdr:sp macro="" textlink="">
      <xdr:nvSpPr>
        <xdr:cNvPr id="840" name="フローチャート: 判断 839"/>
        <xdr:cNvSpPr/>
      </xdr:nvSpPr>
      <xdr:spPr>
        <a:xfrm>
          <a:off x="20383500" y="1839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29211</xdr:rowOff>
    </xdr:from>
    <xdr:to>
      <xdr:col>102</xdr:col>
      <xdr:colOff>165100</xdr:colOff>
      <xdr:row>107</xdr:row>
      <xdr:rowOff>130811</xdr:rowOff>
    </xdr:to>
    <xdr:sp macro="" textlink="">
      <xdr:nvSpPr>
        <xdr:cNvPr id="841" name="フローチャート: 判断 840"/>
        <xdr:cNvSpPr/>
      </xdr:nvSpPr>
      <xdr:spPr>
        <a:xfrm>
          <a:off x="19494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37919</xdr:rowOff>
    </xdr:from>
    <xdr:to>
      <xdr:col>98</xdr:col>
      <xdr:colOff>38100</xdr:colOff>
      <xdr:row>107</xdr:row>
      <xdr:rowOff>139519</xdr:rowOff>
    </xdr:to>
    <xdr:sp macro="" textlink="">
      <xdr:nvSpPr>
        <xdr:cNvPr id="842" name="フローチャート: 判断 841"/>
        <xdr:cNvSpPr/>
      </xdr:nvSpPr>
      <xdr:spPr>
        <a:xfrm>
          <a:off x="18605500" y="1838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3" name="テキスト ボックス 8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4" name="テキスト ボックス 8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5" name="テキスト ボックス 8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6" name="テキスト ボックス 8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7" name="テキスト ボックス 8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21045</xdr:rowOff>
    </xdr:from>
    <xdr:to>
      <xdr:col>116</xdr:col>
      <xdr:colOff>114300</xdr:colOff>
      <xdr:row>108</xdr:row>
      <xdr:rowOff>122645</xdr:rowOff>
    </xdr:to>
    <xdr:sp macro="" textlink="">
      <xdr:nvSpPr>
        <xdr:cNvPr id="848" name="楕円 847"/>
        <xdr:cNvSpPr/>
      </xdr:nvSpPr>
      <xdr:spPr>
        <a:xfrm>
          <a:off x="22110700" y="1853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107422</xdr:rowOff>
    </xdr:from>
    <xdr:ext cx="469744" cy="259045"/>
    <xdr:sp macro="" textlink="">
      <xdr:nvSpPr>
        <xdr:cNvPr id="849" name="【公民館】&#10;一人当たり面積該当値テキスト"/>
        <xdr:cNvSpPr txBox="1"/>
      </xdr:nvSpPr>
      <xdr:spPr>
        <a:xfrm>
          <a:off x="22199600" y="1845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24312</xdr:rowOff>
    </xdr:from>
    <xdr:to>
      <xdr:col>112</xdr:col>
      <xdr:colOff>38100</xdr:colOff>
      <xdr:row>108</xdr:row>
      <xdr:rowOff>125912</xdr:rowOff>
    </xdr:to>
    <xdr:sp macro="" textlink="">
      <xdr:nvSpPr>
        <xdr:cNvPr id="850" name="楕円 849"/>
        <xdr:cNvSpPr/>
      </xdr:nvSpPr>
      <xdr:spPr>
        <a:xfrm>
          <a:off x="21272500" y="1854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71845</xdr:rowOff>
    </xdr:from>
    <xdr:to>
      <xdr:col>116</xdr:col>
      <xdr:colOff>63500</xdr:colOff>
      <xdr:row>108</xdr:row>
      <xdr:rowOff>75112</xdr:rowOff>
    </xdr:to>
    <xdr:cxnSp macro="">
      <xdr:nvCxnSpPr>
        <xdr:cNvPr id="851" name="直線コネクタ 850"/>
        <xdr:cNvCxnSpPr/>
      </xdr:nvCxnSpPr>
      <xdr:spPr>
        <a:xfrm flipV="1">
          <a:off x="21323300" y="185884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27577</xdr:rowOff>
    </xdr:from>
    <xdr:to>
      <xdr:col>107</xdr:col>
      <xdr:colOff>101600</xdr:colOff>
      <xdr:row>108</xdr:row>
      <xdr:rowOff>129177</xdr:rowOff>
    </xdr:to>
    <xdr:sp macro="" textlink="">
      <xdr:nvSpPr>
        <xdr:cNvPr id="852" name="楕円 851"/>
        <xdr:cNvSpPr/>
      </xdr:nvSpPr>
      <xdr:spPr>
        <a:xfrm>
          <a:off x="20383500" y="1854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75112</xdr:rowOff>
    </xdr:from>
    <xdr:to>
      <xdr:col>111</xdr:col>
      <xdr:colOff>177800</xdr:colOff>
      <xdr:row>108</xdr:row>
      <xdr:rowOff>78377</xdr:rowOff>
    </xdr:to>
    <xdr:cxnSp macro="">
      <xdr:nvCxnSpPr>
        <xdr:cNvPr id="853" name="直線コネクタ 852"/>
        <xdr:cNvCxnSpPr/>
      </xdr:nvCxnSpPr>
      <xdr:spPr>
        <a:xfrm flipV="1">
          <a:off x="20434300" y="185917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29755</xdr:rowOff>
    </xdr:from>
    <xdr:to>
      <xdr:col>102</xdr:col>
      <xdr:colOff>165100</xdr:colOff>
      <xdr:row>108</xdr:row>
      <xdr:rowOff>131355</xdr:rowOff>
    </xdr:to>
    <xdr:sp macro="" textlink="">
      <xdr:nvSpPr>
        <xdr:cNvPr id="854" name="楕円 853"/>
        <xdr:cNvSpPr/>
      </xdr:nvSpPr>
      <xdr:spPr>
        <a:xfrm>
          <a:off x="19494500" y="185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78377</xdr:rowOff>
    </xdr:from>
    <xdr:to>
      <xdr:col>107</xdr:col>
      <xdr:colOff>50800</xdr:colOff>
      <xdr:row>108</xdr:row>
      <xdr:rowOff>80555</xdr:rowOff>
    </xdr:to>
    <xdr:cxnSp macro="">
      <xdr:nvCxnSpPr>
        <xdr:cNvPr id="855" name="直線コネクタ 854"/>
        <xdr:cNvCxnSpPr/>
      </xdr:nvCxnSpPr>
      <xdr:spPr>
        <a:xfrm flipV="1">
          <a:off x="19545300" y="18594977"/>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31931</xdr:rowOff>
    </xdr:from>
    <xdr:to>
      <xdr:col>98</xdr:col>
      <xdr:colOff>38100</xdr:colOff>
      <xdr:row>108</xdr:row>
      <xdr:rowOff>133531</xdr:rowOff>
    </xdr:to>
    <xdr:sp macro="" textlink="">
      <xdr:nvSpPr>
        <xdr:cNvPr id="856" name="楕円 855"/>
        <xdr:cNvSpPr/>
      </xdr:nvSpPr>
      <xdr:spPr>
        <a:xfrm>
          <a:off x="18605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80555</xdr:rowOff>
    </xdr:from>
    <xdr:to>
      <xdr:col>102</xdr:col>
      <xdr:colOff>114300</xdr:colOff>
      <xdr:row>108</xdr:row>
      <xdr:rowOff>82731</xdr:rowOff>
    </xdr:to>
    <xdr:cxnSp macro="">
      <xdr:nvCxnSpPr>
        <xdr:cNvPr id="857" name="直線コネクタ 856"/>
        <xdr:cNvCxnSpPr/>
      </xdr:nvCxnSpPr>
      <xdr:spPr>
        <a:xfrm flipV="1">
          <a:off x="18656300" y="18597155"/>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120122</xdr:rowOff>
    </xdr:from>
    <xdr:ext cx="469744" cy="259045"/>
    <xdr:sp macro="" textlink="">
      <xdr:nvSpPr>
        <xdr:cNvPr id="858" name="n_1aveValue【公民館】&#10;一人当たり面積"/>
        <xdr:cNvSpPr txBox="1"/>
      </xdr:nvSpPr>
      <xdr:spPr>
        <a:xfrm>
          <a:off x="21075727"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171285</xdr:rowOff>
    </xdr:from>
    <xdr:ext cx="469744" cy="259045"/>
    <xdr:sp macro="" textlink="">
      <xdr:nvSpPr>
        <xdr:cNvPr id="859" name="n_2aveValue【公民館】&#10;一人当たり面積"/>
        <xdr:cNvSpPr txBox="1"/>
      </xdr:nvSpPr>
      <xdr:spPr>
        <a:xfrm>
          <a:off x="20199427" y="1817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147338</xdr:rowOff>
    </xdr:from>
    <xdr:ext cx="469744" cy="259045"/>
    <xdr:sp macro="" textlink="">
      <xdr:nvSpPr>
        <xdr:cNvPr id="860" name="n_3aveValue【公民館】&#10;一人当たり面積"/>
        <xdr:cNvSpPr txBox="1"/>
      </xdr:nvSpPr>
      <xdr:spPr>
        <a:xfrm>
          <a:off x="19310427" y="1814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156046</xdr:rowOff>
    </xdr:from>
    <xdr:ext cx="469744" cy="259045"/>
    <xdr:sp macro="" textlink="">
      <xdr:nvSpPr>
        <xdr:cNvPr id="861" name="n_4aveValue【公民館】&#10;一人当たり面積"/>
        <xdr:cNvSpPr txBox="1"/>
      </xdr:nvSpPr>
      <xdr:spPr>
        <a:xfrm>
          <a:off x="18421427" y="1815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117039</xdr:rowOff>
    </xdr:from>
    <xdr:ext cx="469744" cy="259045"/>
    <xdr:sp macro="" textlink="">
      <xdr:nvSpPr>
        <xdr:cNvPr id="862" name="n_1mainValue【公民館】&#10;一人当たり面積"/>
        <xdr:cNvSpPr txBox="1"/>
      </xdr:nvSpPr>
      <xdr:spPr>
        <a:xfrm>
          <a:off x="21075727" y="1863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120304</xdr:rowOff>
    </xdr:from>
    <xdr:ext cx="469744" cy="259045"/>
    <xdr:sp macro="" textlink="">
      <xdr:nvSpPr>
        <xdr:cNvPr id="863" name="n_2mainValue【公民館】&#10;一人当たり面積"/>
        <xdr:cNvSpPr txBox="1"/>
      </xdr:nvSpPr>
      <xdr:spPr>
        <a:xfrm>
          <a:off x="20199427" y="1863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122482</xdr:rowOff>
    </xdr:from>
    <xdr:ext cx="469744" cy="259045"/>
    <xdr:sp macro="" textlink="">
      <xdr:nvSpPr>
        <xdr:cNvPr id="864" name="n_3mainValue【公民館】&#10;一人当たり面積"/>
        <xdr:cNvSpPr txBox="1"/>
      </xdr:nvSpPr>
      <xdr:spPr>
        <a:xfrm>
          <a:off x="19310427"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124658</xdr:rowOff>
    </xdr:from>
    <xdr:ext cx="469744" cy="259045"/>
    <xdr:sp macro="" textlink="">
      <xdr:nvSpPr>
        <xdr:cNvPr id="865" name="n_4mainValue【公民館】&#10;一人当たり面積"/>
        <xdr:cNvSpPr txBox="1"/>
      </xdr:nvSpPr>
      <xdr:spPr>
        <a:xfrm>
          <a:off x="184214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6" name="正方形/長方形 8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7" name="正方形/長方形 8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8" name="テキスト ボックス 8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公民館の有形固定資産減価償却率が高い水準となっているため、統廃合等の検討を行っていく。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11,172
11,112
20.80
11,872,148
11,445,509
348,884
3,766,132
11,498,970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63137</xdr:rowOff>
    </xdr:to>
    <xdr:cxnSp macro="">
      <xdr:nvCxnSpPr>
        <xdr:cNvPr id="58" name="直線コネクタ 57"/>
        <xdr:cNvCxnSpPr/>
      </xdr:nvCxnSpPr>
      <xdr:spPr>
        <a:xfrm flipV="1">
          <a:off x="4634865" y="5796099"/>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図書館】&#10;有形固定資産減価償却率最小値テキスト"/>
        <xdr:cNvSpPr txBox="1"/>
      </xdr:nvSpPr>
      <xdr:spPr>
        <a:xfrm>
          <a:off x="4673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xdr:cNvCxnSpPr/>
      </xdr:nvCxnSpPr>
      <xdr:spPr>
        <a:xfrm>
          <a:off x="4546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144253</xdr:rowOff>
    </xdr:from>
    <xdr:ext cx="405111" cy="259045"/>
    <xdr:sp macro="" textlink="">
      <xdr:nvSpPr>
        <xdr:cNvPr id="63" name="【図書館】&#10;有形固定資産減価償却率平均値テキスト"/>
        <xdr:cNvSpPr txBox="1"/>
      </xdr:nvSpPr>
      <xdr:spPr>
        <a:xfrm>
          <a:off x="4673600" y="631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xdr:cNvSpPr/>
      </xdr:nvSpPr>
      <xdr:spPr>
        <a:xfrm>
          <a:off x="4584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5" name="フローチャート: 判断 64"/>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xdr:cNvSpPr/>
      </xdr:nvSpPr>
      <xdr:spPr>
        <a:xfrm>
          <a:off x="2857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30299</xdr:rowOff>
    </xdr:from>
    <xdr:to>
      <xdr:col>24</xdr:col>
      <xdr:colOff>114300</xdr:colOff>
      <xdr:row>36</xdr:row>
      <xdr:rowOff>131899</xdr:rowOff>
    </xdr:to>
    <xdr:sp macro="" textlink="">
      <xdr:nvSpPr>
        <xdr:cNvPr id="74" name="楕円 73"/>
        <xdr:cNvSpPr/>
      </xdr:nvSpPr>
      <xdr:spPr>
        <a:xfrm>
          <a:off x="45847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53176</xdr:rowOff>
    </xdr:from>
    <xdr:ext cx="405111" cy="259045"/>
    <xdr:sp macro="" textlink="">
      <xdr:nvSpPr>
        <xdr:cNvPr id="75" name="【図書館】&#10;有形固定資産減価償却率該当値テキスト"/>
        <xdr:cNvSpPr txBox="1"/>
      </xdr:nvSpPr>
      <xdr:spPr>
        <a:xfrm>
          <a:off x="4673600" y="605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169092</xdr:rowOff>
    </xdr:from>
    <xdr:to>
      <xdr:col>20</xdr:col>
      <xdr:colOff>38100</xdr:colOff>
      <xdr:row>36</xdr:row>
      <xdr:rowOff>99242</xdr:rowOff>
    </xdr:to>
    <xdr:sp macro="" textlink="">
      <xdr:nvSpPr>
        <xdr:cNvPr id="76" name="楕円 75"/>
        <xdr:cNvSpPr/>
      </xdr:nvSpPr>
      <xdr:spPr>
        <a:xfrm>
          <a:off x="3746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48442</xdr:rowOff>
    </xdr:from>
    <xdr:to>
      <xdr:col>24</xdr:col>
      <xdr:colOff>63500</xdr:colOff>
      <xdr:row>36</xdr:row>
      <xdr:rowOff>81099</xdr:rowOff>
    </xdr:to>
    <xdr:cxnSp macro="">
      <xdr:nvCxnSpPr>
        <xdr:cNvPr id="77" name="直線コネクタ 76"/>
        <xdr:cNvCxnSpPr/>
      </xdr:nvCxnSpPr>
      <xdr:spPr>
        <a:xfrm>
          <a:off x="3797300" y="622064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136434</xdr:rowOff>
    </xdr:from>
    <xdr:to>
      <xdr:col>15</xdr:col>
      <xdr:colOff>101600</xdr:colOff>
      <xdr:row>36</xdr:row>
      <xdr:rowOff>66584</xdr:rowOff>
    </xdr:to>
    <xdr:sp macro="" textlink="">
      <xdr:nvSpPr>
        <xdr:cNvPr id="78" name="楕円 77"/>
        <xdr:cNvSpPr/>
      </xdr:nvSpPr>
      <xdr:spPr>
        <a:xfrm>
          <a:off x="2857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15784</xdr:rowOff>
    </xdr:from>
    <xdr:to>
      <xdr:col>19</xdr:col>
      <xdr:colOff>177800</xdr:colOff>
      <xdr:row>36</xdr:row>
      <xdr:rowOff>48442</xdr:rowOff>
    </xdr:to>
    <xdr:cxnSp macro="">
      <xdr:nvCxnSpPr>
        <xdr:cNvPr id="79" name="直線コネクタ 78"/>
        <xdr:cNvCxnSpPr/>
      </xdr:nvCxnSpPr>
      <xdr:spPr>
        <a:xfrm>
          <a:off x="2908300" y="61879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164193</xdr:rowOff>
    </xdr:from>
    <xdr:to>
      <xdr:col>10</xdr:col>
      <xdr:colOff>165100</xdr:colOff>
      <xdr:row>36</xdr:row>
      <xdr:rowOff>94343</xdr:rowOff>
    </xdr:to>
    <xdr:sp macro="" textlink="">
      <xdr:nvSpPr>
        <xdr:cNvPr id="80" name="楕円 79"/>
        <xdr:cNvSpPr/>
      </xdr:nvSpPr>
      <xdr:spPr>
        <a:xfrm>
          <a:off x="1968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15784</xdr:rowOff>
    </xdr:from>
    <xdr:to>
      <xdr:col>15</xdr:col>
      <xdr:colOff>50800</xdr:colOff>
      <xdr:row>36</xdr:row>
      <xdr:rowOff>43543</xdr:rowOff>
    </xdr:to>
    <xdr:cxnSp macro="">
      <xdr:nvCxnSpPr>
        <xdr:cNvPr id="81" name="直線コネクタ 80"/>
        <xdr:cNvCxnSpPr/>
      </xdr:nvCxnSpPr>
      <xdr:spPr>
        <a:xfrm flipV="1">
          <a:off x="2019300" y="61879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131536</xdr:rowOff>
    </xdr:from>
    <xdr:to>
      <xdr:col>6</xdr:col>
      <xdr:colOff>38100</xdr:colOff>
      <xdr:row>36</xdr:row>
      <xdr:rowOff>61686</xdr:rowOff>
    </xdr:to>
    <xdr:sp macro="" textlink="">
      <xdr:nvSpPr>
        <xdr:cNvPr id="82" name="楕円 81"/>
        <xdr:cNvSpPr/>
      </xdr:nvSpPr>
      <xdr:spPr>
        <a:xfrm>
          <a:off x="1079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10886</xdr:rowOff>
    </xdr:from>
    <xdr:to>
      <xdr:col>10</xdr:col>
      <xdr:colOff>114300</xdr:colOff>
      <xdr:row>36</xdr:row>
      <xdr:rowOff>43543</xdr:rowOff>
    </xdr:to>
    <xdr:cxnSp macro="">
      <xdr:nvCxnSpPr>
        <xdr:cNvPr id="83" name="直線コネクタ 82"/>
        <xdr:cNvCxnSpPr/>
      </xdr:nvCxnSpPr>
      <xdr:spPr>
        <a:xfrm>
          <a:off x="1130300" y="618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4" name="n_1aveValue【図書館】&#10;有形固定資産減価償却率"/>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100166</xdr:rowOff>
    </xdr:from>
    <xdr:ext cx="405111" cy="259045"/>
    <xdr:sp macro="" textlink="">
      <xdr:nvSpPr>
        <xdr:cNvPr id="85" name="n_2aveValue【図書館】&#10;有形固定資産減価償却率"/>
        <xdr:cNvSpPr txBox="1"/>
      </xdr:nvSpPr>
      <xdr:spPr>
        <a:xfrm>
          <a:off x="2705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6" name="n_3aveValue【図書館】&#10;有形固定資産減価償却率"/>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7" name="n_4aveValue【図書館】&#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115769</xdr:rowOff>
    </xdr:from>
    <xdr:ext cx="405111" cy="259045"/>
    <xdr:sp macro="" textlink="">
      <xdr:nvSpPr>
        <xdr:cNvPr id="88" name="n_1mainValue【図書館】&#10;有形固定資産減価償却率"/>
        <xdr:cNvSpPr txBox="1"/>
      </xdr:nvSpPr>
      <xdr:spPr>
        <a:xfrm>
          <a:off x="3582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83111</xdr:rowOff>
    </xdr:from>
    <xdr:ext cx="405111" cy="259045"/>
    <xdr:sp macro="" textlink="">
      <xdr:nvSpPr>
        <xdr:cNvPr id="89" name="n_2mainValue【図書館】&#10;有形固定資産減価償却率"/>
        <xdr:cNvSpPr txBox="1"/>
      </xdr:nvSpPr>
      <xdr:spPr>
        <a:xfrm>
          <a:off x="27057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110870</xdr:rowOff>
    </xdr:from>
    <xdr:ext cx="405111" cy="259045"/>
    <xdr:sp macro="" textlink="">
      <xdr:nvSpPr>
        <xdr:cNvPr id="90" name="n_3mainValue【図書館】&#10;有形固定資産減価償却率"/>
        <xdr:cNvSpPr txBox="1"/>
      </xdr:nvSpPr>
      <xdr:spPr>
        <a:xfrm>
          <a:off x="1816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78213</xdr:rowOff>
    </xdr:from>
    <xdr:ext cx="405111" cy="259045"/>
    <xdr:sp macro="" textlink="">
      <xdr:nvSpPr>
        <xdr:cNvPr id="91" name="n_4mainValue【図書館】&#10;有形固定資産減価償却率"/>
        <xdr:cNvSpPr txBox="1"/>
      </xdr:nvSpPr>
      <xdr:spPr>
        <a:xfrm>
          <a:off x="927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80772</xdr:rowOff>
    </xdr:from>
    <xdr:to>
      <xdr:col>54</xdr:col>
      <xdr:colOff>189865</xdr:colOff>
      <xdr:row>41</xdr:row>
      <xdr:rowOff>87630</xdr:rowOff>
    </xdr:to>
    <xdr:cxnSp macro="">
      <xdr:nvCxnSpPr>
        <xdr:cNvPr id="113" name="直線コネクタ 112"/>
        <xdr:cNvCxnSpPr/>
      </xdr:nvCxnSpPr>
      <xdr:spPr>
        <a:xfrm flipV="1">
          <a:off x="10476865" y="591007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27449</xdr:rowOff>
    </xdr:from>
    <xdr:ext cx="469744" cy="259045"/>
    <xdr:sp macro="" textlink="">
      <xdr:nvSpPr>
        <xdr:cNvPr id="116" name="【図書館】&#10;一人当たり面積最大値テキスト"/>
        <xdr:cNvSpPr txBox="1"/>
      </xdr:nvSpPr>
      <xdr:spPr>
        <a:xfrm>
          <a:off x="10515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80772</xdr:rowOff>
    </xdr:from>
    <xdr:to>
      <xdr:col>55</xdr:col>
      <xdr:colOff>88900</xdr:colOff>
      <xdr:row>34</xdr:row>
      <xdr:rowOff>80772</xdr:rowOff>
    </xdr:to>
    <xdr:cxnSp macro="">
      <xdr:nvCxnSpPr>
        <xdr:cNvPr id="117" name="直線コネクタ 116"/>
        <xdr:cNvCxnSpPr/>
      </xdr:nvCxnSpPr>
      <xdr:spPr>
        <a:xfrm>
          <a:off x="10388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126001</xdr:rowOff>
    </xdr:from>
    <xdr:ext cx="469744" cy="259045"/>
    <xdr:sp macro="" textlink="">
      <xdr:nvSpPr>
        <xdr:cNvPr id="118" name="【図書館】&#10;一人当たり面積平均値テキスト"/>
        <xdr:cNvSpPr txBox="1"/>
      </xdr:nvSpPr>
      <xdr:spPr>
        <a:xfrm>
          <a:off x="10515600" y="646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9398</xdr:rowOff>
    </xdr:from>
    <xdr:to>
      <xdr:col>46</xdr:col>
      <xdr:colOff>38100</xdr:colOff>
      <xdr:row>39</xdr:row>
      <xdr:rowOff>110998</xdr:rowOff>
    </xdr:to>
    <xdr:sp macro="" textlink="">
      <xdr:nvSpPr>
        <xdr:cNvPr id="121" name="フローチャート: 判断 120"/>
        <xdr:cNvSpPr/>
      </xdr:nvSpPr>
      <xdr:spPr>
        <a:xfrm>
          <a:off x="8699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2" name="フローチャート: 判断 121"/>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3" name="フローチャート: 判断 122"/>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73406</xdr:rowOff>
    </xdr:from>
    <xdr:to>
      <xdr:col>55</xdr:col>
      <xdr:colOff>50800</xdr:colOff>
      <xdr:row>40</xdr:row>
      <xdr:rowOff>3556</xdr:rowOff>
    </xdr:to>
    <xdr:sp macro="" textlink="">
      <xdr:nvSpPr>
        <xdr:cNvPr id="129" name="楕円 128"/>
        <xdr:cNvSpPr/>
      </xdr:nvSpPr>
      <xdr:spPr>
        <a:xfrm>
          <a:off x="104267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51833</xdr:rowOff>
    </xdr:from>
    <xdr:ext cx="469744" cy="259045"/>
    <xdr:sp macro="" textlink="">
      <xdr:nvSpPr>
        <xdr:cNvPr id="130" name="【図書館】&#10;一人当たり面積該当値テキスト"/>
        <xdr:cNvSpPr txBox="1"/>
      </xdr:nvSpPr>
      <xdr:spPr>
        <a:xfrm>
          <a:off x="10515600" y="67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1" name="楕円 130"/>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124206</xdr:rowOff>
    </xdr:from>
    <xdr:to>
      <xdr:col>55</xdr:col>
      <xdr:colOff>0</xdr:colOff>
      <xdr:row>39</xdr:row>
      <xdr:rowOff>133350</xdr:rowOff>
    </xdr:to>
    <xdr:cxnSp macro="">
      <xdr:nvCxnSpPr>
        <xdr:cNvPr id="132" name="直線コネクタ 131"/>
        <xdr:cNvCxnSpPr/>
      </xdr:nvCxnSpPr>
      <xdr:spPr>
        <a:xfrm flipV="1">
          <a:off x="9639300" y="68107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87122</xdr:rowOff>
    </xdr:from>
    <xdr:to>
      <xdr:col>46</xdr:col>
      <xdr:colOff>38100</xdr:colOff>
      <xdr:row>40</xdr:row>
      <xdr:rowOff>17272</xdr:rowOff>
    </xdr:to>
    <xdr:sp macro="" textlink="">
      <xdr:nvSpPr>
        <xdr:cNvPr id="133" name="楕円 132"/>
        <xdr:cNvSpPr/>
      </xdr:nvSpPr>
      <xdr:spPr>
        <a:xfrm>
          <a:off x="8699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137922</xdr:rowOff>
    </xdr:to>
    <xdr:cxnSp macro="">
      <xdr:nvCxnSpPr>
        <xdr:cNvPr id="134" name="直線コネクタ 133"/>
        <xdr:cNvCxnSpPr/>
      </xdr:nvCxnSpPr>
      <xdr:spPr>
        <a:xfrm flipV="1">
          <a:off x="8750300" y="681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96266</xdr:rowOff>
    </xdr:from>
    <xdr:to>
      <xdr:col>41</xdr:col>
      <xdr:colOff>101600</xdr:colOff>
      <xdr:row>40</xdr:row>
      <xdr:rowOff>26416</xdr:rowOff>
    </xdr:to>
    <xdr:sp macro="" textlink="">
      <xdr:nvSpPr>
        <xdr:cNvPr id="135" name="楕円 134"/>
        <xdr:cNvSpPr/>
      </xdr:nvSpPr>
      <xdr:spPr>
        <a:xfrm>
          <a:off x="7810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137922</xdr:rowOff>
    </xdr:from>
    <xdr:to>
      <xdr:col>45</xdr:col>
      <xdr:colOff>177800</xdr:colOff>
      <xdr:row>39</xdr:row>
      <xdr:rowOff>147066</xdr:rowOff>
    </xdr:to>
    <xdr:cxnSp macro="">
      <xdr:nvCxnSpPr>
        <xdr:cNvPr id="136" name="直線コネクタ 135"/>
        <xdr:cNvCxnSpPr/>
      </xdr:nvCxnSpPr>
      <xdr:spPr>
        <a:xfrm flipV="1">
          <a:off x="7861300" y="6824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100838</xdr:rowOff>
    </xdr:from>
    <xdr:to>
      <xdr:col>36</xdr:col>
      <xdr:colOff>165100</xdr:colOff>
      <xdr:row>40</xdr:row>
      <xdr:rowOff>30988</xdr:rowOff>
    </xdr:to>
    <xdr:sp macro="" textlink="">
      <xdr:nvSpPr>
        <xdr:cNvPr id="137" name="楕円 136"/>
        <xdr:cNvSpPr/>
      </xdr:nvSpPr>
      <xdr:spPr>
        <a:xfrm>
          <a:off x="6921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147066</xdr:rowOff>
    </xdr:from>
    <xdr:to>
      <xdr:col>41</xdr:col>
      <xdr:colOff>50800</xdr:colOff>
      <xdr:row>39</xdr:row>
      <xdr:rowOff>151638</xdr:rowOff>
    </xdr:to>
    <xdr:cxnSp macro="">
      <xdr:nvCxnSpPr>
        <xdr:cNvPr id="138" name="直線コネクタ 137"/>
        <xdr:cNvCxnSpPr/>
      </xdr:nvCxnSpPr>
      <xdr:spPr>
        <a:xfrm flipV="1">
          <a:off x="6972300" y="6833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68089</xdr:rowOff>
    </xdr:from>
    <xdr:ext cx="469744" cy="259045"/>
    <xdr:sp macro="" textlink="">
      <xdr:nvSpPr>
        <xdr:cNvPr id="139" name="n_1aveValue【図書館】&#10;一人当たり面積"/>
        <xdr:cNvSpPr txBox="1"/>
      </xdr:nvSpPr>
      <xdr:spPr>
        <a:xfrm>
          <a:off x="9391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127525</xdr:rowOff>
    </xdr:from>
    <xdr:ext cx="469744" cy="259045"/>
    <xdr:sp macro="" textlink="">
      <xdr:nvSpPr>
        <xdr:cNvPr id="140" name="n_2aveValue【図書館】&#10;一人当たり面積"/>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41"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2"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43"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8399</xdr:rowOff>
    </xdr:from>
    <xdr:ext cx="469744" cy="259045"/>
    <xdr:sp macro="" textlink="">
      <xdr:nvSpPr>
        <xdr:cNvPr id="144" name="n_2mainValue【図書館】&#10;一人当たり面積"/>
        <xdr:cNvSpPr txBox="1"/>
      </xdr:nvSpPr>
      <xdr:spPr>
        <a:xfrm>
          <a:off x="8515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17543</xdr:rowOff>
    </xdr:from>
    <xdr:ext cx="469744" cy="259045"/>
    <xdr:sp macro="" textlink="">
      <xdr:nvSpPr>
        <xdr:cNvPr id="145" name="n_3mainValue【図書館】&#10;一人当たり面積"/>
        <xdr:cNvSpPr txBox="1"/>
      </xdr:nvSpPr>
      <xdr:spPr>
        <a:xfrm>
          <a:off x="7626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22115</xdr:rowOff>
    </xdr:from>
    <xdr:ext cx="469744" cy="259045"/>
    <xdr:sp macro="" textlink="">
      <xdr:nvSpPr>
        <xdr:cNvPr id="146" name="n_4mainValue【図書館】&#10;一人当たり面積"/>
        <xdr:cNvSpPr txBox="1"/>
      </xdr:nvSpPr>
      <xdr:spPr>
        <a:xfrm>
          <a:off x="67374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25417</xdr:rowOff>
    </xdr:from>
    <xdr:ext cx="405111" cy="259045"/>
    <xdr:sp macro="" textlink="">
      <xdr:nvSpPr>
        <xdr:cNvPr id="176" name="【体育館・プール】&#10;有形固定資産減価償却率平均値テキスト"/>
        <xdr:cNvSpPr txBox="1"/>
      </xdr:nvSpPr>
      <xdr:spPr>
        <a:xfrm>
          <a:off x="4673600" y="10312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77" name="フローチャート: 判断 176"/>
        <xdr:cNvSpPr/>
      </xdr:nvSpPr>
      <xdr:spPr>
        <a:xfrm>
          <a:off x="45847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79" name="フローチャート: 判断 178"/>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181" name="フローチャート: 判断 180"/>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2540</xdr:rowOff>
    </xdr:from>
    <xdr:to>
      <xdr:col>24</xdr:col>
      <xdr:colOff>114300</xdr:colOff>
      <xdr:row>63</xdr:row>
      <xdr:rowOff>104140</xdr:rowOff>
    </xdr:to>
    <xdr:sp macro="" textlink="">
      <xdr:nvSpPr>
        <xdr:cNvPr id="187" name="楕円 186"/>
        <xdr:cNvSpPr/>
      </xdr:nvSpPr>
      <xdr:spPr>
        <a:xfrm>
          <a:off x="45847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152417</xdr:rowOff>
    </xdr:from>
    <xdr:ext cx="405111" cy="259045"/>
    <xdr:sp macro="" textlink="">
      <xdr:nvSpPr>
        <xdr:cNvPr id="188" name="【体育館・プール】&#10;有形固定資産減価償却率該当値テキスト"/>
        <xdr:cNvSpPr txBox="1"/>
      </xdr:nvSpPr>
      <xdr:spPr>
        <a:xfrm>
          <a:off x="4673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10160</xdr:rowOff>
    </xdr:from>
    <xdr:to>
      <xdr:col>20</xdr:col>
      <xdr:colOff>38100</xdr:colOff>
      <xdr:row>63</xdr:row>
      <xdr:rowOff>111760</xdr:rowOff>
    </xdr:to>
    <xdr:sp macro="" textlink="">
      <xdr:nvSpPr>
        <xdr:cNvPr id="189" name="楕円 188"/>
        <xdr:cNvSpPr/>
      </xdr:nvSpPr>
      <xdr:spPr>
        <a:xfrm>
          <a:off x="3746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53340</xdr:rowOff>
    </xdr:from>
    <xdr:to>
      <xdr:col>24</xdr:col>
      <xdr:colOff>63500</xdr:colOff>
      <xdr:row>63</xdr:row>
      <xdr:rowOff>60960</xdr:rowOff>
    </xdr:to>
    <xdr:cxnSp macro="">
      <xdr:nvCxnSpPr>
        <xdr:cNvPr id="190" name="直線コネクタ 189"/>
        <xdr:cNvCxnSpPr/>
      </xdr:nvCxnSpPr>
      <xdr:spPr>
        <a:xfrm flipV="1">
          <a:off x="3797300" y="108546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164465</xdr:rowOff>
    </xdr:from>
    <xdr:to>
      <xdr:col>15</xdr:col>
      <xdr:colOff>101600</xdr:colOff>
      <xdr:row>63</xdr:row>
      <xdr:rowOff>94615</xdr:rowOff>
    </xdr:to>
    <xdr:sp macro="" textlink="">
      <xdr:nvSpPr>
        <xdr:cNvPr id="191" name="楕円 190"/>
        <xdr:cNvSpPr/>
      </xdr:nvSpPr>
      <xdr:spPr>
        <a:xfrm>
          <a:off x="2857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43815</xdr:rowOff>
    </xdr:from>
    <xdr:to>
      <xdr:col>19</xdr:col>
      <xdr:colOff>177800</xdr:colOff>
      <xdr:row>63</xdr:row>
      <xdr:rowOff>60960</xdr:rowOff>
    </xdr:to>
    <xdr:cxnSp macro="">
      <xdr:nvCxnSpPr>
        <xdr:cNvPr id="192" name="直線コネクタ 191"/>
        <xdr:cNvCxnSpPr/>
      </xdr:nvCxnSpPr>
      <xdr:spPr>
        <a:xfrm>
          <a:off x="2908300" y="108451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130175</xdr:rowOff>
    </xdr:from>
    <xdr:to>
      <xdr:col>10</xdr:col>
      <xdr:colOff>165100</xdr:colOff>
      <xdr:row>63</xdr:row>
      <xdr:rowOff>60325</xdr:rowOff>
    </xdr:to>
    <xdr:sp macro="" textlink="">
      <xdr:nvSpPr>
        <xdr:cNvPr id="193" name="楕円 192"/>
        <xdr:cNvSpPr/>
      </xdr:nvSpPr>
      <xdr:spPr>
        <a:xfrm>
          <a:off x="1968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9525</xdr:rowOff>
    </xdr:from>
    <xdr:to>
      <xdr:col>15</xdr:col>
      <xdr:colOff>50800</xdr:colOff>
      <xdr:row>63</xdr:row>
      <xdr:rowOff>43815</xdr:rowOff>
    </xdr:to>
    <xdr:cxnSp macro="">
      <xdr:nvCxnSpPr>
        <xdr:cNvPr id="194" name="直線コネクタ 193"/>
        <xdr:cNvCxnSpPr/>
      </xdr:nvCxnSpPr>
      <xdr:spPr>
        <a:xfrm>
          <a:off x="2019300" y="108108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92075</xdr:rowOff>
    </xdr:from>
    <xdr:to>
      <xdr:col>6</xdr:col>
      <xdr:colOff>38100</xdr:colOff>
      <xdr:row>63</xdr:row>
      <xdr:rowOff>22225</xdr:rowOff>
    </xdr:to>
    <xdr:sp macro="" textlink="">
      <xdr:nvSpPr>
        <xdr:cNvPr id="195" name="楕円 194"/>
        <xdr:cNvSpPr/>
      </xdr:nvSpPr>
      <xdr:spPr>
        <a:xfrm>
          <a:off x="1079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142875</xdr:rowOff>
    </xdr:from>
    <xdr:to>
      <xdr:col>10</xdr:col>
      <xdr:colOff>114300</xdr:colOff>
      <xdr:row>63</xdr:row>
      <xdr:rowOff>9525</xdr:rowOff>
    </xdr:to>
    <xdr:cxnSp macro="">
      <xdr:nvCxnSpPr>
        <xdr:cNvPr id="196" name="直線コネクタ 195"/>
        <xdr:cNvCxnSpPr/>
      </xdr:nvCxnSpPr>
      <xdr:spPr>
        <a:xfrm>
          <a:off x="1130300" y="10772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97" name="n_1aveValue【体育館・プール】&#10;有形固定資産減価償却率"/>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98" name="n_2aveValue【体育館・プー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200" name="n_4aveValue【体育館・プール】&#10;有形固定資産減価償却率"/>
        <xdr:cNvSpPr txBox="1"/>
      </xdr:nvSpPr>
      <xdr:spPr>
        <a:xfrm>
          <a:off x="927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102887</xdr:rowOff>
    </xdr:from>
    <xdr:ext cx="405111" cy="259045"/>
    <xdr:sp macro="" textlink="">
      <xdr:nvSpPr>
        <xdr:cNvPr id="201" name="n_1mainValue【体育館・プール】&#10;有形固定資産減価償却率"/>
        <xdr:cNvSpPr txBox="1"/>
      </xdr:nvSpPr>
      <xdr:spPr>
        <a:xfrm>
          <a:off x="35820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85742</xdr:rowOff>
    </xdr:from>
    <xdr:ext cx="405111" cy="259045"/>
    <xdr:sp macro="" textlink="">
      <xdr:nvSpPr>
        <xdr:cNvPr id="202" name="n_2mainValue【体育館・プール】&#10;有形固定資産減価償却率"/>
        <xdr:cNvSpPr txBox="1"/>
      </xdr:nvSpPr>
      <xdr:spPr>
        <a:xfrm>
          <a:off x="2705744"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51452</xdr:rowOff>
    </xdr:from>
    <xdr:ext cx="405111" cy="259045"/>
    <xdr:sp macro="" textlink="">
      <xdr:nvSpPr>
        <xdr:cNvPr id="203" name="n_3mainValue【体育館・プール】&#10;有形固定資産減価償却率"/>
        <xdr:cNvSpPr txBox="1"/>
      </xdr:nvSpPr>
      <xdr:spPr>
        <a:xfrm>
          <a:off x="18167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13352</xdr:rowOff>
    </xdr:from>
    <xdr:ext cx="405111" cy="259045"/>
    <xdr:sp macro="" textlink="">
      <xdr:nvSpPr>
        <xdr:cNvPr id="204" name="n_4mainValue【体育館・プール】&#10;有形固定資産減価償却率"/>
        <xdr:cNvSpPr txBox="1"/>
      </xdr:nvSpPr>
      <xdr:spPr>
        <a:xfrm>
          <a:off x="927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228" name="直線コネクタ 227"/>
        <xdr:cNvCxnSpPr/>
      </xdr:nvCxnSpPr>
      <xdr:spPr>
        <a:xfrm flipV="1">
          <a:off x="10476865" y="9787890"/>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229" name="【体育館・プール】&#10;一人当たり面積最小値テキスト"/>
        <xdr:cNvSpPr txBox="1"/>
      </xdr:nvSpPr>
      <xdr:spPr>
        <a:xfrm>
          <a:off x="10515600"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230" name="直線コネクタ 229"/>
        <xdr:cNvCxnSpPr/>
      </xdr:nvCxnSpPr>
      <xdr:spPr>
        <a:xfrm>
          <a:off x="10388600" y="1099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231" name="【体育館・プール】&#10;一人当たり面積最大値テキスト"/>
        <xdr:cNvSpPr txBox="1"/>
      </xdr:nvSpPr>
      <xdr:spPr>
        <a:xfrm>
          <a:off x="10515600" y="956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232" name="直線コネクタ 231"/>
        <xdr:cNvCxnSpPr/>
      </xdr:nvCxnSpPr>
      <xdr:spPr>
        <a:xfrm>
          <a:off x="10388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39641</xdr:rowOff>
    </xdr:from>
    <xdr:ext cx="469744" cy="259045"/>
    <xdr:sp macro="" textlink="">
      <xdr:nvSpPr>
        <xdr:cNvPr id="233" name="【体育館・プール】&#10;一人当たり面積平均値テキスト"/>
        <xdr:cNvSpPr txBox="1"/>
      </xdr:nvSpPr>
      <xdr:spPr>
        <a:xfrm>
          <a:off x="10515600" y="10669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4" name="フローチャート: 判断 233"/>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235" name="フローチャート: 判断 234"/>
        <xdr:cNvSpPr/>
      </xdr:nvSpPr>
      <xdr:spPr>
        <a:xfrm>
          <a:off x="9588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65024</xdr:rowOff>
    </xdr:from>
    <xdr:to>
      <xdr:col>46</xdr:col>
      <xdr:colOff>38100</xdr:colOff>
      <xdr:row>62</xdr:row>
      <xdr:rowOff>166624</xdr:rowOff>
    </xdr:to>
    <xdr:sp macro="" textlink="">
      <xdr:nvSpPr>
        <xdr:cNvPr id="236" name="フローチャート: 判断 235"/>
        <xdr:cNvSpPr/>
      </xdr:nvSpPr>
      <xdr:spPr>
        <a:xfrm>
          <a:off x="8699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70358</xdr:rowOff>
    </xdr:from>
    <xdr:to>
      <xdr:col>41</xdr:col>
      <xdr:colOff>101600</xdr:colOff>
      <xdr:row>63</xdr:row>
      <xdr:rowOff>508</xdr:rowOff>
    </xdr:to>
    <xdr:sp macro="" textlink="">
      <xdr:nvSpPr>
        <xdr:cNvPr id="237" name="フローチャート: 判断 236"/>
        <xdr:cNvSpPr/>
      </xdr:nvSpPr>
      <xdr:spPr>
        <a:xfrm>
          <a:off x="78105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81026</xdr:rowOff>
    </xdr:from>
    <xdr:to>
      <xdr:col>36</xdr:col>
      <xdr:colOff>165100</xdr:colOff>
      <xdr:row>63</xdr:row>
      <xdr:rowOff>11176</xdr:rowOff>
    </xdr:to>
    <xdr:sp macro="" textlink="">
      <xdr:nvSpPr>
        <xdr:cNvPr id="238" name="フローチャート: 判断 237"/>
        <xdr:cNvSpPr/>
      </xdr:nvSpPr>
      <xdr:spPr>
        <a:xfrm>
          <a:off x="6921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12446</xdr:rowOff>
    </xdr:from>
    <xdr:to>
      <xdr:col>55</xdr:col>
      <xdr:colOff>50800</xdr:colOff>
      <xdr:row>61</xdr:row>
      <xdr:rowOff>114046</xdr:rowOff>
    </xdr:to>
    <xdr:sp macro="" textlink="">
      <xdr:nvSpPr>
        <xdr:cNvPr id="244" name="楕円 243"/>
        <xdr:cNvSpPr/>
      </xdr:nvSpPr>
      <xdr:spPr>
        <a:xfrm>
          <a:off x="10426700" y="104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35323</xdr:rowOff>
    </xdr:from>
    <xdr:ext cx="469744" cy="259045"/>
    <xdr:sp macro="" textlink="">
      <xdr:nvSpPr>
        <xdr:cNvPr id="245" name="【体育館・プール】&#10;一人当たり面積該当値テキスト"/>
        <xdr:cNvSpPr txBox="1"/>
      </xdr:nvSpPr>
      <xdr:spPr>
        <a:xfrm>
          <a:off x="10515600"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23114</xdr:rowOff>
    </xdr:from>
    <xdr:to>
      <xdr:col>50</xdr:col>
      <xdr:colOff>165100</xdr:colOff>
      <xdr:row>61</xdr:row>
      <xdr:rowOff>124714</xdr:rowOff>
    </xdr:to>
    <xdr:sp macro="" textlink="">
      <xdr:nvSpPr>
        <xdr:cNvPr id="246" name="楕円 245"/>
        <xdr:cNvSpPr/>
      </xdr:nvSpPr>
      <xdr:spPr>
        <a:xfrm>
          <a:off x="9588500" y="1048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63246</xdr:rowOff>
    </xdr:from>
    <xdr:to>
      <xdr:col>55</xdr:col>
      <xdr:colOff>0</xdr:colOff>
      <xdr:row>61</xdr:row>
      <xdr:rowOff>73914</xdr:rowOff>
    </xdr:to>
    <xdr:cxnSp macro="">
      <xdr:nvCxnSpPr>
        <xdr:cNvPr id="247" name="直線コネクタ 246"/>
        <xdr:cNvCxnSpPr/>
      </xdr:nvCxnSpPr>
      <xdr:spPr>
        <a:xfrm flipV="1">
          <a:off x="9639300" y="10521696"/>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35306</xdr:rowOff>
    </xdr:from>
    <xdr:to>
      <xdr:col>46</xdr:col>
      <xdr:colOff>38100</xdr:colOff>
      <xdr:row>61</xdr:row>
      <xdr:rowOff>136906</xdr:rowOff>
    </xdr:to>
    <xdr:sp macro="" textlink="">
      <xdr:nvSpPr>
        <xdr:cNvPr id="248" name="楕円 247"/>
        <xdr:cNvSpPr/>
      </xdr:nvSpPr>
      <xdr:spPr>
        <a:xfrm>
          <a:off x="8699500" y="104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73914</xdr:rowOff>
    </xdr:from>
    <xdr:to>
      <xdr:col>50</xdr:col>
      <xdr:colOff>114300</xdr:colOff>
      <xdr:row>61</xdr:row>
      <xdr:rowOff>86106</xdr:rowOff>
    </xdr:to>
    <xdr:cxnSp macro="">
      <xdr:nvCxnSpPr>
        <xdr:cNvPr id="249" name="直線コネクタ 248"/>
        <xdr:cNvCxnSpPr/>
      </xdr:nvCxnSpPr>
      <xdr:spPr>
        <a:xfrm flipV="1">
          <a:off x="8750300" y="1053236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43688</xdr:rowOff>
    </xdr:from>
    <xdr:to>
      <xdr:col>41</xdr:col>
      <xdr:colOff>101600</xdr:colOff>
      <xdr:row>61</xdr:row>
      <xdr:rowOff>145288</xdr:rowOff>
    </xdr:to>
    <xdr:sp macro="" textlink="">
      <xdr:nvSpPr>
        <xdr:cNvPr id="250" name="楕円 249"/>
        <xdr:cNvSpPr/>
      </xdr:nvSpPr>
      <xdr:spPr>
        <a:xfrm>
          <a:off x="7810500" y="1050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86106</xdr:rowOff>
    </xdr:from>
    <xdr:to>
      <xdr:col>45</xdr:col>
      <xdr:colOff>177800</xdr:colOff>
      <xdr:row>61</xdr:row>
      <xdr:rowOff>94488</xdr:rowOff>
    </xdr:to>
    <xdr:cxnSp macro="">
      <xdr:nvCxnSpPr>
        <xdr:cNvPr id="251" name="直線コネクタ 250"/>
        <xdr:cNvCxnSpPr/>
      </xdr:nvCxnSpPr>
      <xdr:spPr>
        <a:xfrm flipV="1">
          <a:off x="7861300" y="1054455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52070</xdr:rowOff>
    </xdr:from>
    <xdr:to>
      <xdr:col>36</xdr:col>
      <xdr:colOff>165100</xdr:colOff>
      <xdr:row>61</xdr:row>
      <xdr:rowOff>153670</xdr:rowOff>
    </xdr:to>
    <xdr:sp macro="" textlink="">
      <xdr:nvSpPr>
        <xdr:cNvPr id="252" name="楕円 251"/>
        <xdr:cNvSpPr/>
      </xdr:nvSpPr>
      <xdr:spPr>
        <a:xfrm>
          <a:off x="692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94488</xdr:rowOff>
    </xdr:from>
    <xdr:to>
      <xdr:col>41</xdr:col>
      <xdr:colOff>50800</xdr:colOff>
      <xdr:row>61</xdr:row>
      <xdr:rowOff>102870</xdr:rowOff>
    </xdr:to>
    <xdr:cxnSp macro="">
      <xdr:nvCxnSpPr>
        <xdr:cNvPr id="253" name="直線コネクタ 252"/>
        <xdr:cNvCxnSpPr/>
      </xdr:nvCxnSpPr>
      <xdr:spPr>
        <a:xfrm flipV="1">
          <a:off x="6972300" y="1055293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162323</xdr:rowOff>
    </xdr:from>
    <xdr:ext cx="469744" cy="259045"/>
    <xdr:sp macro="" textlink="">
      <xdr:nvSpPr>
        <xdr:cNvPr id="254" name="n_1aveValue【体育館・プール】&#10;一人当たり面積"/>
        <xdr:cNvSpPr txBox="1"/>
      </xdr:nvSpPr>
      <xdr:spPr>
        <a:xfrm>
          <a:off x="9391727" y="1079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157751</xdr:rowOff>
    </xdr:from>
    <xdr:ext cx="469744" cy="259045"/>
    <xdr:sp macro="" textlink="">
      <xdr:nvSpPr>
        <xdr:cNvPr id="255" name="n_2aveValue【体育館・プール】&#10;一人当たり面積"/>
        <xdr:cNvSpPr txBox="1"/>
      </xdr:nvSpPr>
      <xdr:spPr>
        <a:xfrm>
          <a:off x="8515427" y="1078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163085</xdr:rowOff>
    </xdr:from>
    <xdr:ext cx="469744" cy="259045"/>
    <xdr:sp macro="" textlink="">
      <xdr:nvSpPr>
        <xdr:cNvPr id="256" name="n_3aveValue【体育館・プール】&#10;一人当たり面積"/>
        <xdr:cNvSpPr txBox="1"/>
      </xdr:nvSpPr>
      <xdr:spPr>
        <a:xfrm>
          <a:off x="7626427" y="1079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2303</xdr:rowOff>
    </xdr:from>
    <xdr:ext cx="469744" cy="259045"/>
    <xdr:sp macro="" textlink="">
      <xdr:nvSpPr>
        <xdr:cNvPr id="257" name="n_4aveValue【体育館・プール】&#10;一人当たり面積"/>
        <xdr:cNvSpPr txBox="1"/>
      </xdr:nvSpPr>
      <xdr:spPr>
        <a:xfrm>
          <a:off x="67374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141241</xdr:rowOff>
    </xdr:from>
    <xdr:ext cx="469744" cy="259045"/>
    <xdr:sp macro="" textlink="">
      <xdr:nvSpPr>
        <xdr:cNvPr id="258" name="n_1mainValue【体育館・プール】&#10;一人当たり面積"/>
        <xdr:cNvSpPr txBox="1"/>
      </xdr:nvSpPr>
      <xdr:spPr>
        <a:xfrm>
          <a:off x="9391727" y="102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153433</xdr:rowOff>
    </xdr:from>
    <xdr:ext cx="469744" cy="259045"/>
    <xdr:sp macro="" textlink="">
      <xdr:nvSpPr>
        <xdr:cNvPr id="259" name="n_2mainValue【体育館・プール】&#10;一人当たり面積"/>
        <xdr:cNvSpPr txBox="1"/>
      </xdr:nvSpPr>
      <xdr:spPr>
        <a:xfrm>
          <a:off x="8515427" y="102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161815</xdr:rowOff>
    </xdr:from>
    <xdr:ext cx="469744" cy="259045"/>
    <xdr:sp macro="" textlink="">
      <xdr:nvSpPr>
        <xdr:cNvPr id="260" name="n_3mainValue【体育館・プール】&#10;一人当たり面積"/>
        <xdr:cNvSpPr txBox="1"/>
      </xdr:nvSpPr>
      <xdr:spPr>
        <a:xfrm>
          <a:off x="7626427" y="102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170197</xdr:rowOff>
    </xdr:from>
    <xdr:ext cx="469744" cy="259045"/>
    <xdr:sp macro="" textlink="">
      <xdr:nvSpPr>
        <xdr:cNvPr id="261" name="n_4mainValue【体育館・プール】&#10;一人当たり面積"/>
        <xdr:cNvSpPr txBox="1"/>
      </xdr:nvSpPr>
      <xdr:spPr>
        <a:xfrm>
          <a:off x="6737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101781</xdr:rowOff>
    </xdr:from>
    <xdr:to>
      <xdr:col>24</xdr:col>
      <xdr:colOff>62865</xdr:colOff>
      <xdr:row>86</xdr:row>
      <xdr:rowOff>168729</xdr:rowOff>
    </xdr:to>
    <xdr:cxnSp macro="">
      <xdr:nvCxnSpPr>
        <xdr:cNvPr id="287" name="直線コネクタ 286"/>
        <xdr:cNvCxnSpPr/>
      </xdr:nvCxnSpPr>
      <xdr:spPr>
        <a:xfrm flipV="1">
          <a:off x="4634865"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48458</xdr:rowOff>
    </xdr:from>
    <xdr:ext cx="405111" cy="259045"/>
    <xdr:sp macro="" textlink="">
      <xdr:nvSpPr>
        <xdr:cNvPr id="290" name="【福祉施設】&#10;有形固定資産減価償却率最大値テキスト"/>
        <xdr:cNvSpPr txBox="1"/>
      </xdr:nvSpPr>
      <xdr:spPr>
        <a:xfrm>
          <a:off x="4673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101781</xdr:rowOff>
    </xdr:from>
    <xdr:to>
      <xdr:col>24</xdr:col>
      <xdr:colOff>152400</xdr:colOff>
      <xdr:row>78</xdr:row>
      <xdr:rowOff>101781</xdr:rowOff>
    </xdr:to>
    <xdr:cxnSp macro="">
      <xdr:nvCxnSpPr>
        <xdr:cNvPr id="291" name="直線コネクタ 290"/>
        <xdr:cNvCxnSpPr/>
      </xdr:nvCxnSpPr>
      <xdr:spPr>
        <a:xfrm>
          <a:off x="4546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106153</xdr:rowOff>
    </xdr:from>
    <xdr:ext cx="405111" cy="259045"/>
    <xdr:sp macro="" textlink="">
      <xdr:nvSpPr>
        <xdr:cNvPr id="292" name="【福祉施設】&#10;有形固定資産減価償却率平均値テキスト"/>
        <xdr:cNvSpPr txBox="1"/>
      </xdr:nvSpPr>
      <xdr:spPr>
        <a:xfrm>
          <a:off x="4673600" y="1416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127726</xdr:rowOff>
    </xdr:from>
    <xdr:to>
      <xdr:col>24</xdr:col>
      <xdr:colOff>114300</xdr:colOff>
      <xdr:row>83</xdr:row>
      <xdr:rowOff>57876</xdr:rowOff>
    </xdr:to>
    <xdr:sp macro="" textlink="">
      <xdr:nvSpPr>
        <xdr:cNvPr id="293" name="フローチャート: 判断 292"/>
        <xdr:cNvSpPr/>
      </xdr:nvSpPr>
      <xdr:spPr>
        <a:xfrm>
          <a:off x="4584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139156</xdr:rowOff>
    </xdr:from>
    <xdr:to>
      <xdr:col>20</xdr:col>
      <xdr:colOff>38100</xdr:colOff>
      <xdr:row>83</xdr:row>
      <xdr:rowOff>69306</xdr:rowOff>
    </xdr:to>
    <xdr:sp macro="" textlink="">
      <xdr:nvSpPr>
        <xdr:cNvPr id="294" name="フローチャート: 判断 293"/>
        <xdr:cNvSpPr/>
      </xdr:nvSpPr>
      <xdr:spPr>
        <a:xfrm>
          <a:off x="3746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5" name="フローチャート: 判断 294"/>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142421</xdr:rowOff>
    </xdr:from>
    <xdr:to>
      <xdr:col>10</xdr:col>
      <xdr:colOff>165100</xdr:colOff>
      <xdr:row>83</xdr:row>
      <xdr:rowOff>72571</xdr:rowOff>
    </xdr:to>
    <xdr:sp macro="" textlink="">
      <xdr:nvSpPr>
        <xdr:cNvPr id="296" name="フローチャート: 判断 295"/>
        <xdr:cNvSpPr/>
      </xdr:nvSpPr>
      <xdr:spPr>
        <a:xfrm>
          <a:off x="1968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111398</xdr:rowOff>
    </xdr:from>
    <xdr:to>
      <xdr:col>6</xdr:col>
      <xdr:colOff>38100</xdr:colOff>
      <xdr:row>83</xdr:row>
      <xdr:rowOff>41548</xdr:rowOff>
    </xdr:to>
    <xdr:sp macro="" textlink="">
      <xdr:nvSpPr>
        <xdr:cNvPr id="297" name="フローチャート: 判断 296"/>
        <xdr:cNvSpPr/>
      </xdr:nvSpPr>
      <xdr:spPr>
        <a:xfrm>
          <a:off x="1079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50981</xdr:rowOff>
    </xdr:from>
    <xdr:to>
      <xdr:col>24</xdr:col>
      <xdr:colOff>114300</xdr:colOff>
      <xdr:row>78</xdr:row>
      <xdr:rowOff>152581</xdr:rowOff>
    </xdr:to>
    <xdr:sp macro="" textlink="">
      <xdr:nvSpPr>
        <xdr:cNvPr id="303" name="楕円 302"/>
        <xdr:cNvSpPr/>
      </xdr:nvSpPr>
      <xdr:spPr>
        <a:xfrm>
          <a:off x="4584700" y="134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4008</xdr:rowOff>
    </xdr:from>
    <xdr:ext cx="405111" cy="259045"/>
    <xdr:sp macro="" textlink="">
      <xdr:nvSpPr>
        <xdr:cNvPr id="304" name="【福祉施設】&#10;有形固定資産減価償却率該当値テキスト"/>
        <xdr:cNvSpPr txBox="1"/>
      </xdr:nvSpPr>
      <xdr:spPr>
        <a:xfrm>
          <a:off x="4673600" y="13377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19957</xdr:rowOff>
    </xdr:from>
    <xdr:to>
      <xdr:col>20</xdr:col>
      <xdr:colOff>38100</xdr:colOff>
      <xdr:row>82</xdr:row>
      <xdr:rowOff>121557</xdr:rowOff>
    </xdr:to>
    <xdr:sp macro="" textlink="">
      <xdr:nvSpPr>
        <xdr:cNvPr id="305" name="楕円 304"/>
        <xdr:cNvSpPr/>
      </xdr:nvSpPr>
      <xdr:spPr>
        <a:xfrm>
          <a:off x="3746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101781</xdr:rowOff>
    </xdr:from>
    <xdr:to>
      <xdr:col>24</xdr:col>
      <xdr:colOff>63500</xdr:colOff>
      <xdr:row>82</xdr:row>
      <xdr:rowOff>70757</xdr:rowOff>
    </xdr:to>
    <xdr:cxnSp macro="">
      <xdr:nvCxnSpPr>
        <xdr:cNvPr id="306" name="直線コネクタ 305"/>
        <xdr:cNvCxnSpPr/>
      </xdr:nvCxnSpPr>
      <xdr:spPr>
        <a:xfrm flipV="1">
          <a:off x="3797300" y="13474881"/>
          <a:ext cx="838200" cy="65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307" name="楕円 306"/>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70757</xdr:rowOff>
    </xdr:to>
    <xdr:cxnSp macro="">
      <xdr:nvCxnSpPr>
        <xdr:cNvPr id="308" name="直線コネクタ 307"/>
        <xdr:cNvCxnSpPr/>
      </xdr:nvCxnSpPr>
      <xdr:spPr>
        <a:xfrm>
          <a:off x="2908300" y="1409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126093</xdr:rowOff>
    </xdr:from>
    <xdr:to>
      <xdr:col>10</xdr:col>
      <xdr:colOff>165100</xdr:colOff>
      <xdr:row>82</xdr:row>
      <xdr:rowOff>56243</xdr:rowOff>
    </xdr:to>
    <xdr:sp macro="" textlink="">
      <xdr:nvSpPr>
        <xdr:cNvPr id="309" name="楕円 308"/>
        <xdr:cNvSpPr/>
      </xdr:nvSpPr>
      <xdr:spPr>
        <a:xfrm>
          <a:off x="1968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5443</xdr:rowOff>
    </xdr:from>
    <xdr:to>
      <xdr:col>15</xdr:col>
      <xdr:colOff>50800</xdr:colOff>
      <xdr:row>82</xdr:row>
      <xdr:rowOff>38100</xdr:rowOff>
    </xdr:to>
    <xdr:cxnSp macro="">
      <xdr:nvCxnSpPr>
        <xdr:cNvPr id="310" name="直線コネクタ 309"/>
        <xdr:cNvCxnSpPr/>
      </xdr:nvCxnSpPr>
      <xdr:spPr>
        <a:xfrm>
          <a:off x="2019300" y="1406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93436</xdr:rowOff>
    </xdr:from>
    <xdr:to>
      <xdr:col>6</xdr:col>
      <xdr:colOff>38100</xdr:colOff>
      <xdr:row>82</xdr:row>
      <xdr:rowOff>23586</xdr:rowOff>
    </xdr:to>
    <xdr:sp macro="" textlink="">
      <xdr:nvSpPr>
        <xdr:cNvPr id="311" name="楕円 310"/>
        <xdr:cNvSpPr/>
      </xdr:nvSpPr>
      <xdr:spPr>
        <a:xfrm>
          <a:off x="1079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144236</xdr:rowOff>
    </xdr:from>
    <xdr:to>
      <xdr:col>10</xdr:col>
      <xdr:colOff>114300</xdr:colOff>
      <xdr:row>82</xdr:row>
      <xdr:rowOff>5443</xdr:rowOff>
    </xdr:to>
    <xdr:cxnSp macro="">
      <xdr:nvCxnSpPr>
        <xdr:cNvPr id="312" name="直線コネクタ 311"/>
        <xdr:cNvCxnSpPr/>
      </xdr:nvCxnSpPr>
      <xdr:spPr>
        <a:xfrm>
          <a:off x="1130300" y="1403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60433</xdr:rowOff>
    </xdr:from>
    <xdr:ext cx="405111" cy="259045"/>
    <xdr:sp macro="" textlink="">
      <xdr:nvSpPr>
        <xdr:cNvPr id="313" name="n_1aveValue【福祉施設】&#10;有形固定資産減価償却率"/>
        <xdr:cNvSpPr txBox="1"/>
      </xdr:nvSpPr>
      <xdr:spPr>
        <a:xfrm>
          <a:off x="35820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4" name="n_2aveValue【福祉施設】&#10;有形固定資産減価償却率"/>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63698</xdr:rowOff>
    </xdr:from>
    <xdr:ext cx="405111" cy="259045"/>
    <xdr:sp macro="" textlink="">
      <xdr:nvSpPr>
        <xdr:cNvPr id="315" name="n_3aveValue【福祉施設】&#10;有形固定資産減価償却率"/>
        <xdr:cNvSpPr txBox="1"/>
      </xdr:nvSpPr>
      <xdr:spPr>
        <a:xfrm>
          <a:off x="1816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32675</xdr:rowOff>
    </xdr:from>
    <xdr:ext cx="405111" cy="259045"/>
    <xdr:sp macro="" textlink="">
      <xdr:nvSpPr>
        <xdr:cNvPr id="316" name="n_4aveValue【福祉施設】&#10;有形固定資産減価償却率"/>
        <xdr:cNvSpPr txBox="1"/>
      </xdr:nvSpPr>
      <xdr:spPr>
        <a:xfrm>
          <a:off x="927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138084</xdr:rowOff>
    </xdr:from>
    <xdr:ext cx="405111" cy="259045"/>
    <xdr:sp macro="" textlink="">
      <xdr:nvSpPr>
        <xdr:cNvPr id="317" name="n_1mainValue【福祉施設】&#10;有形固定資産減価償却率"/>
        <xdr:cNvSpPr txBox="1"/>
      </xdr:nvSpPr>
      <xdr:spPr>
        <a:xfrm>
          <a:off x="35820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318" name="n_2mainValue【福祉施設】&#10;有形固定資産減価償却率"/>
        <xdr:cNvSpPr txBox="1"/>
      </xdr:nvSpPr>
      <xdr:spPr>
        <a:xfrm>
          <a:off x="2705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72770</xdr:rowOff>
    </xdr:from>
    <xdr:ext cx="405111" cy="259045"/>
    <xdr:sp macro="" textlink="">
      <xdr:nvSpPr>
        <xdr:cNvPr id="319" name="n_3mainValue【福祉施設】&#10;有形固定資産減価償却率"/>
        <xdr:cNvSpPr txBox="1"/>
      </xdr:nvSpPr>
      <xdr:spPr>
        <a:xfrm>
          <a:off x="1816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40113</xdr:rowOff>
    </xdr:from>
    <xdr:ext cx="405111" cy="259045"/>
    <xdr:sp macro="" textlink="">
      <xdr:nvSpPr>
        <xdr:cNvPr id="320" name="n_4mainValue【福祉施設】&#10;有形固定資産減価償却率"/>
        <xdr:cNvSpPr txBox="1"/>
      </xdr:nvSpPr>
      <xdr:spPr>
        <a:xfrm>
          <a:off x="927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69124</xdr:rowOff>
    </xdr:from>
    <xdr:to>
      <xdr:col>54</xdr:col>
      <xdr:colOff>189865</xdr:colOff>
      <xdr:row>86</xdr:row>
      <xdr:rowOff>132806</xdr:rowOff>
    </xdr:to>
    <xdr:cxnSp macro="">
      <xdr:nvCxnSpPr>
        <xdr:cNvPr id="346" name="直線コネクタ 345"/>
        <xdr:cNvCxnSpPr/>
      </xdr:nvCxnSpPr>
      <xdr:spPr>
        <a:xfrm flipV="1">
          <a:off x="10476865" y="13270774"/>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47" name="【福祉施設】&#10;一人当たり面積最小値テキスト"/>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48" name="直線コネクタ 347"/>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15801</xdr:rowOff>
    </xdr:from>
    <xdr:ext cx="469744" cy="259045"/>
    <xdr:sp macro="" textlink="">
      <xdr:nvSpPr>
        <xdr:cNvPr id="349" name="【福祉施設】&#10;一人当たり面積最大値テキスト"/>
        <xdr:cNvSpPr txBox="1"/>
      </xdr:nvSpPr>
      <xdr:spPr>
        <a:xfrm>
          <a:off x="10515600" y="1304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69124</xdr:rowOff>
    </xdr:from>
    <xdr:to>
      <xdr:col>55</xdr:col>
      <xdr:colOff>88900</xdr:colOff>
      <xdr:row>77</xdr:row>
      <xdr:rowOff>69124</xdr:rowOff>
    </xdr:to>
    <xdr:cxnSp macro="">
      <xdr:nvCxnSpPr>
        <xdr:cNvPr id="350" name="直線コネクタ 349"/>
        <xdr:cNvCxnSpPr/>
      </xdr:nvCxnSpPr>
      <xdr:spPr>
        <a:xfrm>
          <a:off x="10388600" y="1327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351" name="【福祉施設】&#10;一人当たり面積平均値テキスト"/>
        <xdr:cNvSpPr txBox="1"/>
      </xdr:nvSpPr>
      <xdr:spPr>
        <a:xfrm>
          <a:off x="10515600" y="1444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52" name="フローチャート: 判断 351"/>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60779</xdr:rowOff>
    </xdr:from>
    <xdr:to>
      <xdr:col>50</xdr:col>
      <xdr:colOff>165100</xdr:colOff>
      <xdr:row>84</xdr:row>
      <xdr:rowOff>162379</xdr:rowOff>
    </xdr:to>
    <xdr:sp macro="" textlink="">
      <xdr:nvSpPr>
        <xdr:cNvPr id="353" name="フローチャート: 判断 352"/>
        <xdr:cNvSpPr/>
      </xdr:nvSpPr>
      <xdr:spPr>
        <a:xfrm>
          <a:off x="95885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119562</xdr:rowOff>
    </xdr:from>
    <xdr:to>
      <xdr:col>46</xdr:col>
      <xdr:colOff>38100</xdr:colOff>
      <xdr:row>85</xdr:row>
      <xdr:rowOff>49712</xdr:rowOff>
    </xdr:to>
    <xdr:sp macro="" textlink="">
      <xdr:nvSpPr>
        <xdr:cNvPr id="354" name="フローチャート: 判断 353"/>
        <xdr:cNvSpPr/>
      </xdr:nvSpPr>
      <xdr:spPr>
        <a:xfrm>
          <a:off x="8699500" y="1452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147320</xdr:rowOff>
    </xdr:from>
    <xdr:to>
      <xdr:col>41</xdr:col>
      <xdr:colOff>101600</xdr:colOff>
      <xdr:row>85</xdr:row>
      <xdr:rowOff>77470</xdr:rowOff>
    </xdr:to>
    <xdr:sp macro="" textlink="">
      <xdr:nvSpPr>
        <xdr:cNvPr id="355" name="フローチャート: 判断 354"/>
        <xdr:cNvSpPr/>
      </xdr:nvSpPr>
      <xdr:spPr>
        <a:xfrm>
          <a:off x="7810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165281</xdr:rowOff>
    </xdr:from>
    <xdr:to>
      <xdr:col>36</xdr:col>
      <xdr:colOff>165100</xdr:colOff>
      <xdr:row>85</xdr:row>
      <xdr:rowOff>95431</xdr:rowOff>
    </xdr:to>
    <xdr:sp macro="" textlink="">
      <xdr:nvSpPr>
        <xdr:cNvPr id="356" name="フローチャート: 判断 355"/>
        <xdr:cNvSpPr/>
      </xdr:nvSpPr>
      <xdr:spPr>
        <a:xfrm>
          <a:off x="6921500" y="1456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47716</xdr:rowOff>
    </xdr:from>
    <xdr:to>
      <xdr:col>55</xdr:col>
      <xdr:colOff>50800</xdr:colOff>
      <xdr:row>84</xdr:row>
      <xdr:rowOff>149316</xdr:rowOff>
    </xdr:to>
    <xdr:sp macro="" textlink="">
      <xdr:nvSpPr>
        <xdr:cNvPr id="362" name="楕円 361"/>
        <xdr:cNvSpPr/>
      </xdr:nvSpPr>
      <xdr:spPr>
        <a:xfrm>
          <a:off x="10426700" y="144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70593</xdr:rowOff>
    </xdr:from>
    <xdr:ext cx="469744" cy="259045"/>
    <xdr:sp macro="" textlink="">
      <xdr:nvSpPr>
        <xdr:cNvPr id="363" name="【福祉施設】&#10;一人当たり面積該当値テキスト"/>
        <xdr:cNvSpPr txBox="1"/>
      </xdr:nvSpPr>
      <xdr:spPr>
        <a:xfrm>
          <a:off x="10515600" y="1430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62412</xdr:rowOff>
    </xdr:from>
    <xdr:to>
      <xdr:col>50</xdr:col>
      <xdr:colOff>165100</xdr:colOff>
      <xdr:row>85</xdr:row>
      <xdr:rowOff>164012</xdr:rowOff>
    </xdr:to>
    <xdr:sp macro="" textlink="">
      <xdr:nvSpPr>
        <xdr:cNvPr id="364" name="楕円 363"/>
        <xdr:cNvSpPr/>
      </xdr:nvSpPr>
      <xdr:spPr>
        <a:xfrm>
          <a:off x="95885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98516</xdr:rowOff>
    </xdr:from>
    <xdr:to>
      <xdr:col>55</xdr:col>
      <xdr:colOff>0</xdr:colOff>
      <xdr:row>85</xdr:row>
      <xdr:rowOff>113212</xdr:rowOff>
    </xdr:to>
    <xdr:cxnSp macro="">
      <xdr:nvCxnSpPr>
        <xdr:cNvPr id="365" name="直線コネクタ 364"/>
        <xdr:cNvCxnSpPr/>
      </xdr:nvCxnSpPr>
      <xdr:spPr>
        <a:xfrm flipV="1">
          <a:off x="9639300" y="14500316"/>
          <a:ext cx="8382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67311</xdr:rowOff>
    </xdr:from>
    <xdr:to>
      <xdr:col>46</xdr:col>
      <xdr:colOff>38100</xdr:colOff>
      <xdr:row>85</xdr:row>
      <xdr:rowOff>168911</xdr:rowOff>
    </xdr:to>
    <xdr:sp macro="" textlink="">
      <xdr:nvSpPr>
        <xdr:cNvPr id="366" name="楕円 365"/>
        <xdr:cNvSpPr/>
      </xdr:nvSpPr>
      <xdr:spPr>
        <a:xfrm>
          <a:off x="8699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113212</xdr:rowOff>
    </xdr:from>
    <xdr:to>
      <xdr:col>50</xdr:col>
      <xdr:colOff>114300</xdr:colOff>
      <xdr:row>85</xdr:row>
      <xdr:rowOff>118111</xdr:rowOff>
    </xdr:to>
    <xdr:cxnSp macro="">
      <xdr:nvCxnSpPr>
        <xdr:cNvPr id="367" name="直線コネクタ 366"/>
        <xdr:cNvCxnSpPr/>
      </xdr:nvCxnSpPr>
      <xdr:spPr>
        <a:xfrm flipV="1">
          <a:off x="8750300" y="1468646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70576</xdr:rowOff>
    </xdr:from>
    <xdr:to>
      <xdr:col>41</xdr:col>
      <xdr:colOff>101600</xdr:colOff>
      <xdr:row>86</xdr:row>
      <xdr:rowOff>726</xdr:rowOff>
    </xdr:to>
    <xdr:sp macro="" textlink="">
      <xdr:nvSpPr>
        <xdr:cNvPr id="368" name="楕円 367"/>
        <xdr:cNvSpPr/>
      </xdr:nvSpPr>
      <xdr:spPr>
        <a:xfrm>
          <a:off x="7810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118111</xdr:rowOff>
    </xdr:from>
    <xdr:to>
      <xdr:col>45</xdr:col>
      <xdr:colOff>177800</xdr:colOff>
      <xdr:row>85</xdr:row>
      <xdr:rowOff>121376</xdr:rowOff>
    </xdr:to>
    <xdr:cxnSp macro="">
      <xdr:nvCxnSpPr>
        <xdr:cNvPr id="369" name="直線コネクタ 368"/>
        <xdr:cNvCxnSpPr/>
      </xdr:nvCxnSpPr>
      <xdr:spPr>
        <a:xfrm flipV="1">
          <a:off x="7861300" y="146913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75474</xdr:rowOff>
    </xdr:from>
    <xdr:to>
      <xdr:col>36</xdr:col>
      <xdr:colOff>165100</xdr:colOff>
      <xdr:row>86</xdr:row>
      <xdr:rowOff>5624</xdr:rowOff>
    </xdr:to>
    <xdr:sp macro="" textlink="">
      <xdr:nvSpPr>
        <xdr:cNvPr id="370" name="楕円 369"/>
        <xdr:cNvSpPr/>
      </xdr:nvSpPr>
      <xdr:spPr>
        <a:xfrm>
          <a:off x="6921500" y="146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121376</xdr:rowOff>
    </xdr:from>
    <xdr:to>
      <xdr:col>41</xdr:col>
      <xdr:colOff>50800</xdr:colOff>
      <xdr:row>85</xdr:row>
      <xdr:rowOff>126274</xdr:rowOff>
    </xdr:to>
    <xdr:cxnSp macro="">
      <xdr:nvCxnSpPr>
        <xdr:cNvPr id="371" name="直線コネクタ 370"/>
        <xdr:cNvCxnSpPr/>
      </xdr:nvCxnSpPr>
      <xdr:spPr>
        <a:xfrm flipV="1">
          <a:off x="6972300" y="146946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7456</xdr:rowOff>
    </xdr:from>
    <xdr:ext cx="469744" cy="259045"/>
    <xdr:sp macro="" textlink="">
      <xdr:nvSpPr>
        <xdr:cNvPr id="372" name="n_1aveValue【福祉施設】&#10;一人当たり面積"/>
        <xdr:cNvSpPr txBox="1"/>
      </xdr:nvSpPr>
      <xdr:spPr>
        <a:xfrm>
          <a:off x="9391727" y="1423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66239</xdr:rowOff>
    </xdr:from>
    <xdr:ext cx="469744" cy="259045"/>
    <xdr:sp macro="" textlink="">
      <xdr:nvSpPr>
        <xdr:cNvPr id="373" name="n_2aveValue【福祉施設】&#10;一人当たり面積"/>
        <xdr:cNvSpPr txBox="1"/>
      </xdr:nvSpPr>
      <xdr:spPr>
        <a:xfrm>
          <a:off x="8515427" y="1429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93997</xdr:rowOff>
    </xdr:from>
    <xdr:ext cx="469744" cy="259045"/>
    <xdr:sp macro="" textlink="">
      <xdr:nvSpPr>
        <xdr:cNvPr id="374" name="n_3aveValue【福祉施設】&#10;一人当たり面積"/>
        <xdr:cNvSpPr txBox="1"/>
      </xdr:nvSpPr>
      <xdr:spPr>
        <a:xfrm>
          <a:off x="7626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111958</xdr:rowOff>
    </xdr:from>
    <xdr:ext cx="469744" cy="259045"/>
    <xdr:sp macro="" textlink="">
      <xdr:nvSpPr>
        <xdr:cNvPr id="375" name="n_4aveValue【福祉施設】&#10;一人当たり面積"/>
        <xdr:cNvSpPr txBox="1"/>
      </xdr:nvSpPr>
      <xdr:spPr>
        <a:xfrm>
          <a:off x="6737427" y="1434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155139</xdr:rowOff>
    </xdr:from>
    <xdr:ext cx="469744" cy="259045"/>
    <xdr:sp macro="" textlink="">
      <xdr:nvSpPr>
        <xdr:cNvPr id="376" name="n_1mainValue【福祉施設】&#10;一人当たり面積"/>
        <xdr:cNvSpPr txBox="1"/>
      </xdr:nvSpPr>
      <xdr:spPr>
        <a:xfrm>
          <a:off x="9391727" y="147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160038</xdr:rowOff>
    </xdr:from>
    <xdr:ext cx="469744" cy="259045"/>
    <xdr:sp macro="" textlink="">
      <xdr:nvSpPr>
        <xdr:cNvPr id="377" name="n_2mainValue【福祉施設】&#10;一人当たり面積"/>
        <xdr:cNvSpPr txBox="1"/>
      </xdr:nvSpPr>
      <xdr:spPr>
        <a:xfrm>
          <a:off x="8515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163303</xdr:rowOff>
    </xdr:from>
    <xdr:ext cx="469744" cy="259045"/>
    <xdr:sp macro="" textlink="">
      <xdr:nvSpPr>
        <xdr:cNvPr id="378" name="n_3mainValue【福祉施設】&#10;一人当たり面積"/>
        <xdr:cNvSpPr txBox="1"/>
      </xdr:nvSpPr>
      <xdr:spPr>
        <a:xfrm>
          <a:off x="7626427" y="147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168201</xdr:rowOff>
    </xdr:from>
    <xdr:ext cx="469744" cy="259045"/>
    <xdr:sp macro="" textlink="">
      <xdr:nvSpPr>
        <xdr:cNvPr id="379" name="n_4mainValue【福祉施設】&#10;一人当たり面積"/>
        <xdr:cNvSpPr txBox="1"/>
      </xdr:nvSpPr>
      <xdr:spPr>
        <a:xfrm>
          <a:off x="6737427" y="1474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6" name="テキスト ボックス 4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7" name="直線コネクタ 4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8" name="テキスト ボックス 4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9" name="直線コネクタ 4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0" name="テキスト ボックス 4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1" name="直線コネクタ 4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2" name="テキスト ボックス 4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3" name="直線コネクタ 4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4" name="テキスト ボックス 4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5" name="直線コネクタ 4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6" name="テキスト ボックス 4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7" name="直線コネクタ 4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8" name="テキスト ボックス 4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9" name="直線コネクタ 4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0" name="テキスト ボックス 4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1" name="直線コネクタ 4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111579</xdr:rowOff>
    </xdr:to>
    <xdr:cxnSp macro="">
      <xdr:nvCxnSpPr>
        <xdr:cNvPr id="453" name="直線コネクタ 452"/>
        <xdr:cNvCxnSpPr/>
      </xdr:nvCxnSpPr>
      <xdr:spPr>
        <a:xfrm flipV="1">
          <a:off x="16318864" y="1340630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454" name="【消防施設】&#10;有形固定資産減価償却率最小値テキスト"/>
        <xdr:cNvSpPr txBox="1"/>
      </xdr:nvSpPr>
      <xdr:spPr>
        <a:xfrm>
          <a:off x="16357600" y="1486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455" name="直線コネクタ 454"/>
        <xdr:cNvCxnSpPr/>
      </xdr:nvCxnSpPr>
      <xdr:spPr>
        <a:xfrm>
          <a:off x="16230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456" name="【消防施設】&#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457" name="直線コネクタ 456"/>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148970</xdr:rowOff>
    </xdr:from>
    <xdr:ext cx="405111" cy="259045"/>
    <xdr:sp macro="" textlink="">
      <xdr:nvSpPr>
        <xdr:cNvPr id="458" name="【消防施設】&#10;有形固定資産減価償却率平均値テキスト"/>
        <xdr:cNvSpPr txBox="1"/>
      </xdr:nvSpPr>
      <xdr:spPr>
        <a:xfrm>
          <a:off x="16357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459" name="フローチャート: 判断 458"/>
        <xdr:cNvSpPr/>
      </xdr:nvSpPr>
      <xdr:spPr>
        <a:xfrm>
          <a:off x="16268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460" name="フローチャート: 判断 459"/>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62412</xdr:rowOff>
    </xdr:from>
    <xdr:to>
      <xdr:col>76</xdr:col>
      <xdr:colOff>165100</xdr:colOff>
      <xdr:row>82</xdr:row>
      <xdr:rowOff>164012</xdr:rowOff>
    </xdr:to>
    <xdr:sp macro="" textlink="">
      <xdr:nvSpPr>
        <xdr:cNvPr id="461" name="フローチャート: 判断 460"/>
        <xdr:cNvSpPr/>
      </xdr:nvSpPr>
      <xdr:spPr>
        <a:xfrm>
          <a:off x="14541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108131</xdr:rowOff>
    </xdr:from>
    <xdr:to>
      <xdr:col>72</xdr:col>
      <xdr:colOff>38100</xdr:colOff>
      <xdr:row>83</xdr:row>
      <xdr:rowOff>38281</xdr:rowOff>
    </xdr:to>
    <xdr:sp macro="" textlink="">
      <xdr:nvSpPr>
        <xdr:cNvPr id="462" name="フローチャート: 判断 461"/>
        <xdr:cNvSpPr/>
      </xdr:nvSpPr>
      <xdr:spPr>
        <a:xfrm>
          <a:off x="13652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54248</xdr:rowOff>
    </xdr:from>
    <xdr:to>
      <xdr:col>67</xdr:col>
      <xdr:colOff>101600</xdr:colOff>
      <xdr:row>82</xdr:row>
      <xdr:rowOff>155848</xdr:rowOff>
    </xdr:to>
    <xdr:sp macro="" textlink="">
      <xdr:nvSpPr>
        <xdr:cNvPr id="463" name="フローチャート: 判断 462"/>
        <xdr:cNvSpPr/>
      </xdr:nvSpPr>
      <xdr:spPr>
        <a:xfrm>
          <a:off x="12763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4" name="テキスト ボックス 4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5" name="テキスト ボックス 4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6" name="テキスト ボックス 4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7" name="テキスト ボックス 4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8" name="テキスト ボックス 4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101600</xdr:rowOff>
    </xdr:from>
    <xdr:to>
      <xdr:col>85</xdr:col>
      <xdr:colOff>177800</xdr:colOff>
      <xdr:row>85</xdr:row>
      <xdr:rowOff>31750</xdr:rowOff>
    </xdr:to>
    <xdr:sp macro="" textlink="">
      <xdr:nvSpPr>
        <xdr:cNvPr id="469" name="楕円 468"/>
        <xdr:cNvSpPr/>
      </xdr:nvSpPr>
      <xdr:spPr>
        <a:xfrm>
          <a:off x="16268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80027</xdr:rowOff>
    </xdr:from>
    <xdr:ext cx="405111" cy="259045"/>
    <xdr:sp macro="" textlink="">
      <xdr:nvSpPr>
        <xdr:cNvPr id="470" name="【消防施設】&#10;有形固定資産減価償却率該当値テキスト"/>
        <xdr:cNvSpPr txBox="1"/>
      </xdr:nvSpPr>
      <xdr:spPr>
        <a:xfrm>
          <a:off x="16357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70576</xdr:rowOff>
    </xdr:from>
    <xdr:to>
      <xdr:col>81</xdr:col>
      <xdr:colOff>101600</xdr:colOff>
      <xdr:row>85</xdr:row>
      <xdr:rowOff>726</xdr:rowOff>
    </xdr:to>
    <xdr:sp macro="" textlink="">
      <xdr:nvSpPr>
        <xdr:cNvPr id="471" name="楕円 470"/>
        <xdr:cNvSpPr/>
      </xdr:nvSpPr>
      <xdr:spPr>
        <a:xfrm>
          <a:off x="154305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121376</xdr:rowOff>
    </xdr:from>
    <xdr:to>
      <xdr:col>85</xdr:col>
      <xdr:colOff>127000</xdr:colOff>
      <xdr:row>84</xdr:row>
      <xdr:rowOff>152400</xdr:rowOff>
    </xdr:to>
    <xdr:cxnSp macro="">
      <xdr:nvCxnSpPr>
        <xdr:cNvPr id="472" name="直線コネクタ 471"/>
        <xdr:cNvCxnSpPr/>
      </xdr:nvCxnSpPr>
      <xdr:spPr>
        <a:xfrm>
          <a:off x="15481300" y="1452317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34652</xdr:rowOff>
    </xdr:from>
    <xdr:to>
      <xdr:col>76</xdr:col>
      <xdr:colOff>165100</xdr:colOff>
      <xdr:row>85</xdr:row>
      <xdr:rowOff>136252</xdr:rowOff>
    </xdr:to>
    <xdr:sp macro="" textlink="">
      <xdr:nvSpPr>
        <xdr:cNvPr id="473" name="楕円 472"/>
        <xdr:cNvSpPr/>
      </xdr:nvSpPr>
      <xdr:spPr>
        <a:xfrm>
          <a:off x="14541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121376</xdr:rowOff>
    </xdr:from>
    <xdr:to>
      <xdr:col>81</xdr:col>
      <xdr:colOff>50800</xdr:colOff>
      <xdr:row>85</xdr:row>
      <xdr:rowOff>85452</xdr:rowOff>
    </xdr:to>
    <xdr:cxnSp macro="">
      <xdr:nvCxnSpPr>
        <xdr:cNvPr id="474" name="直線コネクタ 473"/>
        <xdr:cNvCxnSpPr/>
      </xdr:nvCxnSpPr>
      <xdr:spPr>
        <a:xfrm flipV="1">
          <a:off x="14592300" y="14523176"/>
          <a:ext cx="8890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11793</xdr:rowOff>
    </xdr:from>
    <xdr:to>
      <xdr:col>72</xdr:col>
      <xdr:colOff>38100</xdr:colOff>
      <xdr:row>85</xdr:row>
      <xdr:rowOff>113393</xdr:rowOff>
    </xdr:to>
    <xdr:sp macro="" textlink="">
      <xdr:nvSpPr>
        <xdr:cNvPr id="475" name="楕円 474"/>
        <xdr:cNvSpPr/>
      </xdr:nvSpPr>
      <xdr:spPr>
        <a:xfrm>
          <a:off x="13652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62593</xdr:rowOff>
    </xdr:from>
    <xdr:to>
      <xdr:col>76</xdr:col>
      <xdr:colOff>114300</xdr:colOff>
      <xdr:row>85</xdr:row>
      <xdr:rowOff>85452</xdr:rowOff>
    </xdr:to>
    <xdr:cxnSp macro="">
      <xdr:nvCxnSpPr>
        <xdr:cNvPr id="476" name="直線コネクタ 475"/>
        <xdr:cNvCxnSpPr/>
      </xdr:nvCxnSpPr>
      <xdr:spPr>
        <a:xfrm>
          <a:off x="13703300" y="1463584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44450</xdr:rowOff>
    </xdr:from>
    <xdr:to>
      <xdr:col>67</xdr:col>
      <xdr:colOff>101600</xdr:colOff>
      <xdr:row>84</xdr:row>
      <xdr:rowOff>146050</xdr:rowOff>
    </xdr:to>
    <xdr:sp macro="" textlink="">
      <xdr:nvSpPr>
        <xdr:cNvPr id="477" name="楕円 476"/>
        <xdr:cNvSpPr/>
      </xdr:nvSpPr>
      <xdr:spPr>
        <a:xfrm>
          <a:off x="12763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95250</xdr:rowOff>
    </xdr:from>
    <xdr:to>
      <xdr:col>71</xdr:col>
      <xdr:colOff>177800</xdr:colOff>
      <xdr:row>85</xdr:row>
      <xdr:rowOff>62593</xdr:rowOff>
    </xdr:to>
    <xdr:cxnSp macro="">
      <xdr:nvCxnSpPr>
        <xdr:cNvPr id="478" name="直線コネクタ 477"/>
        <xdr:cNvCxnSpPr/>
      </xdr:nvCxnSpPr>
      <xdr:spPr>
        <a:xfrm>
          <a:off x="12814300" y="14497050"/>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479" name="n_1aveValue【消防施設】&#10;有形固定資産減価償却率"/>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9089</xdr:rowOff>
    </xdr:from>
    <xdr:ext cx="405111" cy="259045"/>
    <xdr:sp macro="" textlink="">
      <xdr:nvSpPr>
        <xdr:cNvPr id="480" name="n_2aveValue【消防施設】&#10;有形固定資産減価償却率"/>
        <xdr:cNvSpPr txBox="1"/>
      </xdr:nvSpPr>
      <xdr:spPr>
        <a:xfrm>
          <a:off x="14389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54808</xdr:rowOff>
    </xdr:from>
    <xdr:ext cx="405111" cy="259045"/>
    <xdr:sp macro="" textlink="">
      <xdr:nvSpPr>
        <xdr:cNvPr id="481" name="n_3aveValue【消防施設】&#10;有形固定資産減価償却率"/>
        <xdr:cNvSpPr txBox="1"/>
      </xdr:nvSpPr>
      <xdr:spPr>
        <a:xfrm>
          <a:off x="13500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925</xdr:rowOff>
    </xdr:from>
    <xdr:ext cx="405111" cy="259045"/>
    <xdr:sp macro="" textlink="">
      <xdr:nvSpPr>
        <xdr:cNvPr id="482" name="n_4aveValue【消防施設】&#10;有形固定資産減価償却率"/>
        <xdr:cNvSpPr txBox="1"/>
      </xdr:nvSpPr>
      <xdr:spPr>
        <a:xfrm>
          <a:off x="12611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163303</xdr:rowOff>
    </xdr:from>
    <xdr:ext cx="405111" cy="259045"/>
    <xdr:sp macro="" textlink="">
      <xdr:nvSpPr>
        <xdr:cNvPr id="483" name="n_1mainValue【消防施設】&#10;有形固定資産減価償却率"/>
        <xdr:cNvSpPr txBox="1"/>
      </xdr:nvSpPr>
      <xdr:spPr>
        <a:xfrm>
          <a:off x="15266044"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127379</xdr:rowOff>
    </xdr:from>
    <xdr:ext cx="405111" cy="259045"/>
    <xdr:sp macro="" textlink="">
      <xdr:nvSpPr>
        <xdr:cNvPr id="484" name="n_2mainValue【消防施設】&#10;有形固定資産減価償却率"/>
        <xdr:cNvSpPr txBox="1"/>
      </xdr:nvSpPr>
      <xdr:spPr>
        <a:xfrm>
          <a:off x="14389744" y="1470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104520</xdr:rowOff>
    </xdr:from>
    <xdr:ext cx="405111" cy="259045"/>
    <xdr:sp macro="" textlink="">
      <xdr:nvSpPr>
        <xdr:cNvPr id="485" name="n_3mainValue【消防施設】&#10;有形固定資産減価償却率"/>
        <xdr:cNvSpPr txBox="1"/>
      </xdr:nvSpPr>
      <xdr:spPr>
        <a:xfrm>
          <a:off x="135007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137177</xdr:rowOff>
    </xdr:from>
    <xdr:ext cx="405111" cy="259045"/>
    <xdr:sp macro="" textlink="">
      <xdr:nvSpPr>
        <xdr:cNvPr id="486" name="n_4mainValue【消防施設】&#10;有形固定資産減価償却率"/>
        <xdr:cNvSpPr txBox="1"/>
      </xdr:nvSpPr>
      <xdr:spPr>
        <a:xfrm>
          <a:off x="12611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5" name="テキスト ボックス 4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6" name="直線コネクタ 4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7" name="直線コネクタ 49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8" name="テキスト ボックス 49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9" name="直線コネクタ 49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00" name="テキスト ボックス 49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01" name="直線コネクタ 50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02" name="テキスト ボックス 50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03" name="直線コネクタ 50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04" name="テキスト ボックス 50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5" name="直線コネクタ 50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6" name="テキスト ボックス 50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7" name="直線コネクタ 50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8" name="テキスト ボックス 50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9" name="直線コネクタ 5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0" name="テキスト ボックス 5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72064</xdr:rowOff>
    </xdr:from>
    <xdr:to>
      <xdr:col>116</xdr:col>
      <xdr:colOff>62864</xdr:colOff>
      <xdr:row>86</xdr:row>
      <xdr:rowOff>168075</xdr:rowOff>
    </xdr:to>
    <xdr:cxnSp macro="">
      <xdr:nvCxnSpPr>
        <xdr:cNvPr id="512" name="直線コネクタ 511"/>
        <xdr:cNvCxnSpPr/>
      </xdr:nvCxnSpPr>
      <xdr:spPr>
        <a:xfrm flipV="1">
          <a:off x="22160864" y="13445164"/>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513"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514" name="直線コネクタ 513"/>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18741</xdr:rowOff>
    </xdr:from>
    <xdr:ext cx="469744" cy="259045"/>
    <xdr:sp macro="" textlink="">
      <xdr:nvSpPr>
        <xdr:cNvPr id="515" name="【消防施設】&#10;一人当たり面積最大値テキスト"/>
        <xdr:cNvSpPr txBox="1"/>
      </xdr:nvSpPr>
      <xdr:spPr>
        <a:xfrm>
          <a:off x="22199600" y="1322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72064</xdr:rowOff>
    </xdr:from>
    <xdr:to>
      <xdr:col>116</xdr:col>
      <xdr:colOff>152400</xdr:colOff>
      <xdr:row>78</xdr:row>
      <xdr:rowOff>72064</xdr:rowOff>
    </xdr:to>
    <xdr:cxnSp macro="">
      <xdr:nvCxnSpPr>
        <xdr:cNvPr id="516" name="直線コネクタ 515"/>
        <xdr:cNvCxnSpPr/>
      </xdr:nvCxnSpPr>
      <xdr:spPr>
        <a:xfrm>
          <a:off x="22072600" y="1344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44793</xdr:rowOff>
    </xdr:from>
    <xdr:ext cx="469744" cy="259045"/>
    <xdr:sp macro="" textlink="">
      <xdr:nvSpPr>
        <xdr:cNvPr id="517" name="【消防施設】&#10;一人当たり面積平均値テキスト"/>
        <xdr:cNvSpPr txBox="1"/>
      </xdr:nvSpPr>
      <xdr:spPr>
        <a:xfrm>
          <a:off x="22199600" y="1461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21916</xdr:rowOff>
    </xdr:from>
    <xdr:to>
      <xdr:col>116</xdr:col>
      <xdr:colOff>114300</xdr:colOff>
      <xdr:row>86</xdr:row>
      <xdr:rowOff>123516</xdr:rowOff>
    </xdr:to>
    <xdr:sp macro="" textlink="">
      <xdr:nvSpPr>
        <xdr:cNvPr id="518" name="フローチャート: 判断 517"/>
        <xdr:cNvSpPr/>
      </xdr:nvSpPr>
      <xdr:spPr>
        <a:xfrm>
          <a:off x="22110700" y="1476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22244</xdr:rowOff>
    </xdr:from>
    <xdr:to>
      <xdr:col>112</xdr:col>
      <xdr:colOff>38100</xdr:colOff>
      <xdr:row>86</xdr:row>
      <xdr:rowOff>123844</xdr:rowOff>
    </xdr:to>
    <xdr:sp macro="" textlink="">
      <xdr:nvSpPr>
        <xdr:cNvPr id="519" name="フローチャート: 判断 518"/>
        <xdr:cNvSpPr/>
      </xdr:nvSpPr>
      <xdr:spPr>
        <a:xfrm>
          <a:off x="21272500" y="1476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67311</xdr:rowOff>
    </xdr:from>
    <xdr:to>
      <xdr:col>107</xdr:col>
      <xdr:colOff>101600</xdr:colOff>
      <xdr:row>86</xdr:row>
      <xdr:rowOff>168911</xdr:rowOff>
    </xdr:to>
    <xdr:sp macro="" textlink="">
      <xdr:nvSpPr>
        <xdr:cNvPr id="520" name="フローチャート: 判断 519"/>
        <xdr:cNvSpPr/>
      </xdr:nvSpPr>
      <xdr:spPr>
        <a:xfrm>
          <a:off x="20383500" y="1481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78414</xdr:rowOff>
    </xdr:from>
    <xdr:to>
      <xdr:col>102</xdr:col>
      <xdr:colOff>165100</xdr:colOff>
      <xdr:row>87</xdr:row>
      <xdr:rowOff>8564</xdr:rowOff>
    </xdr:to>
    <xdr:sp macro="" textlink="">
      <xdr:nvSpPr>
        <xdr:cNvPr id="521" name="フローチャート: 判断 520"/>
        <xdr:cNvSpPr/>
      </xdr:nvSpPr>
      <xdr:spPr>
        <a:xfrm>
          <a:off x="19494500" y="148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78739</xdr:rowOff>
    </xdr:from>
    <xdr:to>
      <xdr:col>98</xdr:col>
      <xdr:colOff>38100</xdr:colOff>
      <xdr:row>87</xdr:row>
      <xdr:rowOff>8889</xdr:rowOff>
    </xdr:to>
    <xdr:sp macro="" textlink="">
      <xdr:nvSpPr>
        <xdr:cNvPr id="522" name="フローチャート: 判断 521"/>
        <xdr:cNvSpPr/>
      </xdr:nvSpPr>
      <xdr:spPr>
        <a:xfrm>
          <a:off x="18605500" y="1482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3" name="テキスト ボックス 5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4" name="テキスト ボックス 5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5" name="テキスト ボックス 5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6" name="テキスト ボックス 5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7" name="テキスト ボックス 5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92782</xdr:rowOff>
    </xdr:from>
    <xdr:to>
      <xdr:col>116</xdr:col>
      <xdr:colOff>114300</xdr:colOff>
      <xdr:row>87</xdr:row>
      <xdr:rowOff>22932</xdr:rowOff>
    </xdr:to>
    <xdr:sp macro="" textlink="">
      <xdr:nvSpPr>
        <xdr:cNvPr id="528" name="楕円 527"/>
        <xdr:cNvSpPr/>
      </xdr:nvSpPr>
      <xdr:spPr>
        <a:xfrm>
          <a:off x="22110700" y="1483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7709</xdr:rowOff>
    </xdr:from>
    <xdr:ext cx="469744" cy="259045"/>
    <xdr:sp macro="" textlink="">
      <xdr:nvSpPr>
        <xdr:cNvPr id="529" name="【消防施設】&#10;一人当たり面積該当値テキスト"/>
        <xdr:cNvSpPr txBox="1"/>
      </xdr:nvSpPr>
      <xdr:spPr>
        <a:xfrm>
          <a:off x="22199600" y="1475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93436</xdr:rowOff>
    </xdr:from>
    <xdr:to>
      <xdr:col>112</xdr:col>
      <xdr:colOff>38100</xdr:colOff>
      <xdr:row>87</xdr:row>
      <xdr:rowOff>23586</xdr:rowOff>
    </xdr:to>
    <xdr:sp macro="" textlink="">
      <xdr:nvSpPr>
        <xdr:cNvPr id="530" name="楕円 529"/>
        <xdr:cNvSpPr/>
      </xdr:nvSpPr>
      <xdr:spPr>
        <a:xfrm>
          <a:off x="21272500" y="148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143582</xdr:rowOff>
    </xdr:from>
    <xdr:to>
      <xdr:col>116</xdr:col>
      <xdr:colOff>63500</xdr:colOff>
      <xdr:row>86</xdr:row>
      <xdr:rowOff>144236</xdr:rowOff>
    </xdr:to>
    <xdr:cxnSp macro="">
      <xdr:nvCxnSpPr>
        <xdr:cNvPr id="531" name="直線コネクタ 530"/>
        <xdr:cNvCxnSpPr/>
      </xdr:nvCxnSpPr>
      <xdr:spPr>
        <a:xfrm flipV="1">
          <a:off x="21323300" y="14888282"/>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90824</xdr:rowOff>
    </xdr:from>
    <xdr:to>
      <xdr:col>107</xdr:col>
      <xdr:colOff>101600</xdr:colOff>
      <xdr:row>87</xdr:row>
      <xdr:rowOff>20974</xdr:rowOff>
    </xdr:to>
    <xdr:sp macro="" textlink="">
      <xdr:nvSpPr>
        <xdr:cNvPr id="532" name="楕円 531"/>
        <xdr:cNvSpPr/>
      </xdr:nvSpPr>
      <xdr:spPr>
        <a:xfrm>
          <a:off x="20383500" y="1483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141624</xdr:rowOff>
    </xdr:from>
    <xdr:to>
      <xdr:col>111</xdr:col>
      <xdr:colOff>177800</xdr:colOff>
      <xdr:row>86</xdr:row>
      <xdr:rowOff>144236</xdr:rowOff>
    </xdr:to>
    <xdr:cxnSp macro="">
      <xdr:nvCxnSpPr>
        <xdr:cNvPr id="533" name="直線コネクタ 532"/>
        <xdr:cNvCxnSpPr/>
      </xdr:nvCxnSpPr>
      <xdr:spPr>
        <a:xfrm>
          <a:off x="20434300" y="14886324"/>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91477</xdr:rowOff>
    </xdr:from>
    <xdr:to>
      <xdr:col>102</xdr:col>
      <xdr:colOff>165100</xdr:colOff>
      <xdr:row>87</xdr:row>
      <xdr:rowOff>21627</xdr:rowOff>
    </xdr:to>
    <xdr:sp macro="" textlink="">
      <xdr:nvSpPr>
        <xdr:cNvPr id="534" name="楕円 533"/>
        <xdr:cNvSpPr/>
      </xdr:nvSpPr>
      <xdr:spPr>
        <a:xfrm>
          <a:off x="19494500" y="1483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141624</xdr:rowOff>
    </xdr:from>
    <xdr:to>
      <xdr:col>107</xdr:col>
      <xdr:colOff>50800</xdr:colOff>
      <xdr:row>86</xdr:row>
      <xdr:rowOff>142277</xdr:rowOff>
    </xdr:to>
    <xdr:cxnSp macro="">
      <xdr:nvCxnSpPr>
        <xdr:cNvPr id="535" name="直線コネクタ 534"/>
        <xdr:cNvCxnSpPr/>
      </xdr:nvCxnSpPr>
      <xdr:spPr>
        <a:xfrm flipV="1">
          <a:off x="19545300" y="1488632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96048</xdr:rowOff>
    </xdr:from>
    <xdr:to>
      <xdr:col>98</xdr:col>
      <xdr:colOff>38100</xdr:colOff>
      <xdr:row>87</xdr:row>
      <xdr:rowOff>26198</xdr:rowOff>
    </xdr:to>
    <xdr:sp macro="" textlink="">
      <xdr:nvSpPr>
        <xdr:cNvPr id="536" name="楕円 535"/>
        <xdr:cNvSpPr/>
      </xdr:nvSpPr>
      <xdr:spPr>
        <a:xfrm>
          <a:off x="18605500" y="1484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142277</xdr:rowOff>
    </xdr:from>
    <xdr:to>
      <xdr:col>102</xdr:col>
      <xdr:colOff>114300</xdr:colOff>
      <xdr:row>86</xdr:row>
      <xdr:rowOff>146848</xdr:rowOff>
    </xdr:to>
    <xdr:cxnSp macro="">
      <xdr:nvCxnSpPr>
        <xdr:cNvPr id="537" name="直線コネクタ 536"/>
        <xdr:cNvCxnSpPr/>
      </xdr:nvCxnSpPr>
      <xdr:spPr>
        <a:xfrm flipV="1">
          <a:off x="18656300" y="1488697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140371</xdr:rowOff>
    </xdr:from>
    <xdr:ext cx="469744" cy="259045"/>
    <xdr:sp macro="" textlink="">
      <xdr:nvSpPr>
        <xdr:cNvPr id="538" name="n_1aveValue【消防施設】&#10;一人当たり面積"/>
        <xdr:cNvSpPr txBox="1"/>
      </xdr:nvSpPr>
      <xdr:spPr>
        <a:xfrm>
          <a:off x="21075727" y="1454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13988</xdr:rowOff>
    </xdr:from>
    <xdr:ext cx="469744" cy="259045"/>
    <xdr:sp macro="" textlink="">
      <xdr:nvSpPr>
        <xdr:cNvPr id="539" name="n_2aveValue【消防施設】&#10;一人当たり面積"/>
        <xdr:cNvSpPr txBox="1"/>
      </xdr:nvSpPr>
      <xdr:spPr>
        <a:xfrm>
          <a:off x="20199427" y="1458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25091</xdr:rowOff>
    </xdr:from>
    <xdr:ext cx="469744" cy="259045"/>
    <xdr:sp macro="" textlink="">
      <xdr:nvSpPr>
        <xdr:cNvPr id="540" name="n_3aveValue【消防施設】&#10;一人当たり面積"/>
        <xdr:cNvSpPr txBox="1"/>
      </xdr:nvSpPr>
      <xdr:spPr>
        <a:xfrm>
          <a:off x="19310427" y="1459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25416</xdr:rowOff>
    </xdr:from>
    <xdr:ext cx="469744" cy="259045"/>
    <xdr:sp macro="" textlink="">
      <xdr:nvSpPr>
        <xdr:cNvPr id="541" name="n_4aveValue【消防施設】&#10;一人当たり面積"/>
        <xdr:cNvSpPr txBox="1"/>
      </xdr:nvSpPr>
      <xdr:spPr>
        <a:xfrm>
          <a:off x="18421427" y="1459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14713</xdr:rowOff>
    </xdr:from>
    <xdr:ext cx="469744" cy="259045"/>
    <xdr:sp macro="" textlink="">
      <xdr:nvSpPr>
        <xdr:cNvPr id="542" name="n_1mainValue【消防施設】&#10;一人当たり面積"/>
        <xdr:cNvSpPr txBox="1"/>
      </xdr:nvSpPr>
      <xdr:spPr>
        <a:xfrm>
          <a:off x="21075727" y="149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12101</xdr:rowOff>
    </xdr:from>
    <xdr:ext cx="469744" cy="259045"/>
    <xdr:sp macro="" textlink="">
      <xdr:nvSpPr>
        <xdr:cNvPr id="543" name="n_2mainValue【消防施設】&#10;一人当たり面積"/>
        <xdr:cNvSpPr txBox="1"/>
      </xdr:nvSpPr>
      <xdr:spPr>
        <a:xfrm>
          <a:off x="20199427" y="149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12754</xdr:rowOff>
    </xdr:from>
    <xdr:ext cx="469744" cy="259045"/>
    <xdr:sp macro="" textlink="">
      <xdr:nvSpPr>
        <xdr:cNvPr id="544" name="n_3mainValue【消防施設】&#10;一人当たり面積"/>
        <xdr:cNvSpPr txBox="1"/>
      </xdr:nvSpPr>
      <xdr:spPr>
        <a:xfrm>
          <a:off x="19310427" y="1492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17325</xdr:rowOff>
    </xdr:from>
    <xdr:ext cx="469744" cy="259045"/>
    <xdr:sp macro="" textlink="">
      <xdr:nvSpPr>
        <xdr:cNvPr id="545" name="n_4mainValue【消防施設】&#10;一人当たり面積"/>
        <xdr:cNvSpPr txBox="1"/>
      </xdr:nvSpPr>
      <xdr:spPr>
        <a:xfrm>
          <a:off x="18421427" y="1493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8" name="テキスト ボックス 5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8" name="テキスト ボックス 5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571" name="直線コネクタ 570"/>
        <xdr:cNvCxnSpPr/>
      </xdr:nvCxnSpPr>
      <xdr:spPr>
        <a:xfrm flipV="1">
          <a:off x="16318864"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3" name="直線コネクタ 5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574" name="【庁舎】&#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575" name="直線コネクタ 574"/>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145885</xdr:rowOff>
    </xdr:from>
    <xdr:ext cx="405111" cy="259045"/>
    <xdr:sp macro="" textlink="">
      <xdr:nvSpPr>
        <xdr:cNvPr id="576" name="【庁舎】&#10;有形固定資産減価償却率平均値テキスト"/>
        <xdr:cNvSpPr txBox="1"/>
      </xdr:nvSpPr>
      <xdr:spPr>
        <a:xfrm>
          <a:off x="16357600" y="1780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577" name="フローチャート: 判断 576"/>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578" name="フローチャート: 判断 577"/>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579" name="フローチャート: 判断 578"/>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580" name="フローチャート: 判断 579"/>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581" name="フローチャート: 判断 580"/>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76019</xdr:rowOff>
    </xdr:from>
    <xdr:to>
      <xdr:col>85</xdr:col>
      <xdr:colOff>177800</xdr:colOff>
      <xdr:row>102</xdr:row>
      <xdr:rowOff>6169</xdr:rowOff>
    </xdr:to>
    <xdr:sp macro="" textlink="">
      <xdr:nvSpPr>
        <xdr:cNvPr id="587" name="楕円 586"/>
        <xdr:cNvSpPr/>
      </xdr:nvSpPr>
      <xdr:spPr>
        <a:xfrm>
          <a:off x="162687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98896</xdr:rowOff>
    </xdr:from>
    <xdr:ext cx="405111" cy="259045"/>
    <xdr:sp macro="" textlink="">
      <xdr:nvSpPr>
        <xdr:cNvPr id="588" name="【庁舎】&#10;有形固定資産減価償却率該当値テキスト"/>
        <xdr:cNvSpPr txBox="1"/>
      </xdr:nvSpPr>
      <xdr:spPr>
        <a:xfrm>
          <a:off x="16357600" y="1724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31931</xdr:rowOff>
    </xdr:from>
    <xdr:to>
      <xdr:col>81</xdr:col>
      <xdr:colOff>101600</xdr:colOff>
      <xdr:row>101</xdr:row>
      <xdr:rowOff>133531</xdr:rowOff>
    </xdr:to>
    <xdr:sp macro="" textlink="">
      <xdr:nvSpPr>
        <xdr:cNvPr id="589" name="楕円 588"/>
        <xdr:cNvSpPr/>
      </xdr:nvSpPr>
      <xdr:spPr>
        <a:xfrm>
          <a:off x="154305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82731</xdr:rowOff>
    </xdr:from>
    <xdr:to>
      <xdr:col>85</xdr:col>
      <xdr:colOff>127000</xdr:colOff>
      <xdr:row>101</xdr:row>
      <xdr:rowOff>126819</xdr:rowOff>
    </xdr:to>
    <xdr:cxnSp macro="">
      <xdr:nvCxnSpPr>
        <xdr:cNvPr id="590" name="直線コネクタ 589"/>
        <xdr:cNvCxnSpPr/>
      </xdr:nvCxnSpPr>
      <xdr:spPr>
        <a:xfrm>
          <a:off x="15481300" y="1739918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159294</xdr:rowOff>
    </xdr:from>
    <xdr:to>
      <xdr:col>76</xdr:col>
      <xdr:colOff>165100</xdr:colOff>
      <xdr:row>101</xdr:row>
      <xdr:rowOff>89444</xdr:rowOff>
    </xdr:to>
    <xdr:sp macro="" textlink="">
      <xdr:nvSpPr>
        <xdr:cNvPr id="591" name="楕円 590"/>
        <xdr:cNvSpPr/>
      </xdr:nvSpPr>
      <xdr:spPr>
        <a:xfrm>
          <a:off x="145415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38644</xdr:rowOff>
    </xdr:from>
    <xdr:to>
      <xdr:col>81</xdr:col>
      <xdr:colOff>50800</xdr:colOff>
      <xdr:row>101</xdr:row>
      <xdr:rowOff>82731</xdr:rowOff>
    </xdr:to>
    <xdr:cxnSp macro="">
      <xdr:nvCxnSpPr>
        <xdr:cNvPr id="592" name="直線コネクタ 591"/>
        <xdr:cNvCxnSpPr/>
      </xdr:nvCxnSpPr>
      <xdr:spPr>
        <a:xfrm>
          <a:off x="14592300" y="173550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115207</xdr:rowOff>
    </xdr:from>
    <xdr:to>
      <xdr:col>72</xdr:col>
      <xdr:colOff>38100</xdr:colOff>
      <xdr:row>101</xdr:row>
      <xdr:rowOff>45357</xdr:rowOff>
    </xdr:to>
    <xdr:sp macro="" textlink="">
      <xdr:nvSpPr>
        <xdr:cNvPr id="593" name="楕円 592"/>
        <xdr:cNvSpPr/>
      </xdr:nvSpPr>
      <xdr:spPr>
        <a:xfrm>
          <a:off x="136525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166007</xdr:rowOff>
    </xdr:from>
    <xdr:to>
      <xdr:col>76</xdr:col>
      <xdr:colOff>114300</xdr:colOff>
      <xdr:row>101</xdr:row>
      <xdr:rowOff>38644</xdr:rowOff>
    </xdr:to>
    <xdr:cxnSp macro="">
      <xdr:nvCxnSpPr>
        <xdr:cNvPr id="594" name="直線コネクタ 593"/>
        <xdr:cNvCxnSpPr/>
      </xdr:nvCxnSpPr>
      <xdr:spPr>
        <a:xfrm>
          <a:off x="13703300" y="173110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71120</xdr:rowOff>
    </xdr:from>
    <xdr:to>
      <xdr:col>67</xdr:col>
      <xdr:colOff>101600</xdr:colOff>
      <xdr:row>101</xdr:row>
      <xdr:rowOff>1270</xdr:rowOff>
    </xdr:to>
    <xdr:sp macro="" textlink="">
      <xdr:nvSpPr>
        <xdr:cNvPr id="595" name="楕円 594"/>
        <xdr:cNvSpPr/>
      </xdr:nvSpPr>
      <xdr:spPr>
        <a:xfrm>
          <a:off x="12763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121920</xdr:rowOff>
    </xdr:from>
    <xdr:to>
      <xdr:col>71</xdr:col>
      <xdr:colOff>177800</xdr:colOff>
      <xdr:row>100</xdr:row>
      <xdr:rowOff>166007</xdr:rowOff>
    </xdr:to>
    <xdr:cxnSp macro="">
      <xdr:nvCxnSpPr>
        <xdr:cNvPr id="596" name="直線コネクタ 595"/>
        <xdr:cNvCxnSpPr/>
      </xdr:nvCxnSpPr>
      <xdr:spPr>
        <a:xfrm>
          <a:off x="12814300" y="172669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597" name="n_1aveValue【庁舎】&#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20156</xdr:rowOff>
    </xdr:from>
    <xdr:ext cx="405111" cy="259045"/>
    <xdr:sp macro="" textlink="">
      <xdr:nvSpPr>
        <xdr:cNvPr id="598" name="n_2aveValue【庁舎】&#10;有形固定資産減価償却率"/>
        <xdr:cNvSpPr txBox="1"/>
      </xdr:nvSpPr>
      <xdr:spPr>
        <a:xfrm>
          <a:off x="14389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599" name="n_3aveValue【庁舎】&#10;有形固定資産減価償却率"/>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165479</xdr:rowOff>
    </xdr:from>
    <xdr:ext cx="405111" cy="259045"/>
    <xdr:sp macro="" textlink="">
      <xdr:nvSpPr>
        <xdr:cNvPr id="600" name="n_4aveValue【庁舎】&#10;有形固定資産減価償却率"/>
        <xdr:cNvSpPr txBox="1"/>
      </xdr:nvSpPr>
      <xdr:spPr>
        <a:xfrm>
          <a:off x="12611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150058</xdr:rowOff>
    </xdr:from>
    <xdr:ext cx="405111" cy="259045"/>
    <xdr:sp macro="" textlink="">
      <xdr:nvSpPr>
        <xdr:cNvPr id="601" name="n_1mainValue【庁舎】&#10;有形固定資産減価償却率"/>
        <xdr:cNvSpPr txBox="1"/>
      </xdr:nvSpPr>
      <xdr:spPr>
        <a:xfrm>
          <a:off x="152660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105971</xdr:rowOff>
    </xdr:from>
    <xdr:ext cx="405111" cy="259045"/>
    <xdr:sp macro="" textlink="">
      <xdr:nvSpPr>
        <xdr:cNvPr id="602" name="n_2mainValue【庁舎】&#10;有形固定資産減価償却率"/>
        <xdr:cNvSpPr txBox="1"/>
      </xdr:nvSpPr>
      <xdr:spPr>
        <a:xfrm>
          <a:off x="14389744" y="1707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61884</xdr:rowOff>
    </xdr:from>
    <xdr:ext cx="405111" cy="259045"/>
    <xdr:sp macro="" textlink="">
      <xdr:nvSpPr>
        <xdr:cNvPr id="603" name="n_3mainValue【庁舎】&#10;有形固定資産減価償却率"/>
        <xdr:cNvSpPr txBox="1"/>
      </xdr:nvSpPr>
      <xdr:spPr>
        <a:xfrm>
          <a:off x="13500744" y="1703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17797</xdr:rowOff>
    </xdr:from>
    <xdr:ext cx="405111" cy="259045"/>
    <xdr:sp macro="" textlink="">
      <xdr:nvSpPr>
        <xdr:cNvPr id="604" name="n_4mainValue【庁舎】&#10;有形固定資産減価償却率"/>
        <xdr:cNvSpPr txBox="1"/>
      </xdr:nvSpPr>
      <xdr:spPr>
        <a:xfrm>
          <a:off x="126117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5" name="直線コネクタ 6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6" name="テキスト ボックス 6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7" name="直線コネクタ 6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8" name="テキスト ボックス 6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9" name="直線コネクタ 6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0" name="テキスト ボックス 6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1" name="直線コネクタ 6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2" name="テキスト ボックス 6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3" name="直線コネクタ 6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4" name="テキスト ボックス 6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5" name="直線コネクタ 6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6" name="テキスト ボックス 6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630" name="直線コネクタ 629"/>
        <xdr:cNvCxnSpPr/>
      </xdr:nvCxnSpPr>
      <xdr:spPr>
        <a:xfrm flipV="1">
          <a:off x="22160864" y="170121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631" name="【庁舎】&#10;一人当たり面積最小値テキスト"/>
        <xdr:cNvSpPr txBox="1"/>
      </xdr:nvSpPr>
      <xdr:spPr>
        <a:xfrm>
          <a:off x="22199600"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632" name="直線コネクタ 631"/>
        <xdr:cNvCxnSpPr/>
      </xdr:nvCxnSpPr>
      <xdr:spPr>
        <a:xfrm>
          <a:off x="22072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633" name="【庁舎】&#10;一人当たり面積最大値テキスト"/>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634" name="直線コネクタ 633"/>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119759</xdr:rowOff>
    </xdr:from>
    <xdr:ext cx="469744" cy="259045"/>
    <xdr:sp macro="" textlink="">
      <xdr:nvSpPr>
        <xdr:cNvPr id="635" name="【庁舎】&#10;一人当たり面積平均値テキスト"/>
        <xdr:cNvSpPr txBox="1"/>
      </xdr:nvSpPr>
      <xdr:spPr>
        <a:xfrm>
          <a:off x="22199600" y="17950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636" name="フローチャート: 判断 635"/>
        <xdr:cNvSpPr/>
      </xdr:nvSpPr>
      <xdr:spPr>
        <a:xfrm>
          <a:off x="221107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637" name="フローチャート: 判断 636"/>
        <xdr:cNvSpPr/>
      </xdr:nvSpPr>
      <xdr:spPr>
        <a:xfrm>
          <a:off x="2127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85816</xdr:rowOff>
    </xdr:from>
    <xdr:to>
      <xdr:col>107</xdr:col>
      <xdr:colOff>101600</xdr:colOff>
      <xdr:row>105</xdr:row>
      <xdr:rowOff>15966</xdr:rowOff>
    </xdr:to>
    <xdr:sp macro="" textlink="">
      <xdr:nvSpPr>
        <xdr:cNvPr id="638" name="フローチャート: 判断 637"/>
        <xdr:cNvSpPr/>
      </xdr:nvSpPr>
      <xdr:spPr>
        <a:xfrm>
          <a:off x="203835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67855</xdr:rowOff>
    </xdr:from>
    <xdr:to>
      <xdr:col>102</xdr:col>
      <xdr:colOff>165100</xdr:colOff>
      <xdr:row>104</xdr:row>
      <xdr:rowOff>169455</xdr:rowOff>
    </xdr:to>
    <xdr:sp macro="" textlink="">
      <xdr:nvSpPr>
        <xdr:cNvPr id="639" name="フローチャート: 判断 638"/>
        <xdr:cNvSpPr/>
      </xdr:nvSpPr>
      <xdr:spPr>
        <a:xfrm>
          <a:off x="19494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164193</xdr:rowOff>
    </xdr:from>
    <xdr:to>
      <xdr:col>98</xdr:col>
      <xdr:colOff>38100</xdr:colOff>
      <xdr:row>105</xdr:row>
      <xdr:rowOff>94343</xdr:rowOff>
    </xdr:to>
    <xdr:sp macro="" textlink="">
      <xdr:nvSpPr>
        <xdr:cNvPr id="640" name="フローチャート: 判断 639"/>
        <xdr:cNvSpPr/>
      </xdr:nvSpPr>
      <xdr:spPr>
        <a:xfrm>
          <a:off x="18605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646" name="楕円 645"/>
        <xdr:cNvSpPr/>
      </xdr:nvSpPr>
      <xdr:spPr>
        <a:xfrm>
          <a:off x="22110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162577</xdr:rowOff>
    </xdr:from>
    <xdr:ext cx="469744" cy="259045"/>
    <xdr:sp macro="" textlink="">
      <xdr:nvSpPr>
        <xdr:cNvPr id="647" name="【庁舎】&#10;一人当たり面積該当値テキスト"/>
        <xdr:cNvSpPr txBox="1"/>
      </xdr:nvSpPr>
      <xdr:spPr>
        <a:xfrm>
          <a:off x="22199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154395</xdr:rowOff>
    </xdr:from>
    <xdr:to>
      <xdr:col>112</xdr:col>
      <xdr:colOff>38100</xdr:colOff>
      <xdr:row>105</xdr:row>
      <xdr:rowOff>84545</xdr:rowOff>
    </xdr:to>
    <xdr:sp macro="" textlink="">
      <xdr:nvSpPr>
        <xdr:cNvPr id="648" name="楕円 647"/>
        <xdr:cNvSpPr/>
      </xdr:nvSpPr>
      <xdr:spPr>
        <a:xfrm>
          <a:off x="21272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19050</xdr:rowOff>
    </xdr:from>
    <xdr:to>
      <xdr:col>116</xdr:col>
      <xdr:colOff>63500</xdr:colOff>
      <xdr:row>105</xdr:row>
      <xdr:rowOff>33745</xdr:rowOff>
    </xdr:to>
    <xdr:cxnSp macro="">
      <xdr:nvCxnSpPr>
        <xdr:cNvPr id="649" name="直線コネクタ 648"/>
        <xdr:cNvCxnSpPr/>
      </xdr:nvCxnSpPr>
      <xdr:spPr>
        <a:xfrm flipV="1">
          <a:off x="21323300" y="18021300"/>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170724</xdr:rowOff>
    </xdr:from>
    <xdr:to>
      <xdr:col>107</xdr:col>
      <xdr:colOff>101600</xdr:colOff>
      <xdr:row>105</xdr:row>
      <xdr:rowOff>100874</xdr:rowOff>
    </xdr:to>
    <xdr:sp macro="" textlink="">
      <xdr:nvSpPr>
        <xdr:cNvPr id="650" name="楕円 649"/>
        <xdr:cNvSpPr/>
      </xdr:nvSpPr>
      <xdr:spPr>
        <a:xfrm>
          <a:off x="20383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33745</xdr:rowOff>
    </xdr:from>
    <xdr:to>
      <xdr:col>111</xdr:col>
      <xdr:colOff>177800</xdr:colOff>
      <xdr:row>105</xdr:row>
      <xdr:rowOff>50074</xdr:rowOff>
    </xdr:to>
    <xdr:cxnSp macro="">
      <xdr:nvCxnSpPr>
        <xdr:cNvPr id="651" name="直線コネクタ 650"/>
        <xdr:cNvCxnSpPr/>
      </xdr:nvCxnSpPr>
      <xdr:spPr>
        <a:xfrm flipV="1">
          <a:off x="20434300" y="1803599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10705</xdr:rowOff>
    </xdr:from>
    <xdr:to>
      <xdr:col>102</xdr:col>
      <xdr:colOff>165100</xdr:colOff>
      <xdr:row>105</xdr:row>
      <xdr:rowOff>112305</xdr:rowOff>
    </xdr:to>
    <xdr:sp macro="" textlink="">
      <xdr:nvSpPr>
        <xdr:cNvPr id="652" name="楕円 651"/>
        <xdr:cNvSpPr/>
      </xdr:nvSpPr>
      <xdr:spPr>
        <a:xfrm>
          <a:off x="19494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50074</xdr:rowOff>
    </xdr:from>
    <xdr:to>
      <xdr:col>107</xdr:col>
      <xdr:colOff>50800</xdr:colOff>
      <xdr:row>105</xdr:row>
      <xdr:rowOff>61505</xdr:rowOff>
    </xdr:to>
    <xdr:cxnSp macro="">
      <xdr:nvCxnSpPr>
        <xdr:cNvPr id="653" name="直線コネクタ 652"/>
        <xdr:cNvCxnSpPr/>
      </xdr:nvCxnSpPr>
      <xdr:spPr>
        <a:xfrm flipV="1">
          <a:off x="19545300" y="1805232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22134</xdr:rowOff>
    </xdr:from>
    <xdr:to>
      <xdr:col>98</xdr:col>
      <xdr:colOff>38100</xdr:colOff>
      <xdr:row>105</xdr:row>
      <xdr:rowOff>123734</xdr:rowOff>
    </xdr:to>
    <xdr:sp macro="" textlink="">
      <xdr:nvSpPr>
        <xdr:cNvPr id="654" name="楕円 653"/>
        <xdr:cNvSpPr/>
      </xdr:nvSpPr>
      <xdr:spPr>
        <a:xfrm>
          <a:off x="18605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61505</xdr:rowOff>
    </xdr:from>
    <xdr:to>
      <xdr:col>102</xdr:col>
      <xdr:colOff>114300</xdr:colOff>
      <xdr:row>105</xdr:row>
      <xdr:rowOff>72934</xdr:rowOff>
    </xdr:to>
    <xdr:cxnSp macro="">
      <xdr:nvCxnSpPr>
        <xdr:cNvPr id="655" name="直線コネクタ 654"/>
        <xdr:cNvCxnSpPr/>
      </xdr:nvCxnSpPr>
      <xdr:spPr>
        <a:xfrm flipV="1">
          <a:off x="18656300" y="1806375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77306</xdr:rowOff>
    </xdr:from>
    <xdr:ext cx="469744" cy="259045"/>
    <xdr:sp macro="" textlink="">
      <xdr:nvSpPr>
        <xdr:cNvPr id="656" name="n_1aveValue【庁舎】&#10;一人当たり面積"/>
        <xdr:cNvSpPr txBox="1"/>
      </xdr:nvSpPr>
      <xdr:spPr>
        <a:xfrm>
          <a:off x="21075727"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32493</xdr:rowOff>
    </xdr:from>
    <xdr:ext cx="469744" cy="259045"/>
    <xdr:sp macro="" textlink="">
      <xdr:nvSpPr>
        <xdr:cNvPr id="657" name="n_2aveValue【庁舎】&#10;一人当たり面積"/>
        <xdr:cNvSpPr txBox="1"/>
      </xdr:nvSpPr>
      <xdr:spPr>
        <a:xfrm>
          <a:off x="2019942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14532</xdr:rowOff>
    </xdr:from>
    <xdr:ext cx="469744" cy="259045"/>
    <xdr:sp macro="" textlink="">
      <xdr:nvSpPr>
        <xdr:cNvPr id="658" name="n_3aveValue【庁舎】&#10;一人当たり面積"/>
        <xdr:cNvSpPr txBox="1"/>
      </xdr:nvSpPr>
      <xdr:spPr>
        <a:xfrm>
          <a:off x="19310427" y="1767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110870</xdr:rowOff>
    </xdr:from>
    <xdr:ext cx="469744" cy="259045"/>
    <xdr:sp macro="" textlink="">
      <xdr:nvSpPr>
        <xdr:cNvPr id="659" name="n_4aveValue【庁舎】&#10;一人当たり面積"/>
        <xdr:cNvSpPr txBox="1"/>
      </xdr:nvSpPr>
      <xdr:spPr>
        <a:xfrm>
          <a:off x="18421427" y="1777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101072</xdr:rowOff>
    </xdr:from>
    <xdr:ext cx="469744" cy="259045"/>
    <xdr:sp macro="" textlink="">
      <xdr:nvSpPr>
        <xdr:cNvPr id="660" name="n_1mainValue【庁舎】&#10;一人当たり面積"/>
        <xdr:cNvSpPr txBox="1"/>
      </xdr:nvSpPr>
      <xdr:spPr>
        <a:xfrm>
          <a:off x="2107572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92001</xdr:rowOff>
    </xdr:from>
    <xdr:ext cx="469744" cy="259045"/>
    <xdr:sp macro="" textlink="">
      <xdr:nvSpPr>
        <xdr:cNvPr id="661" name="n_2mainValue【庁舎】&#10;一人当たり面積"/>
        <xdr:cNvSpPr txBox="1"/>
      </xdr:nvSpPr>
      <xdr:spPr>
        <a:xfrm>
          <a:off x="20199427" y="1809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103432</xdr:rowOff>
    </xdr:from>
    <xdr:ext cx="469744" cy="259045"/>
    <xdr:sp macro="" textlink="">
      <xdr:nvSpPr>
        <xdr:cNvPr id="662" name="n_3mainValue【庁舎】&#10;一人当たり面積"/>
        <xdr:cNvSpPr txBox="1"/>
      </xdr:nvSpPr>
      <xdr:spPr>
        <a:xfrm>
          <a:off x="19310427" y="181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114861</xdr:rowOff>
    </xdr:from>
    <xdr:ext cx="469744" cy="259045"/>
    <xdr:sp macro="" textlink="">
      <xdr:nvSpPr>
        <xdr:cNvPr id="663" name="n_4mainValue【庁舎】&#10;一人当たり面積"/>
        <xdr:cNvSpPr txBox="1"/>
      </xdr:nvSpPr>
      <xdr:spPr>
        <a:xfrm>
          <a:off x="18421427" y="1811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の有形固定資産減価償却率が類似団体内平均より高くなっている一方、一人当たり面積も大きくなっている。これは町民プールが２ヶ所あり、その１ヶ所について築４０年以上が経過していることが原因と考えられるため、利用者数等を勘案しつつ統廃合等の検討を行う必要がある。消防施設についても、有形固定資産減価償却率も類似団体内平均より高くなっているため、建て替え等の検討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11872148</v>
      </c>
      <c r="BO4" s="371"/>
      <c r="BP4" s="371"/>
      <c r="BQ4" s="371"/>
      <c r="BR4" s="371"/>
      <c r="BS4" s="371"/>
      <c r="BT4" s="371"/>
      <c r="BU4" s="372"/>
      <c r="BV4" s="370">
        <v>12694986</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9.3000000000000007</v>
      </c>
      <c r="CU4" s="377"/>
      <c r="CV4" s="377"/>
      <c r="CW4" s="377"/>
      <c r="CX4" s="377"/>
      <c r="CY4" s="377"/>
      <c r="CZ4" s="377"/>
      <c r="DA4" s="378"/>
      <c r="DB4" s="376">
        <v>12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11445509</v>
      </c>
      <c r="BO5" s="408"/>
      <c r="BP5" s="408"/>
      <c r="BQ5" s="408"/>
      <c r="BR5" s="408"/>
      <c r="BS5" s="408"/>
      <c r="BT5" s="408"/>
      <c r="BU5" s="409"/>
      <c r="BV5" s="407">
        <v>12118445</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92.3</v>
      </c>
      <c r="CU5" s="405"/>
      <c r="CV5" s="405"/>
      <c r="CW5" s="405"/>
      <c r="CX5" s="405"/>
      <c r="CY5" s="405"/>
      <c r="CZ5" s="405"/>
      <c r="DA5" s="406"/>
      <c r="DB5" s="404">
        <v>87.5</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426639</v>
      </c>
      <c r="BO6" s="408"/>
      <c r="BP6" s="408"/>
      <c r="BQ6" s="408"/>
      <c r="BR6" s="408"/>
      <c r="BS6" s="408"/>
      <c r="BT6" s="408"/>
      <c r="BU6" s="409"/>
      <c r="BV6" s="407">
        <v>576541</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93.4</v>
      </c>
      <c r="CU6" s="445"/>
      <c r="CV6" s="445"/>
      <c r="CW6" s="445"/>
      <c r="CX6" s="445"/>
      <c r="CY6" s="445"/>
      <c r="CZ6" s="445"/>
      <c r="DA6" s="446"/>
      <c r="DB6" s="444">
        <v>90.2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77755</v>
      </c>
      <c r="BO7" s="408"/>
      <c r="BP7" s="408"/>
      <c r="BQ7" s="408"/>
      <c r="BR7" s="408"/>
      <c r="BS7" s="408"/>
      <c r="BT7" s="408"/>
      <c r="BU7" s="409"/>
      <c r="BV7" s="407">
        <v>115573</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3766132</v>
      </c>
      <c r="CU7" s="408"/>
      <c r="CV7" s="408"/>
      <c r="CW7" s="408"/>
      <c r="CX7" s="408"/>
      <c r="CY7" s="408"/>
      <c r="CZ7" s="408"/>
      <c r="DA7" s="409"/>
      <c r="DB7" s="407">
        <v>3832546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348884</v>
      </c>
      <c r="BO8" s="408"/>
      <c r="BP8" s="408"/>
      <c r="BQ8" s="408"/>
      <c r="BR8" s="408"/>
      <c r="BS8" s="408"/>
      <c r="BT8" s="408"/>
      <c r="BU8" s="409"/>
      <c r="BV8" s="407">
        <v>460968</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0.34</v>
      </c>
      <c r="CU8" s="448"/>
      <c r="CV8" s="448"/>
      <c r="CW8" s="448"/>
      <c r="CX8" s="448"/>
      <c r="CY8" s="448"/>
      <c r="CZ8" s="448"/>
      <c r="DA8" s="449"/>
      <c r="DB8" s="447">
        <v>0.34</v>
      </c>
      <c r="DC8" s="448"/>
      <c r="DD8" s="448"/>
      <c r="DE8" s="448"/>
      <c r="DF8" s="448"/>
      <c r="DG8" s="448"/>
      <c r="DH8" s="448"/>
      <c r="DI8" s="449"/>
    </row>
    <row r="9" spans="1:119" ht="18.75" customHeight="1" thickBot="1" x14ac:dyDescent="0.2">
      <c r="A9" s="181"/>
      <c r="B9" s="401" t="s">
        <v>115</v>
      </c>
      <c r="C9" s="402"/>
      <c r="D9" s="402"/>
      <c r="E9" s="402"/>
      <c r="F9" s="402"/>
      <c r="G9" s="402"/>
      <c r="H9" s="402"/>
      <c r="I9" s="402"/>
      <c r="J9" s="402"/>
      <c r="K9" s="450"/>
      <c r="L9" s="451" t="s">
        <v>116</v>
      </c>
      <c r="M9" s="452"/>
      <c r="N9" s="452"/>
      <c r="O9" s="452"/>
      <c r="P9" s="452"/>
      <c r="Q9" s="453"/>
      <c r="R9" s="454">
        <v>11122</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119</v>
      </c>
      <c r="AV9" s="440"/>
      <c r="AW9" s="440"/>
      <c r="AX9" s="440"/>
      <c r="AY9" s="441" t="s">
        <v>120</v>
      </c>
      <c r="AZ9" s="442"/>
      <c r="BA9" s="442"/>
      <c r="BB9" s="442"/>
      <c r="BC9" s="442"/>
      <c r="BD9" s="442"/>
      <c r="BE9" s="442"/>
      <c r="BF9" s="442"/>
      <c r="BG9" s="442"/>
      <c r="BH9" s="442"/>
      <c r="BI9" s="442"/>
      <c r="BJ9" s="442"/>
      <c r="BK9" s="442"/>
      <c r="BL9" s="442"/>
      <c r="BM9" s="443"/>
      <c r="BN9" s="407">
        <v>-112084</v>
      </c>
      <c r="BO9" s="408"/>
      <c r="BP9" s="408"/>
      <c r="BQ9" s="408"/>
      <c r="BR9" s="408"/>
      <c r="BS9" s="408"/>
      <c r="BT9" s="408"/>
      <c r="BU9" s="409"/>
      <c r="BV9" s="407">
        <v>-17465</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13.6</v>
      </c>
      <c r="CU9" s="405"/>
      <c r="CV9" s="405"/>
      <c r="CW9" s="405"/>
      <c r="CX9" s="405"/>
      <c r="CY9" s="405"/>
      <c r="CZ9" s="405"/>
      <c r="DA9" s="406"/>
      <c r="DB9" s="404">
        <v>12.2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122</v>
      </c>
      <c r="M10" s="437"/>
      <c r="N10" s="437"/>
      <c r="O10" s="437"/>
      <c r="P10" s="437"/>
      <c r="Q10" s="438"/>
      <c r="R10" s="458">
        <v>12200</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112</v>
      </c>
      <c r="AV10" s="440"/>
      <c r="AW10" s="440"/>
      <c r="AX10" s="440"/>
      <c r="AY10" s="441" t="s">
        <v>124</v>
      </c>
      <c r="AZ10" s="442"/>
      <c r="BA10" s="442"/>
      <c r="BB10" s="442"/>
      <c r="BC10" s="442"/>
      <c r="BD10" s="442"/>
      <c r="BE10" s="442"/>
      <c r="BF10" s="442"/>
      <c r="BG10" s="442"/>
      <c r="BH10" s="442"/>
      <c r="BI10" s="442"/>
      <c r="BJ10" s="442"/>
      <c r="BK10" s="442"/>
      <c r="BL10" s="442"/>
      <c r="BM10" s="443"/>
      <c r="BN10" s="407">
        <v>242125</v>
      </c>
      <c r="BO10" s="408"/>
      <c r="BP10" s="408"/>
      <c r="BQ10" s="408"/>
      <c r="BR10" s="408"/>
      <c r="BS10" s="408"/>
      <c r="BT10" s="408"/>
      <c r="BU10" s="409"/>
      <c r="BV10" s="407">
        <v>515836</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129</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133</v>
      </c>
      <c r="DC11" s="448"/>
      <c r="DD11" s="448"/>
      <c r="DE11" s="448"/>
      <c r="DF11" s="448"/>
      <c r="DG11" s="448"/>
      <c r="DH11" s="448"/>
      <c r="DI11" s="449"/>
    </row>
    <row r="12" spans="1:119" ht="18.75" customHeight="1" x14ac:dyDescent="0.15">
      <c r="A12" s="181"/>
      <c r="B12" s="467" t="s">
        <v>134</v>
      </c>
      <c r="C12" s="468"/>
      <c r="D12" s="468"/>
      <c r="E12" s="468"/>
      <c r="F12" s="468"/>
      <c r="G12" s="468"/>
      <c r="H12" s="468"/>
      <c r="I12" s="468"/>
      <c r="J12" s="468"/>
      <c r="K12" s="469"/>
      <c r="L12" s="476" t="s">
        <v>135</v>
      </c>
      <c r="M12" s="477"/>
      <c r="N12" s="477"/>
      <c r="O12" s="477"/>
      <c r="P12" s="477"/>
      <c r="Q12" s="478"/>
      <c r="R12" s="479">
        <v>11172</v>
      </c>
      <c r="S12" s="480"/>
      <c r="T12" s="480"/>
      <c r="U12" s="480"/>
      <c r="V12" s="481"/>
      <c r="W12" s="482" t="s">
        <v>1</v>
      </c>
      <c r="X12" s="440"/>
      <c r="Y12" s="440"/>
      <c r="Z12" s="440"/>
      <c r="AA12" s="440"/>
      <c r="AB12" s="483"/>
      <c r="AC12" s="484" t="s">
        <v>136</v>
      </c>
      <c r="AD12" s="485"/>
      <c r="AE12" s="485"/>
      <c r="AF12" s="485"/>
      <c r="AG12" s="486"/>
      <c r="AH12" s="484" t="s">
        <v>137</v>
      </c>
      <c r="AI12" s="485"/>
      <c r="AJ12" s="485"/>
      <c r="AK12" s="485"/>
      <c r="AL12" s="487"/>
      <c r="AM12" s="436" t="s">
        <v>138</v>
      </c>
      <c r="AN12" s="437"/>
      <c r="AO12" s="437"/>
      <c r="AP12" s="437"/>
      <c r="AQ12" s="437"/>
      <c r="AR12" s="437"/>
      <c r="AS12" s="437"/>
      <c r="AT12" s="438"/>
      <c r="AU12" s="439" t="s">
        <v>139</v>
      </c>
      <c r="AV12" s="440"/>
      <c r="AW12" s="440"/>
      <c r="AX12" s="440"/>
      <c r="AY12" s="441" t="s">
        <v>140</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141</v>
      </c>
      <c r="CE12" s="411"/>
      <c r="CF12" s="411"/>
      <c r="CG12" s="411"/>
      <c r="CH12" s="411"/>
      <c r="CI12" s="411"/>
      <c r="CJ12" s="411"/>
      <c r="CK12" s="411"/>
      <c r="CL12" s="411"/>
      <c r="CM12" s="411"/>
      <c r="CN12" s="411"/>
      <c r="CO12" s="411"/>
      <c r="CP12" s="411"/>
      <c r="CQ12" s="411"/>
      <c r="CR12" s="411"/>
      <c r="CS12" s="412"/>
      <c r="CT12" s="447" t="s">
        <v>142</v>
      </c>
      <c r="CU12" s="448"/>
      <c r="CV12" s="448"/>
      <c r="CW12" s="448"/>
      <c r="CX12" s="448"/>
      <c r="CY12" s="448"/>
      <c r="CZ12" s="448"/>
      <c r="DA12" s="449"/>
      <c r="DB12" s="447" t="s">
        <v>142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143</v>
      </c>
      <c r="N13" s="499"/>
      <c r="O13" s="499"/>
      <c r="P13" s="499"/>
      <c r="Q13" s="500"/>
      <c r="R13" s="491">
        <v>11112</v>
      </c>
      <c r="S13" s="492"/>
      <c r="T13" s="492"/>
      <c r="U13" s="492"/>
      <c r="V13" s="493"/>
      <c r="W13" s="423" t="s">
        <v>144</v>
      </c>
      <c r="X13" s="424"/>
      <c r="Y13" s="424"/>
      <c r="Z13" s="424"/>
      <c r="AA13" s="424"/>
      <c r="AB13" s="414"/>
      <c r="AC13" s="458">
        <v>932</v>
      </c>
      <c r="AD13" s="459"/>
      <c r="AE13" s="459"/>
      <c r="AF13" s="459"/>
      <c r="AG13" s="501"/>
      <c r="AH13" s="458">
        <v>902</v>
      </c>
      <c r="AI13" s="459"/>
      <c r="AJ13" s="459"/>
      <c r="AK13" s="459"/>
      <c r="AL13" s="460"/>
      <c r="AM13" s="436" t="s">
        <v>145</v>
      </c>
      <c r="AN13" s="437"/>
      <c r="AO13" s="437"/>
      <c r="AP13" s="437"/>
      <c r="AQ13" s="437"/>
      <c r="AR13" s="437"/>
      <c r="AS13" s="437"/>
      <c r="AT13" s="438"/>
      <c r="AU13" s="439" t="s">
        <v>146</v>
      </c>
      <c r="AV13" s="440"/>
      <c r="AW13" s="440"/>
      <c r="AX13" s="440"/>
      <c r="AY13" s="441" t="s">
        <v>147</v>
      </c>
      <c r="AZ13" s="442"/>
      <c r="BA13" s="442"/>
      <c r="BB13" s="442"/>
      <c r="BC13" s="442"/>
      <c r="BD13" s="442"/>
      <c r="BE13" s="442"/>
      <c r="BF13" s="442"/>
      <c r="BG13" s="442"/>
      <c r="BH13" s="442"/>
      <c r="BI13" s="442"/>
      <c r="BJ13" s="442"/>
      <c r="BK13" s="442"/>
      <c r="BL13" s="442"/>
      <c r="BM13" s="443"/>
      <c r="BN13" s="407">
        <v>130041</v>
      </c>
      <c r="BO13" s="408"/>
      <c r="BP13" s="408"/>
      <c r="BQ13" s="408"/>
      <c r="BR13" s="408"/>
      <c r="BS13" s="408"/>
      <c r="BT13" s="408"/>
      <c r="BU13" s="409"/>
      <c r="BV13" s="407">
        <v>498371</v>
      </c>
      <c r="BW13" s="408"/>
      <c r="BX13" s="408"/>
      <c r="BY13" s="408"/>
      <c r="BZ13" s="408"/>
      <c r="CA13" s="408"/>
      <c r="CB13" s="408"/>
      <c r="CC13" s="409"/>
      <c r="CD13" s="410" t="s">
        <v>148</v>
      </c>
      <c r="CE13" s="411"/>
      <c r="CF13" s="411"/>
      <c r="CG13" s="411"/>
      <c r="CH13" s="411"/>
      <c r="CI13" s="411"/>
      <c r="CJ13" s="411"/>
      <c r="CK13" s="411"/>
      <c r="CL13" s="411"/>
      <c r="CM13" s="411"/>
      <c r="CN13" s="411"/>
      <c r="CO13" s="411"/>
      <c r="CP13" s="411"/>
      <c r="CQ13" s="411"/>
      <c r="CR13" s="411"/>
      <c r="CS13" s="412"/>
      <c r="CT13" s="404">
        <v>8.1</v>
      </c>
      <c r="CU13" s="405"/>
      <c r="CV13" s="405"/>
      <c r="CW13" s="405"/>
      <c r="CX13" s="405"/>
      <c r="CY13" s="405"/>
      <c r="CZ13" s="405"/>
      <c r="DA13" s="406"/>
      <c r="DB13" s="404">
        <v>8.3000000000000007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149</v>
      </c>
      <c r="M14" s="489"/>
      <c r="N14" s="489"/>
      <c r="O14" s="489"/>
      <c r="P14" s="489"/>
      <c r="Q14" s="490"/>
      <c r="R14" s="491">
        <v>11397</v>
      </c>
      <c r="S14" s="492"/>
      <c r="T14" s="492"/>
      <c r="U14" s="492"/>
      <c r="V14" s="493"/>
      <c r="W14" s="397"/>
      <c r="X14" s="398"/>
      <c r="Y14" s="398"/>
      <c r="Z14" s="398"/>
      <c r="AA14" s="398"/>
      <c r="AB14" s="387"/>
      <c r="AC14" s="494">
        <v>17</v>
      </c>
      <c r="AD14" s="495"/>
      <c r="AE14" s="495"/>
      <c r="AF14" s="495"/>
      <c r="AG14" s="496"/>
      <c r="AH14" s="494">
        <v>15.8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150</v>
      </c>
      <c r="CE14" s="503"/>
      <c r="CF14" s="503"/>
      <c r="CG14" s="503"/>
      <c r="CH14" s="503"/>
      <c r="CI14" s="503"/>
      <c r="CJ14" s="503"/>
      <c r="CK14" s="503"/>
      <c r="CL14" s="503"/>
      <c r="CM14" s="503"/>
      <c r="CN14" s="503"/>
      <c r="CO14" s="503"/>
      <c r="CP14" s="503"/>
      <c r="CQ14" s="503"/>
      <c r="CR14" s="503"/>
      <c r="CS14" s="504"/>
      <c r="CT14" s="505" t="s">
        <v>142</v>
      </c>
      <c r="CU14" s="506"/>
      <c r="CV14" s="506"/>
      <c r="CW14" s="506"/>
      <c r="CX14" s="506"/>
      <c r="CY14" s="506"/>
      <c r="CZ14" s="506"/>
      <c r="DA14" s="507"/>
      <c r="DB14" s="505" t="s">
        <v>142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143</v>
      </c>
      <c r="N15" s="499"/>
      <c r="O15" s="499"/>
      <c r="P15" s="499"/>
      <c r="Q15" s="500"/>
      <c r="R15" s="491">
        <v>11344</v>
      </c>
      <c r="S15" s="492"/>
      <c r="T15" s="492"/>
      <c r="U15" s="492"/>
      <c r="V15" s="493"/>
      <c r="W15" s="423" t="s">
        <v>151</v>
      </c>
      <c r="X15" s="424"/>
      <c r="Y15" s="424"/>
      <c r="Z15" s="424"/>
      <c r="AA15" s="424"/>
      <c r="AB15" s="414"/>
      <c r="AC15" s="458">
        <v>1245</v>
      </c>
      <c r="AD15" s="459"/>
      <c r="AE15" s="459"/>
      <c r="AF15" s="459"/>
      <c r="AG15" s="501"/>
      <c r="AH15" s="458">
        <v>1304</v>
      </c>
      <c r="AI15" s="459"/>
      <c r="AJ15" s="459"/>
      <c r="AK15" s="459"/>
      <c r="AL15" s="460"/>
      <c r="AM15" s="436"/>
      <c r="AN15" s="437"/>
      <c r="AO15" s="437"/>
      <c r="AP15" s="437"/>
      <c r="AQ15" s="437"/>
      <c r="AR15" s="437"/>
      <c r="AS15" s="437"/>
      <c r="AT15" s="438"/>
      <c r="AU15" s="439"/>
      <c r="AV15" s="440"/>
      <c r="AW15" s="440"/>
      <c r="AX15" s="440"/>
      <c r="AY15" s="367" t="s">
        <v>152</v>
      </c>
      <c r="AZ15" s="368"/>
      <c r="BA15" s="368"/>
      <c r="BB15" s="368"/>
      <c r="BC15" s="368"/>
      <c r="BD15" s="368"/>
      <c r="BE15" s="368"/>
      <c r="BF15" s="368"/>
      <c r="BG15" s="368"/>
      <c r="BH15" s="368"/>
      <c r="BI15" s="368"/>
      <c r="BJ15" s="368"/>
      <c r="BK15" s="368"/>
      <c r="BL15" s="368"/>
      <c r="BM15" s="369"/>
      <c r="BN15" s="370">
        <v>1133138</v>
      </c>
      <c r="BO15" s="371"/>
      <c r="BP15" s="371"/>
      <c r="BQ15" s="371"/>
      <c r="BR15" s="371"/>
      <c r="BS15" s="371"/>
      <c r="BT15" s="371"/>
      <c r="BU15" s="372"/>
      <c r="BV15" s="370">
        <v>1083884</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22.7</v>
      </c>
      <c r="AD16" s="495"/>
      <c r="AE16" s="495"/>
      <c r="AF16" s="495"/>
      <c r="AG16" s="496"/>
      <c r="AH16" s="494">
        <v>22.9</v>
      </c>
      <c r="AI16" s="495"/>
      <c r="AJ16" s="495"/>
      <c r="AK16" s="495"/>
      <c r="AL16" s="497"/>
      <c r="AM16" s="436"/>
      <c r="AN16" s="437"/>
      <c r="AO16" s="437"/>
      <c r="AP16" s="437"/>
      <c r="AQ16" s="437"/>
      <c r="AR16" s="437"/>
      <c r="AS16" s="437"/>
      <c r="AT16" s="438"/>
      <c r="AU16" s="439"/>
      <c r="AV16" s="440"/>
      <c r="AW16" s="440"/>
      <c r="AX16" s="440"/>
      <c r="AY16" s="441" t="s">
        <v>156</v>
      </c>
      <c r="AZ16" s="442"/>
      <c r="BA16" s="442"/>
      <c r="BB16" s="442"/>
      <c r="BC16" s="442"/>
      <c r="BD16" s="442"/>
      <c r="BE16" s="442"/>
      <c r="BF16" s="442"/>
      <c r="BG16" s="442"/>
      <c r="BH16" s="442"/>
      <c r="BI16" s="442"/>
      <c r="BJ16" s="442"/>
      <c r="BK16" s="442"/>
      <c r="BL16" s="442"/>
      <c r="BM16" s="443"/>
      <c r="BN16" s="407">
        <v>3422150</v>
      </c>
      <c r="BO16" s="408"/>
      <c r="BP16" s="408"/>
      <c r="BQ16" s="408"/>
      <c r="BR16" s="408"/>
      <c r="BS16" s="408"/>
      <c r="BT16" s="408"/>
      <c r="BU16" s="409"/>
      <c r="BV16" s="407">
        <v>3394854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157</v>
      </c>
      <c r="N17" s="519"/>
      <c r="O17" s="519"/>
      <c r="P17" s="519"/>
      <c r="Q17" s="520"/>
      <c r="R17" s="513" t="s">
        <v>155</v>
      </c>
      <c r="S17" s="514"/>
      <c r="T17" s="514"/>
      <c r="U17" s="514"/>
      <c r="V17" s="515"/>
      <c r="W17" s="423" t="s">
        <v>158</v>
      </c>
      <c r="X17" s="424"/>
      <c r="Y17" s="424"/>
      <c r="Z17" s="424"/>
      <c r="AA17" s="424"/>
      <c r="AB17" s="414"/>
      <c r="AC17" s="458">
        <v>3314</v>
      </c>
      <c r="AD17" s="459"/>
      <c r="AE17" s="459"/>
      <c r="AF17" s="459"/>
      <c r="AG17" s="501"/>
      <c r="AH17" s="458">
        <v>3491</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1433852</v>
      </c>
      <c r="BO17" s="408"/>
      <c r="BP17" s="408"/>
      <c r="BQ17" s="408"/>
      <c r="BR17" s="408"/>
      <c r="BS17" s="408"/>
      <c r="BT17" s="408"/>
      <c r="BU17" s="409"/>
      <c r="BV17" s="407">
        <v>1356593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160</v>
      </c>
      <c r="C18" s="450"/>
      <c r="D18" s="450"/>
      <c r="E18" s="533"/>
      <c r="F18" s="533"/>
      <c r="G18" s="533"/>
      <c r="H18" s="533"/>
      <c r="I18" s="533"/>
      <c r="J18" s="533"/>
      <c r="K18" s="533"/>
      <c r="L18" s="534">
        <v>20.8</v>
      </c>
      <c r="M18" s="534"/>
      <c r="N18" s="534"/>
      <c r="O18" s="534"/>
      <c r="P18" s="534"/>
      <c r="Q18" s="534"/>
      <c r="R18" s="535"/>
      <c r="S18" s="535"/>
      <c r="T18" s="535"/>
      <c r="U18" s="535"/>
      <c r="V18" s="536"/>
      <c r="W18" s="425"/>
      <c r="X18" s="426"/>
      <c r="Y18" s="426"/>
      <c r="Z18" s="426"/>
      <c r="AA18" s="426"/>
      <c r="AB18" s="417"/>
      <c r="AC18" s="537">
        <v>60.4</v>
      </c>
      <c r="AD18" s="538"/>
      <c r="AE18" s="538"/>
      <c r="AF18" s="538"/>
      <c r="AG18" s="539"/>
      <c r="AH18" s="537">
        <v>61.3</v>
      </c>
      <c r="AI18" s="538"/>
      <c r="AJ18" s="538"/>
      <c r="AK18" s="538"/>
      <c r="AL18" s="540"/>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3512794</v>
      </c>
      <c r="BO18" s="408"/>
      <c r="BP18" s="408"/>
      <c r="BQ18" s="408"/>
      <c r="BR18" s="408"/>
      <c r="BS18" s="408"/>
      <c r="BT18" s="408"/>
      <c r="BU18" s="409"/>
      <c r="BV18" s="407">
        <v>3422770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162</v>
      </c>
      <c r="C19" s="450"/>
      <c r="D19" s="450"/>
      <c r="E19" s="533"/>
      <c r="F19" s="533"/>
      <c r="G19" s="533"/>
      <c r="H19" s="533"/>
      <c r="I19" s="533"/>
      <c r="J19" s="533"/>
      <c r="K19" s="533"/>
      <c r="L19" s="541">
        <v>535</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4929175</v>
      </c>
      <c r="BO19" s="408"/>
      <c r="BP19" s="408"/>
      <c r="BQ19" s="408"/>
      <c r="BR19" s="408"/>
      <c r="BS19" s="408"/>
      <c r="BT19" s="408"/>
      <c r="BU19" s="409"/>
      <c r="BV19" s="407">
        <v>5079231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164</v>
      </c>
      <c r="C20" s="450"/>
      <c r="D20" s="450"/>
      <c r="E20" s="533"/>
      <c r="F20" s="533"/>
      <c r="G20" s="533"/>
      <c r="H20" s="533"/>
      <c r="I20" s="533"/>
      <c r="J20" s="533"/>
      <c r="K20" s="533"/>
      <c r="L20" s="541">
        <v>4599</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165</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11498970</v>
      </c>
      <c r="BO22" s="371"/>
      <c r="BP22" s="371"/>
      <c r="BQ22" s="371"/>
      <c r="BR22" s="371"/>
      <c r="BS22" s="371"/>
      <c r="BT22" s="371"/>
      <c r="BU22" s="372"/>
      <c r="BV22" s="370">
        <v>11123389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8940131</v>
      </c>
      <c r="BO23" s="408"/>
      <c r="BP23" s="408"/>
      <c r="BQ23" s="408"/>
      <c r="BR23" s="408"/>
      <c r="BS23" s="408"/>
      <c r="BT23" s="408"/>
      <c r="BU23" s="409"/>
      <c r="BV23" s="407">
        <v>8355761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174</v>
      </c>
      <c r="F24" s="437"/>
      <c r="G24" s="437"/>
      <c r="H24" s="437"/>
      <c r="I24" s="437"/>
      <c r="J24" s="437"/>
      <c r="K24" s="438"/>
      <c r="L24" s="458">
        <v>1</v>
      </c>
      <c r="M24" s="459"/>
      <c r="N24" s="459"/>
      <c r="O24" s="459"/>
      <c r="P24" s="501"/>
      <c r="Q24" s="458">
        <v>6500</v>
      </c>
      <c r="R24" s="459"/>
      <c r="S24" s="459"/>
      <c r="T24" s="459"/>
      <c r="U24" s="459"/>
      <c r="V24" s="501"/>
      <c r="W24" s="553"/>
      <c r="X24" s="554"/>
      <c r="Y24" s="555"/>
      <c r="Z24" s="457" t="s">
        <v>175</v>
      </c>
      <c r="AA24" s="437"/>
      <c r="AB24" s="437"/>
      <c r="AC24" s="437"/>
      <c r="AD24" s="437"/>
      <c r="AE24" s="437"/>
      <c r="AF24" s="437"/>
      <c r="AG24" s="438"/>
      <c r="AH24" s="458">
        <v>122</v>
      </c>
      <c r="AI24" s="459"/>
      <c r="AJ24" s="459"/>
      <c r="AK24" s="459"/>
      <c r="AL24" s="501"/>
      <c r="AM24" s="458">
        <v>340258</v>
      </c>
      <c r="AN24" s="459"/>
      <c r="AO24" s="459"/>
      <c r="AP24" s="459"/>
      <c r="AQ24" s="459"/>
      <c r="AR24" s="501"/>
      <c r="AS24" s="458">
        <v>2789</v>
      </c>
      <c r="AT24" s="459"/>
      <c r="AU24" s="459"/>
      <c r="AV24" s="459"/>
      <c r="AW24" s="459"/>
      <c r="AX24" s="460"/>
      <c r="AY24" s="526" t="s">
        <v>176</v>
      </c>
      <c r="AZ24" s="527"/>
      <c r="BA24" s="527"/>
      <c r="BB24" s="527"/>
      <c r="BC24" s="527"/>
      <c r="BD24" s="527"/>
      <c r="BE24" s="527"/>
      <c r="BF24" s="527"/>
      <c r="BG24" s="527"/>
      <c r="BH24" s="527"/>
      <c r="BI24" s="527"/>
      <c r="BJ24" s="527"/>
      <c r="BK24" s="527"/>
      <c r="BL24" s="527"/>
      <c r="BM24" s="528"/>
      <c r="BN24" s="407">
        <v>9455204</v>
      </c>
      <c r="BO24" s="408"/>
      <c r="BP24" s="408"/>
      <c r="BQ24" s="408"/>
      <c r="BR24" s="408"/>
      <c r="BS24" s="408"/>
      <c r="BT24" s="408"/>
      <c r="BU24" s="409"/>
      <c r="BV24" s="407">
        <v>8888025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177</v>
      </c>
      <c r="F25" s="437"/>
      <c r="G25" s="437"/>
      <c r="H25" s="437"/>
      <c r="I25" s="437"/>
      <c r="J25" s="437"/>
      <c r="K25" s="438"/>
      <c r="L25" s="458">
        <v>1</v>
      </c>
      <c r="M25" s="459"/>
      <c r="N25" s="459"/>
      <c r="O25" s="459"/>
      <c r="P25" s="501"/>
      <c r="Q25" s="458">
        <v>5600</v>
      </c>
      <c r="R25" s="459"/>
      <c r="S25" s="459"/>
      <c r="T25" s="459"/>
      <c r="U25" s="459"/>
      <c r="V25" s="501"/>
      <c r="W25" s="553"/>
      <c r="X25" s="554"/>
      <c r="Y25" s="555"/>
      <c r="Z25" s="457" t="s">
        <v>178</v>
      </c>
      <c r="AA25" s="437"/>
      <c r="AB25" s="437"/>
      <c r="AC25" s="437"/>
      <c r="AD25" s="437"/>
      <c r="AE25" s="437"/>
      <c r="AF25" s="437"/>
      <c r="AG25" s="438"/>
      <c r="AH25" s="458" t="s">
        <v>179</v>
      </c>
      <c r="AI25" s="459"/>
      <c r="AJ25" s="459"/>
      <c r="AK25" s="459"/>
      <c r="AL25" s="501"/>
      <c r="AM25" s="458" t="s">
        <v>132</v>
      </c>
      <c r="AN25" s="459"/>
      <c r="AO25" s="459"/>
      <c r="AP25" s="459"/>
      <c r="AQ25" s="459"/>
      <c r="AR25" s="501"/>
      <c r="AS25" s="458" t="s">
        <v>179</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965764</v>
      </c>
      <c r="BO25" s="371"/>
      <c r="BP25" s="371"/>
      <c r="BQ25" s="371"/>
      <c r="BR25" s="371"/>
      <c r="BS25" s="371"/>
      <c r="BT25" s="371"/>
      <c r="BU25" s="372"/>
      <c r="BV25" s="370">
        <v>2946685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181</v>
      </c>
      <c r="F26" s="437"/>
      <c r="G26" s="437"/>
      <c r="H26" s="437"/>
      <c r="I26" s="437"/>
      <c r="J26" s="437"/>
      <c r="K26" s="438"/>
      <c r="L26" s="458">
        <v>1</v>
      </c>
      <c r="M26" s="459"/>
      <c r="N26" s="459"/>
      <c r="O26" s="459"/>
      <c r="P26" s="501"/>
      <c r="Q26" s="458">
        <v>5200</v>
      </c>
      <c r="R26" s="459"/>
      <c r="S26" s="459"/>
      <c r="T26" s="459"/>
      <c r="U26" s="459"/>
      <c r="V26" s="501"/>
      <c r="W26" s="553"/>
      <c r="X26" s="554"/>
      <c r="Y26" s="555"/>
      <c r="Z26" s="457" t="s">
        <v>182</v>
      </c>
      <c r="AA26" s="559"/>
      <c r="AB26" s="559"/>
      <c r="AC26" s="559"/>
      <c r="AD26" s="559"/>
      <c r="AE26" s="559"/>
      <c r="AF26" s="559"/>
      <c r="AG26" s="560"/>
      <c r="AH26" s="458">
        <v>7</v>
      </c>
      <c r="AI26" s="459"/>
      <c r="AJ26" s="459"/>
      <c r="AK26" s="459"/>
      <c r="AL26" s="501"/>
      <c r="AM26" s="458">
        <v>23667</v>
      </c>
      <c r="AN26" s="459"/>
      <c r="AO26" s="459"/>
      <c r="AP26" s="459"/>
      <c r="AQ26" s="459"/>
      <c r="AR26" s="501"/>
      <c r="AS26" s="458">
        <v>3381</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179</v>
      </c>
      <c r="BO26" s="408"/>
      <c r="BP26" s="408"/>
      <c r="BQ26" s="408"/>
      <c r="BR26" s="408"/>
      <c r="BS26" s="408"/>
      <c r="BT26" s="408"/>
      <c r="BU26" s="409"/>
      <c r="BV26" s="407" t="s">
        <v>132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184</v>
      </c>
      <c r="F27" s="437"/>
      <c r="G27" s="437"/>
      <c r="H27" s="437"/>
      <c r="I27" s="437"/>
      <c r="J27" s="437"/>
      <c r="K27" s="438"/>
      <c r="L27" s="458">
        <v>1</v>
      </c>
      <c r="M27" s="459"/>
      <c r="N27" s="459"/>
      <c r="O27" s="459"/>
      <c r="P27" s="501"/>
      <c r="Q27" s="458">
        <v>2800</v>
      </c>
      <c r="R27" s="459"/>
      <c r="S27" s="459"/>
      <c r="T27" s="459"/>
      <c r="U27" s="459"/>
      <c r="V27" s="501"/>
      <c r="W27" s="553"/>
      <c r="X27" s="554"/>
      <c r="Y27" s="555"/>
      <c r="Z27" s="457" t="s">
        <v>185</v>
      </c>
      <c r="AA27" s="437"/>
      <c r="AB27" s="437"/>
      <c r="AC27" s="437"/>
      <c r="AD27" s="437"/>
      <c r="AE27" s="437"/>
      <c r="AF27" s="437"/>
      <c r="AG27" s="438"/>
      <c r="AH27" s="458">
        <v>4</v>
      </c>
      <c r="AI27" s="459"/>
      <c r="AJ27" s="459"/>
      <c r="AK27" s="459"/>
      <c r="AL27" s="501"/>
      <c r="AM27" s="458">
        <v>15428</v>
      </c>
      <c r="AN27" s="459"/>
      <c r="AO27" s="459"/>
      <c r="AP27" s="459"/>
      <c r="AQ27" s="459"/>
      <c r="AR27" s="501"/>
      <c r="AS27" s="458">
        <v>3857</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9">
        <v>70987</v>
      </c>
      <c r="BO27" s="530"/>
      <c r="BP27" s="530"/>
      <c r="BQ27" s="530"/>
      <c r="BR27" s="530"/>
      <c r="BS27" s="530"/>
      <c r="BT27" s="530"/>
      <c r="BU27" s="531"/>
      <c r="BV27" s="529">
        <v>87113</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187</v>
      </c>
      <c r="F28" s="437"/>
      <c r="G28" s="437"/>
      <c r="H28" s="437"/>
      <c r="I28" s="437"/>
      <c r="J28" s="437"/>
      <c r="K28" s="438"/>
      <c r="L28" s="458">
        <v>1</v>
      </c>
      <c r="M28" s="459"/>
      <c r="N28" s="459"/>
      <c r="O28" s="459"/>
      <c r="P28" s="501"/>
      <c r="Q28" s="458">
        <v>2350</v>
      </c>
      <c r="R28" s="459"/>
      <c r="S28" s="459"/>
      <c r="T28" s="459"/>
      <c r="U28" s="459"/>
      <c r="V28" s="501"/>
      <c r="W28" s="553"/>
      <c r="X28" s="554"/>
      <c r="Y28" s="555"/>
      <c r="Z28" s="457" t="s">
        <v>188</v>
      </c>
      <c r="AA28" s="437"/>
      <c r="AB28" s="437"/>
      <c r="AC28" s="437"/>
      <c r="AD28" s="437"/>
      <c r="AE28" s="437"/>
      <c r="AF28" s="437"/>
      <c r="AG28" s="438"/>
      <c r="AH28" s="458" t="s">
        <v>179</v>
      </c>
      <c r="AI28" s="459"/>
      <c r="AJ28" s="459"/>
      <c r="AK28" s="459"/>
      <c r="AL28" s="501"/>
      <c r="AM28" s="458" t="s">
        <v>132</v>
      </c>
      <c r="AN28" s="459"/>
      <c r="AO28" s="459"/>
      <c r="AP28" s="459"/>
      <c r="AQ28" s="459"/>
      <c r="AR28" s="501"/>
      <c r="AS28" s="458" t="s">
        <v>132</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1814049</v>
      </c>
      <c r="BO28" s="371"/>
      <c r="BP28" s="371"/>
      <c r="BQ28" s="371"/>
      <c r="BR28" s="371"/>
      <c r="BS28" s="371"/>
      <c r="BT28" s="371"/>
      <c r="BU28" s="372"/>
      <c r="BV28" s="370">
        <v>1571924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190</v>
      </c>
      <c r="F29" s="437"/>
      <c r="G29" s="437"/>
      <c r="H29" s="437"/>
      <c r="I29" s="437"/>
      <c r="J29" s="437"/>
      <c r="K29" s="438"/>
      <c r="L29" s="458">
        <v>8</v>
      </c>
      <c r="M29" s="459"/>
      <c r="N29" s="459"/>
      <c r="O29" s="459"/>
      <c r="P29" s="501"/>
      <c r="Q29" s="458">
        <v>2200</v>
      </c>
      <c r="R29" s="459"/>
      <c r="S29" s="459"/>
      <c r="T29" s="459"/>
      <c r="U29" s="459"/>
      <c r="V29" s="501"/>
      <c r="W29" s="556"/>
      <c r="X29" s="557"/>
      <c r="Y29" s="558"/>
      <c r="Z29" s="457" t="s">
        <v>191</v>
      </c>
      <c r="AA29" s="437"/>
      <c r="AB29" s="437"/>
      <c r="AC29" s="437"/>
      <c r="AD29" s="437"/>
      <c r="AE29" s="437"/>
      <c r="AF29" s="437"/>
      <c r="AG29" s="438"/>
      <c r="AH29" s="458">
        <v>126</v>
      </c>
      <c r="AI29" s="459"/>
      <c r="AJ29" s="459"/>
      <c r="AK29" s="459"/>
      <c r="AL29" s="501"/>
      <c r="AM29" s="458">
        <v>355686</v>
      </c>
      <c r="AN29" s="459"/>
      <c r="AO29" s="459"/>
      <c r="AP29" s="459"/>
      <c r="AQ29" s="459"/>
      <c r="AR29" s="501"/>
      <c r="AS29" s="458">
        <v>2823</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101158</v>
      </c>
      <c r="BO29" s="408"/>
      <c r="BP29" s="408"/>
      <c r="BQ29" s="408"/>
      <c r="BR29" s="408"/>
      <c r="BS29" s="408"/>
      <c r="BT29" s="408"/>
      <c r="BU29" s="409"/>
      <c r="BV29" s="407">
        <v>101158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7">
        <v>97.1</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4274948</v>
      </c>
      <c r="BO30" s="530"/>
      <c r="BP30" s="530"/>
      <c r="BQ30" s="530"/>
      <c r="BR30" s="530"/>
      <c r="BS30" s="530"/>
      <c r="BT30" s="530"/>
      <c r="BU30" s="531"/>
      <c r="BV30" s="529">
        <v>3580846</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202</v>
      </c>
      <c r="V33" s="431"/>
      <c r="W33" s="396" t="s">
        <v>203</v>
      </c>
      <c r="X33" s="396"/>
      <c r="Y33" s="396"/>
      <c r="Z33" s="396"/>
      <c r="AA33" s="396"/>
      <c r="AB33" s="396"/>
      <c r="AC33" s="396"/>
      <c r="AD33" s="396"/>
      <c r="AE33" s="396"/>
      <c r="AF33" s="396"/>
      <c r="AG33" s="396"/>
      <c r="AH33" s="396"/>
      <c r="AI33" s="396"/>
      <c r="AJ33" s="396"/>
      <c r="AK33" s="396"/>
      <c r="AL33" s="206"/>
      <c r="AM33" s="431" t="s">
        <v>202</v>
      </c>
      <c r="AN33" s="431"/>
      <c r="AO33" s="396" t="s">
        <v>204</v>
      </c>
      <c r="AP33" s="396"/>
      <c r="AQ33" s="396"/>
      <c r="AR33" s="396"/>
      <c r="AS33" s="396"/>
      <c r="AT33" s="396"/>
      <c r="AU33" s="396"/>
      <c r="AV33" s="396"/>
      <c r="AW33" s="396"/>
      <c r="AX33" s="396"/>
      <c r="AY33" s="396"/>
      <c r="AZ33" s="396"/>
      <c r="BA33" s="396"/>
      <c r="BB33" s="396"/>
      <c r="BC33" s="396"/>
      <c r="BD33" s="207"/>
      <c r="BE33" s="396" t="s">
        <v>205</v>
      </c>
      <c r="BF33" s="396"/>
      <c r="BG33" s="396" t="s">
        <v>206</v>
      </c>
      <c r="BH33" s="396"/>
      <c r="BI33" s="396"/>
      <c r="BJ33" s="396"/>
      <c r="BK33" s="396"/>
      <c r="BL33" s="396"/>
      <c r="BM33" s="396"/>
      <c r="BN33" s="396"/>
      <c r="BO33" s="396"/>
      <c r="BP33" s="396"/>
      <c r="BQ33" s="396"/>
      <c r="BR33" s="396"/>
      <c r="BS33" s="396"/>
      <c r="BT33" s="396"/>
      <c r="BU33" s="396"/>
      <c r="BV33" s="207"/>
      <c r="BW33" s="431" t="s">
        <v>205</v>
      </c>
      <c r="BX33" s="431"/>
      <c r="BY33" s="396" t="s">
        <v>207</v>
      </c>
      <c r="BZ33" s="396"/>
      <c r="CA33" s="396"/>
      <c r="CB33" s="396"/>
      <c r="CC33" s="396"/>
      <c r="CD33" s="396"/>
      <c r="CE33" s="396"/>
      <c r="CF33" s="396"/>
      <c r="CG33" s="396"/>
      <c r="CH33" s="396"/>
      <c r="CI33" s="396"/>
      <c r="CJ33" s="396"/>
      <c r="CK33" s="396"/>
      <c r="CL33" s="396"/>
      <c r="CM33" s="396"/>
      <c r="CN33" s="206"/>
      <c r="CO33" s="431" t="s">
        <v>208</v>
      </c>
      <c r="CP33" s="431"/>
      <c r="CQ33" s="396" t="s">
        <v>209</v>
      </c>
      <c r="CR33" s="396"/>
      <c r="CS33" s="396"/>
      <c r="CT33" s="396"/>
      <c r="CU33" s="396"/>
      <c r="CV33" s="396"/>
      <c r="CW33" s="396"/>
      <c r="CX33" s="396"/>
      <c r="CY33" s="396"/>
      <c r="CZ33" s="396"/>
      <c r="DA33" s="396"/>
      <c r="DB33" s="396"/>
      <c r="DC33" s="396"/>
      <c r="DD33" s="396"/>
      <c r="DE33" s="396"/>
      <c r="DF33" s="206"/>
      <c r="DG33" s="596" t="s">
        <v>210</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有田周辺広域圏事務組合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湯浅広川消防組合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有田郡老人福祉施設事務組合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駐車場事業特別会計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和歌山県市町村総合事務組合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有田衛生施設事務組合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和歌山県地方税回収機構</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和歌山県後期高齢者医療広域連合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和歌山県住宅新築資金等貸付金回収管理組合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有田周辺広域圏事務組合（公営企業会計）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和歌山県後期高齢者医療広域連合（特別会計）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600" t="s">
        <v>212</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213</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214</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215</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216</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217</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218</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219</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aqgIWyCwKJIPpKaGvZLbNzznjsbD+9414R16FiE3BIYKrNKo5KpjsYWbYbi1W3l5OERzoZ5NTrrboJJSMK1yTQ==" saltValue="Fn5R9AlORmedMbKC7NnR0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220</v>
      </c>
      <c r="DI1" s="603"/>
      <c r="DJ1" s="603"/>
      <c r="DK1" s="603"/>
      <c r="DL1" s="603"/>
      <c r="DM1" s="603"/>
      <c r="DN1" s="604"/>
      <c r="DO1" s="214"/>
      <c r="DP1" s="602" t="s">
        <v>221</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224</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226</v>
      </c>
      <c r="S4" s="606"/>
      <c r="T4" s="606"/>
      <c r="U4" s="606"/>
      <c r="V4" s="606"/>
      <c r="W4" s="606"/>
      <c r="X4" s="606"/>
      <c r="Y4" s="607"/>
      <c r="Z4" s="605" t="s">
        <v>227</v>
      </c>
      <c r="AA4" s="606"/>
      <c r="AB4" s="606"/>
      <c r="AC4" s="607"/>
      <c r="AD4" s="605" t="s">
        <v>228</v>
      </c>
      <c r="AE4" s="606"/>
      <c r="AF4" s="606"/>
      <c r="AG4" s="606"/>
      <c r="AH4" s="606"/>
      <c r="AI4" s="606"/>
      <c r="AJ4" s="606"/>
      <c r="AK4" s="607"/>
      <c r="AL4" s="605" t="s">
        <v>227</v>
      </c>
      <c r="AM4" s="606"/>
      <c r="AN4" s="606"/>
      <c r="AO4" s="607"/>
      <c r="AP4" s="608" t="s">
        <v>229</v>
      </c>
      <c r="AQ4" s="608"/>
      <c r="AR4" s="608"/>
      <c r="AS4" s="608"/>
      <c r="AT4" s="608"/>
      <c r="AU4" s="608"/>
      <c r="AV4" s="608"/>
      <c r="AW4" s="608"/>
      <c r="AX4" s="608"/>
      <c r="AY4" s="608"/>
      <c r="AZ4" s="608"/>
      <c r="BA4" s="608"/>
      <c r="BB4" s="608"/>
      <c r="BC4" s="608"/>
      <c r="BD4" s="608"/>
      <c r="BE4" s="608"/>
      <c r="BF4" s="608"/>
      <c r="BG4" s="608" t="s">
        <v>230</v>
      </c>
      <c r="BH4" s="608"/>
      <c r="BI4" s="608"/>
      <c r="BJ4" s="608"/>
      <c r="BK4" s="608"/>
      <c r="BL4" s="608"/>
      <c r="BM4" s="608"/>
      <c r="BN4" s="608"/>
      <c r="BO4" s="608" t="s">
        <v>227</v>
      </c>
      <c r="BP4" s="608"/>
      <c r="BQ4" s="608"/>
      <c r="BR4" s="608"/>
      <c r="BS4" s="608" t="s">
        <v>231</v>
      </c>
      <c r="BT4" s="608"/>
      <c r="BU4" s="608"/>
      <c r="BV4" s="608"/>
      <c r="BW4" s="608"/>
      <c r="BX4" s="608"/>
      <c r="BY4" s="608"/>
      <c r="BZ4" s="608"/>
      <c r="CA4" s="608"/>
      <c r="CB4" s="608"/>
      <c r="CD4" s="605" t="s">
        <v>232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233</v>
      </c>
      <c r="C5" s="610"/>
      <c r="D5" s="610"/>
      <c r="E5" s="610"/>
      <c r="F5" s="610"/>
      <c r="G5" s="610"/>
      <c r="H5" s="610"/>
      <c r="I5" s="610"/>
      <c r="J5" s="610"/>
      <c r="K5" s="610"/>
      <c r="L5" s="610"/>
      <c r="M5" s="610"/>
      <c r="N5" s="610"/>
      <c r="O5" s="610"/>
      <c r="P5" s="610"/>
      <c r="Q5" s="611"/>
      <c r="R5" s="612">
        <v>1111936</v>
      </c>
      <c r="S5" s="613"/>
      <c r="T5" s="613"/>
      <c r="U5" s="613"/>
      <c r="V5" s="613"/>
      <c r="W5" s="613"/>
      <c r="X5" s="613"/>
      <c r="Y5" s="614"/>
      <c r="Z5" s="615">
        <v>9.4</v>
      </c>
      <c r="AA5" s="615"/>
      <c r="AB5" s="615"/>
      <c r="AC5" s="615"/>
      <c r="AD5" s="616">
        <v>1089634</v>
      </c>
      <c r="AE5" s="616"/>
      <c r="AF5" s="616"/>
      <c r="AG5" s="616"/>
      <c r="AH5" s="616"/>
      <c r="AI5" s="616"/>
      <c r="AJ5" s="616"/>
      <c r="AK5" s="616"/>
      <c r="AL5" s="617">
        <v>29</v>
      </c>
      <c r="AM5" s="618"/>
      <c r="AN5" s="618"/>
      <c r="AO5" s="619"/>
      <c r="AP5" s="609" t="s">
        <v>234</v>
      </c>
      <c r="AQ5" s="610"/>
      <c r="AR5" s="610"/>
      <c r="AS5" s="610"/>
      <c r="AT5" s="610"/>
      <c r="AU5" s="610"/>
      <c r="AV5" s="610"/>
      <c r="AW5" s="610"/>
      <c r="AX5" s="610"/>
      <c r="AY5" s="610"/>
      <c r="AZ5" s="610"/>
      <c r="BA5" s="610"/>
      <c r="BB5" s="610"/>
      <c r="BC5" s="610"/>
      <c r="BD5" s="610"/>
      <c r="BE5" s="610"/>
      <c r="BF5" s="611"/>
      <c r="BG5" s="623">
        <v>1088357</v>
      </c>
      <c r="BH5" s="624"/>
      <c r="BI5" s="624"/>
      <c r="BJ5" s="624"/>
      <c r="BK5" s="624"/>
      <c r="BL5" s="624"/>
      <c r="BM5" s="624"/>
      <c r="BN5" s="625"/>
      <c r="BO5" s="626">
        <v>97.9</v>
      </c>
      <c r="BP5" s="626"/>
      <c r="BQ5" s="626"/>
      <c r="BR5" s="626"/>
      <c r="BS5" s="627">
        <v>30140</v>
      </c>
      <c r="BT5" s="627"/>
      <c r="BU5" s="627"/>
      <c r="BV5" s="627"/>
      <c r="BW5" s="627"/>
      <c r="BX5" s="627"/>
      <c r="BY5" s="627"/>
      <c r="BZ5" s="627"/>
      <c r="CA5" s="627"/>
      <c r="CB5" s="631"/>
      <c r="CD5" s="605" t="s">
        <v>229</v>
      </c>
      <c r="CE5" s="606"/>
      <c r="CF5" s="606"/>
      <c r="CG5" s="606"/>
      <c r="CH5" s="606"/>
      <c r="CI5" s="606"/>
      <c r="CJ5" s="606"/>
      <c r="CK5" s="606"/>
      <c r="CL5" s="606"/>
      <c r="CM5" s="606"/>
      <c r="CN5" s="606"/>
      <c r="CO5" s="606"/>
      <c r="CP5" s="606"/>
      <c r="CQ5" s="607"/>
      <c r="CR5" s="605" t="s">
        <v>235</v>
      </c>
      <c r="CS5" s="606"/>
      <c r="CT5" s="606"/>
      <c r="CU5" s="606"/>
      <c r="CV5" s="606"/>
      <c r="CW5" s="606"/>
      <c r="CX5" s="606"/>
      <c r="CY5" s="607"/>
      <c r="CZ5" s="605" t="s">
        <v>227</v>
      </c>
      <c r="DA5" s="606"/>
      <c r="DB5" s="606"/>
      <c r="DC5" s="607"/>
      <c r="DD5" s="605" t="s">
        <v>236</v>
      </c>
      <c r="DE5" s="606"/>
      <c r="DF5" s="606"/>
      <c r="DG5" s="606"/>
      <c r="DH5" s="606"/>
      <c r="DI5" s="606"/>
      <c r="DJ5" s="606"/>
      <c r="DK5" s="606"/>
      <c r="DL5" s="606"/>
      <c r="DM5" s="606"/>
      <c r="DN5" s="606"/>
      <c r="DO5" s="606"/>
      <c r="DP5" s="607"/>
      <c r="DQ5" s="605" t="s">
        <v>237</v>
      </c>
      <c r="DR5" s="606"/>
      <c r="DS5" s="606"/>
      <c r="DT5" s="606"/>
      <c r="DU5" s="606"/>
      <c r="DV5" s="606"/>
      <c r="DW5" s="606"/>
      <c r="DX5" s="606"/>
      <c r="DY5" s="606"/>
      <c r="DZ5" s="606"/>
      <c r="EA5" s="606"/>
      <c r="EB5" s="606"/>
      <c r="EC5" s="607"/>
    </row>
    <row r="6" spans="2:143" ht="11.25" customHeight="1" x14ac:dyDescent="0.15">
      <c r="B6" s="620" t="s">
        <v>238</v>
      </c>
      <c r="C6" s="621"/>
      <c r="D6" s="621"/>
      <c r="E6" s="621"/>
      <c r="F6" s="621"/>
      <c r="G6" s="621"/>
      <c r="H6" s="621"/>
      <c r="I6" s="621"/>
      <c r="J6" s="621"/>
      <c r="K6" s="621"/>
      <c r="L6" s="621"/>
      <c r="M6" s="621"/>
      <c r="N6" s="621"/>
      <c r="O6" s="621"/>
      <c r="P6" s="621"/>
      <c r="Q6" s="622"/>
      <c r="R6" s="623">
        <v>40383</v>
      </c>
      <c r="S6" s="624"/>
      <c r="T6" s="624"/>
      <c r="U6" s="624"/>
      <c r="V6" s="624"/>
      <c r="W6" s="624"/>
      <c r="X6" s="624"/>
      <c r="Y6" s="625"/>
      <c r="Z6" s="626">
        <v>0.3</v>
      </c>
      <c r="AA6" s="626"/>
      <c r="AB6" s="626"/>
      <c r="AC6" s="626"/>
      <c r="AD6" s="627">
        <v>40383</v>
      </c>
      <c r="AE6" s="627"/>
      <c r="AF6" s="627"/>
      <c r="AG6" s="627"/>
      <c r="AH6" s="627"/>
      <c r="AI6" s="627"/>
      <c r="AJ6" s="627"/>
      <c r="AK6" s="627"/>
      <c r="AL6" s="628">
        <v>1.1000000000000001</v>
      </c>
      <c r="AM6" s="629"/>
      <c r="AN6" s="629"/>
      <c r="AO6" s="630"/>
      <c r="AP6" s="620" t="s">
        <v>239</v>
      </c>
      <c r="AQ6" s="621"/>
      <c r="AR6" s="621"/>
      <c r="AS6" s="621"/>
      <c r="AT6" s="621"/>
      <c r="AU6" s="621"/>
      <c r="AV6" s="621"/>
      <c r="AW6" s="621"/>
      <c r="AX6" s="621"/>
      <c r="AY6" s="621"/>
      <c r="AZ6" s="621"/>
      <c r="BA6" s="621"/>
      <c r="BB6" s="621"/>
      <c r="BC6" s="621"/>
      <c r="BD6" s="621"/>
      <c r="BE6" s="621"/>
      <c r="BF6" s="622"/>
      <c r="BG6" s="623">
        <v>1088357</v>
      </c>
      <c r="BH6" s="624"/>
      <c r="BI6" s="624"/>
      <c r="BJ6" s="624"/>
      <c r="BK6" s="624"/>
      <c r="BL6" s="624"/>
      <c r="BM6" s="624"/>
      <c r="BN6" s="625"/>
      <c r="BO6" s="626">
        <v>97.9</v>
      </c>
      <c r="BP6" s="626"/>
      <c r="BQ6" s="626"/>
      <c r="BR6" s="626"/>
      <c r="BS6" s="627">
        <v>30140</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66490</v>
      </c>
      <c r="CS6" s="624"/>
      <c r="CT6" s="624"/>
      <c r="CU6" s="624"/>
      <c r="CV6" s="624"/>
      <c r="CW6" s="624"/>
      <c r="CX6" s="624"/>
      <c r="CY6" s="625"/>
      <c r="CZ6" s="617">
        <v>0.6</v>
      </c>
      <c r="DA6" s="618"/>
      <c r="DB6" s="618"/>
      <c r="DC6" s="634"/>
      <c r="DD6" s="632" t="s">
        <v>241</v>
      </c>
      <c r="DE6" s="624"/>
      <c r="DF6" s="624"/>
      <c r="DG6" s="624"/>
      <c r="DH6" s="624"/>
      <c r="DI6" s="624"/>
      <c r="DJ6" s="624"/>
      <c r="DK6" s="624"/>
      <c r="DL6" s="624"/>
      <c r="DM6" s="624"/>
      <c r="DN6" s="624"/>
      <c r="DO6" s="624"/>
      <c r="DP6" s="625"/>
      <c r="DQ6" s="632">
        <v>66490</v>
      </c>
      <c r="DR6" s="624"/>
      <c r="DS6" s="624"/>
      <c r="DT6" s="624"/>
      <c r="DU6" s="624"/>
      <c r="DV6" s="624"/>
      <c r="DW6" s="624"/>
      <c r="DX6" s="624"/>
      <c r="DY6" s="624"/>
      <c r="DZ6" s="624"/>
      <c r="EA6" s="624"/>
      <c r="EB6" s="624"/>
      <c r="EC6" s="633"/>
    </row>
    <row r="7" spans="2:143" ht="11.25" customHeight="1" x14ac:dyDescent="0.15">
      <c r="B7" s="620" t="s">
        <v>242</v>
      </c>
      <c r="C7" s="621"/>
      <c r="D7" s="621"/>
      <c r="E7" s="621"/>
      <c r="F7" s="621"/>
      <c r="G7" s="621"/>
      <c r="H7" s="621"/>
      <c r="I7" s="621"/>
      <c r="J7" s="621"/>
      <c r="K7" s="621"/>
      <c r="L7" s="621"/>
      <c r="M7" s="621"/>
      <c r="N7" s="621"/>
      <c r="O7" s="621"/>
      <c r="P7" s="621"/>
      <c r="Q7" s="622"/>
      <c r="R7" s="623">
        <v>613</v>
      </c>
      <c r="S7" s="624"/>
      <c r="T7" s="624"/>
      <c r="U7" s="624"/>
      <c r="V7" s="624"/>
      <c r="W7" s="624"/>
      <c r="X7" s="624"/>
      <c r="Y7" s="625"/>
      <c r="Z7" s="626">
        <v>0</v>
      </c>
      <c r="AA7" s="626"/>
      <c r="AB7" s="626"/>
      <c r="AC7" s="626"/>
      <c r="AD7" s="627">
        <v>613</v>
      </c>
      <c r="AE7" s="627"/>
      <c r="AF7" s="627"/>
      <c r="AG7" s="627"/>
      <c r="AH7" s="627"/>
      <c r="AI7" s="627"/>
      <c r="AJ7" s="627"/>
      <c r="AK7" s="627"/>
      <c r="AL7" s="628">
        <v>0</v>
      </c>
      <c r="AM7" s="629"/>
      <c r="AN7" s="629"/>
      <c r="AO7" s="630"/>
      <c r="AP7" s="620" t="s">
        <v>243</v>
      </c>
      <c r="AQ7" s="621"/>
      <c r="AR7" s="621"/>
      <c r="AS7" s="621"/>
      <c r="AT7" s="621"/>
      <c r="AU7" s="621"/>
      <c r="AV7" s="621"/>
      <c r="AW7" s="621"/>
      <c r="AX7" s="621"/>
      <c r="AY7" s="621"/>
      <c r="AZ7" s="621"/>
      <c r="BA7" s="621"/>
      <c r="BB7" s="621"/>
      <c r="BC7" s="621"/>
      <c r="BD7" s="621"/>
      <c r="BE7" s="621"/>
      <c r="BF7" s="622"/>
      <c r="BG7" s="623">
        <v>481854</v>
      </c>
      <c r="BH7" s="624"/>
      <c r="BI7" s="624"/>
      <c r="BJ7" s="624"/>
      <c r="BK7" s="624"/>
      <c r="BL7" s="624"/>
      <c r="BM7" s="624"/>
      <c r="BN7" s="625"/>
      <c r="BO7" s="626">
        <v>43.3</v>
      </c>
      <c r="BP7" s="626"/>
      <c r="BQ7" s="626"/>
      <c r="BR7" s="626"/>
      <c r="BS7" s="627" t="s">
        <v>241</v>
      </c>
      <c r="BT7" s="627"/>
      <c r="BU7" s="627"/>
      <c r="BV7" s="627"/>
      <c r="BW7" s="627"/>
      <c r="BX7" s="627"/>
      <c r="BY7" s="627"/>
      <c r="BZ7" s="627"/>
      <c r="CA7" s="627"/>
      <c r="CB7" s="631"/>
      <c r="CD7" s="620" t="s">
        <v>244</v>
      </c>
      <c r="CE7" s="621"/>
      <c r="CF7" s="621"/>
      <c r="CG7" s="621"/>
      <c r="CH7" s="621"/>
      <c r="CI7" s="621"/>
      <c r="CJ7" s="621"/>
      <c r="CK7" s="621"/>
      <c r="CL7" s="621"/>
      <c r="CM7" s="621"/>
      <c r="CN7" s="621"/>
      <c r="CO7" s="621"/>
      <c r="CP7" s="621"/>
      <c r="CQ7" s="622"/>
      <c r="CR7" s="623">
        <v>4580145</v>
      </c>
      <c r="CS7" s="624"/>
      <c r="CT7" s="624"/>
      <c r="CU7" s="624"/>
      <c r="CV7" s="624"/>
      <c r="CW7" s="624"/>
      <c r="CX7" s="624"/>
      <c r="CY7" s="625"/>
      <c r="CZ7" s="626">
        <v>40</v>
      </c>
      <c r="DA7" s="626"/>
      <c r="DB7" s="626"/>
      <c r="DC7" s="626"/>
      <c r="DD7" s="632">
        <v>231890</v>
      </c>
      <c r="DE7" s="624"/>
      <c r="DF7" s="624"/>
      <c r="DG7" s="624"/>
      <c r="DH7" s="624"/>
      <c r="DI7" s="624"/>
      <c r="DJ7" s="624"/>
      <c r="DK7" s="624"/>
      <c r="DL7" s="624"/>
      <c r="DM7" s="624"/>
      <c r="DN7" s="624"/>
      <c r="DO7" s="624"/>
      <c r="DP7" s="625"/>
      <c r="DQ7" s="632">
        <v>914809</v>
      </c>
      <c r="DR7" s="624"/>
      <c r="DS7" s="624"/>
      <c r="DT7" s="624"/>
      <c r="DU7" s="624"/>
      <c r="DV7" s="624"/>
      <c r="DW7" s="624"/>
      <c r="DX7" s="624"/>
      <c r="DY7" s="624"/>
      <c r="DZ7" s="624"/>
      <c r="EA7" s="624"/>
      <c r="EB7" s="624"/>
      <c r="EC7" s="633"/>
    </row>
    <row r="8" spans="2:143" ht="11.25" customHeight="1" x14ac:dyDescent="0.15">
      <c r="B8" s="620" t="s">
        <v>245</v>
      </c>
      <c r="C8" s="621"/>
      <c r="D8" s="621"/>
      <c r="E8" s="621"/>
      <c r="F8" s="621"/>
      <c r="G8" s="621"/>
      <c r="H8" s="621"/>
      <c r="I8" s="621"/>
      <c r="J8" s="621"/>
      <c r="K8" s="621"/>
      <c r="L8" s="621"/>
      <c r="M8" s="621"/>
      <c r="N8" s="621"/>
      <c r="O8" s="621"/>
      <c r="P8" s="621"/>
      <c r="Q8" s="622"/>
      <c r="R8" s="623">
        <v>8773</v>
      </c>
      <c r="S8" s="624"/>
      <c r="T8" s="624"/>
      <c r="U8" s="624"/>
      <c r="V8" s="624"/>
      <c r="W8" s="624"/>
      <c r="X8" s="624"/>
      <c r="Y8" s="625"/>
      <c r="Z8" s="626">
        <v>0.1</v>
      </c>
      <c r="AA8" s="626"/>
      <c r="AB8" s="626"/>
      <c r="AC8" s="626"/>
      <c r="AD8" s="627">
        <v>8773</v>
      </c>
      <c r="AE8" s="627"/>
      <c r="AF8" s="627"/>
      <c r="AG8" s="627"/>
      <c r="AH8" s="627"/>
      <c r="AI8" s="627"/>
      <c r="AJ8" s="627"/>
      <c r="AK8" s="627"/>
      <c r="AL8" s="628">
        <v>0.2</v>
      </c>
      <c r="AM8" s="629"/>
      <c r="AN8" s="629"/>
      <c r="AO8" s="630"/>
      <c r="AP8" s="620" t="s">
        <v>246</v>
      </c>
      <c r="AQ8" s="621"/>
      <c r="AR8" s="621"/>
      <c r="AS8" s="621"/>
      <c r="AT8" s="621"/>
      <c r="AU8" s="621"/>
      <c r="AV8" s="621"/>
      <c r="AW8" s="621"/>
      <c r="AX8" s="621"/>
      <c r="AY8" s="621"/>
      <c r="AZ8" s="621"/>
      <c r="BA8" s="621"/>
      <c r="BB8" s="621"/>
      <c r="BC8" s="621"/>
      <c r="BD8" s="621"/>
      <c r="BE8" s="621"/>
      <c r="BF8" s="622"/>
      <c r="BG8" s="623">
        <v>17421</v>
      </c>
      <c r="BH8" s="624"/>
      <c r="BI8" s="624"/>
      <c r="BJ8" s="624"/>
      <c r="BK8" s="624"/>
      <c r="BL8" s="624"/>
      <c r="BM8" s="624"/>
      <c r="BN8" s="625"/>
      <c r="BO8" s="626">
        <v>1.6</v>
      </c>
      <c r="BP8" s="626"/>
      <c r="BQ8" s="626"/>
      <c r="BR8" s="626"/>
      <c r="BS8" s="627" t="s">
        <v>241</v>
      </c>
      <c r="BT8" s="627"/>
      <c r="BU8" s="627"/>
      <c r="BV8" s="627"/>
      <c r="BW8" s="627"/>
      <c r="BX8" s="627"/>
      <c r="BY8" s="627"/>
      <c r="BZ8" s="627"/>
      <c r="CA8" s="627"/>
      <c r="CB8" s="631"/>
      <c r="CD8" s="620" t="s">
        <v>247</v>
      </c>
      <c r="CE8" s="621"/>
      <c r="CF8" s="621"/>
      <c r="CG8" s="621"/>
      <c r="CH8" s="621"/>
      <c r="CI8" s="621"/>
      <c r="CJ8" s="621"/>
      <c r="CK8" s="621"/>
      <c r="CL8" s="621"/>
      <c r="CM8" s="621"/>
      <c r="CN8" s="621"/>
      <c r="CO8" s="621"/>
      <c r="CP8" s="621"/>
      <c r="CQ8" s="622"/>
      <c r="CR8" s="623">
        <v>2692267</v>
      </c>
      <c r="CS8" s="624"/>
      <c r="CT8" s="624"/>
      <c r="CU8" s="624"/>
      <c r="CV8" s="624"/>
      <c r="CW8" s="624"/>
      <c r="CX8" s="624"/>
      <c r="CY8" s="625"/>
      <c r="CZ8" s="626">
        <v>23.5</v>
      </c>
      <c r="DA8" s="626"/>
      <c r="DB8" s="626"/>
      <c r="DC8" s="626"/>
      <c r="DD8" s="632">
        <v>356827</v>
      </c>
      <c r="DE8" s="624"/>
      <c r="DF8" s="624"/>
      <c r="DG8" s="624"/>
      <c r="DH8" s="624"/>
      <c r="DI8" s="624"/>
      <c r="DJ8" s="624"/>
      <c r="DK8" s="624"/>
      <c r="DL8" s="624"/>
      <c r="DM8" s="624"/>
      <c r="DN8" s="624"/>
      <c r="DO8" s="624"/>
      <c r="DP8" s="625"/>
      <c r="DQ8" s="632">
        <v>1010055</v>
      </c>
      <c r="DR8" s="624"/>
      <c r="DS8" s="624"/>
      <c r="DT8" s="624"/>
      <c r="DU8" s="624"/>
      <c r="DV8" s="624"/>
      <c r="DW8" s="624"/>
      <c r="DX8" s="624"/>
      <c r="DY8" s="624"/>
      <c r="DZ8" s="624"/>
      <c r="EA8" s="624"/>
      <c r="EB8" s="624"/>
      <c r="EC8" s="633"/>
    </row>
    <row r="9" spans="2:143" ht="11.25" customHeight="1" x14ac:dyDescent="0.15">
      <c r="B9" s="620" t="s">
        <v>248</v>
      </c>
      <c r="C9" s="621"/>
      <c r="D9" s="621"/>
      <c r="E9" s="621"/>
      <c r="F9" s="621"/>
      <c r="G9" s="621"/>
      <c r="H9" s="621"/>
      <c r="I9" s="621"/>
      <c r="J9" s="621"/>
      <c r="K9" s="621"/>
      <c r="L9" s="621"/>
      <c r="M9" s="621"/>
      <c r="N9" s="621"/>
      <c r="O9" s="621"/>
      <c r="P9" s="621"/>
      <c r="Q9" s="622"/>
      <c r="R9" s="623">
        <v>6253</v>
      </c>
      <c r="S9" s="624"/>
      <c r="T9" s="624"/>
      <c r="U9" s="624"/>
      <c r="V9" s="624"/>
      <c r="W9" s="624"/>
      <c r="X9" s="624"/>
      <c r="Y9" s="625"/>
      <c r="Z9" s="626">
        <v>0.1</v>
      </c>
      <c r="AA9" s="626"/>
      <c r="AB9" s="626"/>
      <c r="AC9" s="626"/>
      <c r="AD9" s="627">
        <v>6253</v>
      </c>
      <c r="AE9" s="627"/>
      <c r="AF9" s="627"/>
      <c r="AG9" s="627"/>
      <c r="AH9" s="627"/>
      <c r="AI9" s="627"/>
      <c r="AJ9" s="627"/>
      <c r="AK9" s="627"/>
      <c r="AL9" s="628">
        <v>0.2</v>
      </c>
      <c r="AM9" s="629"/>
      <c r="AN9" s="629"/>
      <c r="AO9" s="630"/>
      <c r="AP9" s="620" t="s">
        <v>249</v>
      </c>
      <c r="AQ9" s="621"/>
      <c r="AR9" s="621"/>
      <c r="AS9" s="621"/>
      <c r="AT9" s="621"/>
      <c r="AU9" s="621"/>
      <c r="AV9" s="621"/>
      <c r="AW9" s="621"/>
      <c r="AX9" s="621"/>
      <c r="AY9" s="621"/>
      <c r="AZ9" s="621"/>
      <c r="BA9" s="621"/>
      <c r="BB9" s="621"/>
      <c r="BC9" s="621"/>
      <c r="BD9" s="621"/>
      <c r="BE9" s="621"/>
      <c r="BF9" s="622"/>
      <c r="BG9" s="623">
        <v>401419</v>
      </c>
      <c r="BH9" s="624"/>
      <c r="BI9" s="624"/>
      <c r="BJ9" s="624"/>
      <c r="BK9" s="624"/>
      <c r="BL9" s="624"/>
      <c r="BM9" s="624"/>
      <c r="BN9" s="625"/>
      <c r="BO9" s="626">
        <v>36.1</v>
      </c>
      <c r="BP9" s="626"/>
      <c r="BQ9" s="626"/>
      <c r="BR9" s="626"/>
      <c r="BS9" s="627" t="s">
        <v>241</v>
      </c>
      <c r="BT9" s="627"/>
      <c r="BU9" s="627"/>
      <c r="BV9" s="627"/>
      <c r="BW9" s="627"/>
      <c r="BX9" s="627"/>
      <c r="BY9" s="627"/>
      <c r="BZ9" s="627"/>
      <c r="CA9" s="627"/>
      <c r="CB9" s="631"/>
      <c r="CD9" s="620" t="s">
        <v>250</v>
      </c>
      <c r="CE9" s="621"/>
      <c r="CF9" s="621"/>
      <c r="CG9" s="621"/>
      <c r="CH9" s="621"/>
      <c r="CI9" s="621"/>
      <c r="CJ9" s="621"/>
      <c r="CK9" s="621"/>
      <c r="CL9" s="621"/>
      <c r="CM9" s="621"/>
      <c r="CN9" s="621"/>
      <c r="CO9" s="621"/>
      <c r="CP9" s="621"/>
      <c r="CQ9" s="622"/>
      <c r="CR9" s="623">
        <v>776927</v>
      </c>
      <c r="CS9" s="624"/>
      <c r="CT9" s="624"/>
      <c r="CU9" s="624"/>
      <c r="CV9" s="624"/>
      <c r="CW9" s="624"/>
      <c r="CX9" s="624"/>
      <c r="CY9" s="625"/>
      <c r="CZ9" s="626">
        <v>6.8</v>
      </c>
      <c r="DA9" s="626"/>
      <c r="DB9" s="626"/>
      <c r="DC9" s="626"/>
      <c r="DD9" s="632">
        <v>24136</v>
      </c>
      <c r="DE9" s="624"/>
      <c r="DF9" s="624"/>
      <c r="DG9" s="624"/>
      <c r="DH9" s="624"/>
      <c r="DI9" s="624"/>
      <c r="DJ9" s="624"/>
      <c r="DK9" s="624"/>
      <c r="DL9" s="624"/>
      <c r="DM9" s="624"/>
      <c r="DN9" s="624"/>
      <c r="DO9" s="624"/>
      <c r="DP9" s="625"/>
      <c r="DQ9" s="632">
        <v>600814</v>
      </c>
      <c r="DR9" s="624"/>
      <c r="DS9" s="624"/>
      <c r="DT9" s="624"/>
      <c r="DU9" s="624"/>
      <c r="DV9" s="624"/>
      <c r="DW9" s="624"/>
      <c r="DX9" s="624"/>
      <c r="DY9" s="624"/>
      <c r="DZ9" s="624"/>
      <c r="EA9" s="624"/>
      <c r="EB9" s="624"/>
      <c r="EC9" s="633"/>
    </row>
    <row r="10" spans="2:143" ht="11.25" customHeight="1" x14ac:dyDescent="0.15">
      <c r="B10" s="620" t="s">
        <v>251</v>
      </c>
      <c r="C10" s="621"/>
      <c r="D10" s="621"/>
      <c r="E10" s="621"/>
      <c r="F10" s="621"/>
      <c r="G10" s="621"/>
      <c r="H10" s="621"/>
      <c r="I10" s="621"/>
      <c r="J10" s="621"/>
      <c r="K10" s="621"/>
      <c r="L10" s="621"/>
      <c r="M10" s="621"/>
      <c r="N10" s="621"/>
      <c r="O10" s="621"/>
      <c r="P10" s="621"/>
      <c r="Q10" s="622"/>
      <c r="R10" s="623" t="s">
        <v>241</v>
      </c>
      <c r="S10" s="624"/>
      <c r="T10" s="624"/>
      <c r="U10" s="624"/>
      <c r="V10" s="624"/>
      <c r="W10" s="624"/>
      <c r="X10" s="624"/>
      <c r="Y10" s="625"/>
      <c r="Z10" s="626" t="s">
        <v>241</v>
      </c>
      <c r="AA10" s="626"/>
      <c r="AB10" s="626"/>
      <c r="AC10" s="626"/>
      <c r="AD10" s="627" t="s">
        <v>241</v>
      </c>
      <c r="AE10" s="627"/>
      <c r="AF10" s="627"/>
      <c r="AG10" s="627"/>
      <c r="AH10" s="627"/>
      <c r="AI10" s="627"/>
      <c r="AJ10" s="627"/>
      <c r="AK10" s="627"/>
      <c r="AL10" s="628" t="s">
        <v>241</v>
      </c>
      <c r="AM10" s="629"/>
      <c r="AN10" s="629"/>
      <c r="AO10" s="630"/>
      <c r="AP10" s="620" t="s">
        <v>252</v>
      </c>
      <c r="AQ10" s="621"/>
      <c r="AR10" s="621"/>
      <c r="AS10" s="621"/>
      <c r="AT10" s="621"/>
      <c r="AU10" s="621"/>
      <c r="AV10" s="621"/>
      <c r="AW10" s="621"/>
      <c r="AX10" s="621"/>
      <c r="AY10" s="621"/>
      <c r="AZ10" s="621"/>
      <c r="BA10" s="621"/>
      <c r="BB10" s="621"/>
      <c r="BC10" s="621"/>
      <c r="BD10" s="621"/>
      <c r="BE10" s="621"/>
      <c r="BF10" s="622"/>
      <c r="BG10" s="623">
        <v>29063</v>
      </c>
      <c r="BH10" s="624"/>
      <c r="BI10" s="624"/>
      <c r="BJ10" s="624"/>
      <c r="BK10" s="624"/>
      <c r="BL10" s="624"/>
      <c r="BM10" s="624"/>
      <c r="BN10" s="625"/>
      <c r="BO10" s="626">
        <v>2.6</v>
      </c>
      <c r="BP10" s="626"/>
      <c r="BQ10" s="626"/>
      <c r="BR10" s="626"/>
      <c r="BS10" s="627" t="s">
        <v>241</v>
      </c>
      <c r="BT10" s="627"/>
      <c r="BU10" s="627"/>
      <c r="BV10" s="627"/>
      <c r="BW10" s="627"/>
      <c r="BX10" s="627"/>
      <c r="BY10" s="627"/>
      <c r="BZ10" s="627"/>
      <c r="CA10" s="627"/>
      <c r="CB10" s="631"/>
      <c r="CD10" s="620" t="s">
        <v>253</v>
      </c>
      <c r="CE10" s="621"/>
      <c r="CF10" s="621"/>
      <c r="CG10" s="621"/>
      <c r="CH10" s="621"/>
      <c r="CI10" s="621"/>
      <c r="CJ10" s="621"/>
      <c r="CK10" s="621"/>
      <c r="CL10" s="621"/>
      <c r="CM10" s="621"/>
      <c r="CN10" s="621"/>
      <c r="CO10" s="621"/>
      <c r="CP10" s="621"/>
      <c r="CQ10" s="622"/>
      <c r="CR10" s="623" t="s">
        <v>241</v>
      </c>
      <c r="CS10" s="624"/>
      <c r="CT10" s="624"/>
      <c r="CU10" s="624"/>
      <c r="CV10" s="624"/>
      <c r="CW10" s="624"/>
      <c r="CX10" s="624"/>
      <c r="CY10" s="625"/>
      <c r="CZ10" s="626" t="s">
        <v>241</v>
      </c>
      <c r="DA10" s="626"/>
      <c r="DB10" s="626"/>
      <c r="DC10" s="626"/>
      <c r="DD10" s="632" t="s">
        <v>241</v>
      </c>
      <c r="DE10" s="624"/>
      <c r="DF10" s="624"/>
      <c r="DG10" s="624"/>
      <c r="DH10" s="624"/>
      <c r="DI10" s="624"/>
      <c r="DJ10" s="624"/>
      <c r="DK10" s="624"/>
      <c r="DL10" s="624"/>
      <c r="DM10" s="624"/>
      <c r="DN10" s="624"/>
      <c r="DO10" s="624"/>
      <c r="DP10" s="625"/>
      <c r="DQ10" s="632" t="s">
        <v>241</v>
      </c>
      <c r="DR10" s="624"/>
      <c r="DS10" s="624"/>
      <c r="DT10" s="624"/>
      <c r="DU10" s="624"/>
      <c r="DV10" s="624"/>
      <c r="DW10" s="624"/>
      <c r="DX10" s="624"/>
      <c r="DY10" s="624"/>
      <c r="DZ10" s="624"/>
      <c r="EA10" s="624"/>
      <c r="EB10" s="624"/>
      <c r="EC10" s="633"/>
    </row>
    <row r="11" spans="2:143" ht="11.25" customHeight="1" x14ac:dyDescent="0.15">
      <c r="B11" s="620" t="s">
        <v>254</v>
      </c>
      <c r="C11" s="621"/>
      <c r="D11" s="621"/>
      <c r="E11" s="621"/>
      <c r="F11" s="621"/>
      <c r="G11" s="621"/>
      <c r="H11" s="621"/>
      <c r="I11" s="621"/>
      <c r="J11" s="621"/>
      <c r="K11" s="621"/>
      <c r="L11" s="621"/>
      <c r="M11" s="621"/>
      <c r="N11" s="621"/>
      <c r="O11" s="621"/>
      <c r="P11" s="621"/>
      <c r="Q11" s="622"/>
      <c r="R11" s="623">
        <v>280312</v>
      </c>
      <c r="S11" s="624"/>
      <c r="T11" s="624"/>
      <c r="U11" s="624"/>
      <c r="V11" s="624"/>
      <c r="W11" s="624"/>
      <c r="X11" s="624"/>
      <c r="Y11" s="625"/>
      <c r="Z11" s="628">
        <v>2.4</v>
      </c>
      <c r="AA11" s="629"/>
      <c r="AB11" s="629"/>
      <c r="AC11" s="635"/>
      <c r="AD11" s="632">
        <v>280312</v>
      </c>
      <c r="AE11" s="624"/>
      <c r="AF11" s="624"/>
      <c r="AG11" s="624"/>
      <c r="AH11" s="624"/>
      <c r="AI11" s="624"/>
      <c r="AJ11" s="624"/>
      <c r="AK11" s="625"/>
      <c r="AL11" s="628">
        <v>7.4</v>
      </c>
      <c r="AM11" s="629"/>
      <c r="AN11" s="629"/>
      <c r="AO11" s="630"/>
      <c r="AP11" s="620" t="s">
        <v>255</v>
      </c>
      <c r="AQ11" s="621"/>
      <c r="AR11" s="621"/>
      <c r="AS11" s="621"/>
      <c r="AT11" s="621"/>
      <c r="AU11" s="621"/>
      <c r="AV11" s="621"/>
      <c r="AW11" s="621"/>
      <c r="AX11" s="621"/>
      <c r="AY11" s="621"/>
      <c r="AZ11" s="621"/>
      <c r="BA11" s="621"/>
      <c r="BB11" s="621"/>
      <c r="BC11" s="621"/>
      <c r="BD11" s="621"/>
      <c r="BE11" s="621"/>
      <c r="BF11" s="622"/>
      <c r="BG11" s="623">
        <v>33951</v>
      </c>
      <c r="BH11" s="624"/>
      <c r="BI11" s="624"/>
      <c r="BJ11" s="624"/>
      <c r="BK11" s="624"/>
      <c r="BL11" s="624"/>
      <c r="BM11" s="624"/>
      <c r="BN11" s="625"/>
      <c r="BO11" s="626">
        <v>3.1</v>
      </c>
      <c r="BP11" s="626"/>
      <c r="BQ11" s="626"/>
      <c r="BR11" s="626"/>
      <c r="BS11" s="627" t="s">
        <v>241</v>
      </c>
      <c r="BT11" s="627"/>
      <c r="BU11" s="627"/>
      <c r="BV11" s="627"/>
      <c r="BW11" s="627"/>
      <c r="BX11" s="627"/>
      <c r="BY11" s="627"/>
      <c r="BZ11" s="627"/>
      <c r="CA11" s="627"/>
      <c r="CB11" s="631"/>
      <c r="CD11" s="620" t="s">
        <v>256</v>
      </c>
      <c r="CE11" s="621"/>
      <c r="CF11" s="621"/>
      <c r="CG11" s="621"/>
      <c r="CH11" s="621"/>
      <c r="CI11" s="621"/>
      <c r="CJ11" s="621"/>
      <c r="CK11" s="621"/>
      <c r="CL11" s="621"/>
      <c r="CM11" s="621"/>
      <c r="CN11" s="621"/>
      <c r="CO11" s="621"/>
      <c r="CP11" s="621"/>
      <c r="CQ11" s="622"/>
      <c r="CR11" s="623">
        <v>208036</v>
      </c>
      <c r="CS11" s="624"/>
      <c r="CT11" s="624"/>
      <c r="CU11" s="624"/>
      <c r="CV11" s="624"/>
      <c r="CW11" s="624"/>
      <c r="CX11" s="624"/>
      <c r="CY11" s="625"/>
      <c r="CZ11" s="626">
        <v>1.8</v>
      </c>
      <c r="DA11" s="626"/>
      <c r="DB11" s="626"/>
      <c r="DC11" s="626"/>
      <c r="DD11" s="632">
        <v>25426</v>
      </c>
      <c r="DE11" s="624"/>
      <c r="DF11" s="624"/>
      <c r="DG11" s="624"/>
      <c r="DH11" s="624"/>
      <c r="DI11" s="624"/>
      <c r="DJ11" s="624"/>
      <c r="DK11" s="624"/>
      <c r="DL11" s="624"/>
      <c r="DM11" s="624"/>
      <c r="DN11" s="624"/>
      <c r="DO11" s="624"/>
      <c r="DP11" s="625"/>
      <c r="DQ11" s="632">
        <v>94980</v>
      </c>
      <c r="DR11" s="624"/>
      <c r="DS11" s="624"/>
      <c r="DT11" s="624"/>
      <c r="DU11" s="624"/>
      <c r="DV11" s="624"/>
      <c r="DW11" s="624"/>
      <c r="DX11" s="624"/>
      <c r="DY11" s="624"/>
      <c r="DZ11" s="624"/>
      <c r="EA11" s="624"/>
      <c r="EB11" s="624"/>
      <c r="EC11" s="633"/>
    </row>
    <row r="12" spans="2:143" ht="11.25" customHeight="1" x14ac:dyDescent="0.15">
      <c r="B12" s="620" t="s">
        <v>257</v>
      </c>
      <c r="C12" s="621"/>
      <c r="D12" s="621"/>
      <c r="E12" s="621"/>
      <c r="F12" s="621"/>
      <c r="G12" s="621"/>
      <c r="H12" s="621"/>
      <c r="I12" s="621"/>
      <c r="J12" s="621"/>
      <c r="K12" s="621"/>
      <c r="L12" s="621"/>
      <c r="M12" s="621"/>
      <c r="N12" s="621"/>
      <c r="O12" s="621"/>
      <c r="P12" s="621"/>
      <c r="Q12" s="622"/>
      <c r="R12" s="623" t="s">
        <v>241</v>
      </c>
      <c r="S12" s="624"/>
      <c r="T12" s="624"/>
      <c r="U12" s="624"/>
      <c r="V12" s="624"/>
      <c r="W12" s="624"/>
      <c r="X12" s="624"/>
      <c r="Y12" s="625"/>
      <c r="Z12" s="626" t="s">
        <v>241</v>
      </c>
      <c r="AA12" s="626"/>
      <c r="AB12" s="626"/>
      <c r="AC12" s="626"/>
      <c r="AD12" s="627" t="s">
        <v>241</v>
      </c>
      <c r="AE12" s="627"/>
      <c r="AF12" s="627"/>
      <c r="AG12" s="627"/>
      <c r="AH12" s="627"/>
      <c r="AI12" s="627"/>
      <c r="AJ12" s="627"/>
      <c r="AK12" s="627"/>
      <c r="AL12" s="628" t="s">
        <v>241</v>
      </c>
      <c r="AM12" s="629"/>
      <c r="AN12" s="629"/>
      <c r="AO12" s="630"/>
      <c r="AP12" s="620" t="s">
        <v>258</v>
      </c>
      <c r="AQ12" s="621"/>
      <c r="AR12" s="621"/>
      <c r="AS12" s="621"/>
      <c r="AT12" s="621"/>
      <c r="AU12" s="621"/>
      <c r="AV12" s="621"/>
      <c r="AW12" s="621"/>
      <c r="AX12" s="621"/>
      <c r="AY12" s="621"/>
      <c r="AZ12" s="621"/>
      <c r="BA12" s="621"/>
      <c r="BB12" s="621"/>
      <c r="BC12" s="621"/>
      <c r="BD12" s="621"/>
      <c r="BE12" s="621"/>
      <c r="BF12" s="622"/>
      <c r="BG12" s="623">
        <v>456098</v>
      </c>
      <c r="BH12" s="624"/>
      <c r="BI12" s="624"/>
      <c r="BJ12" s="624"/>
      <c r="BK12" s="624"/>
      <c r="BL12" s="624"/>
      <c r="BM12" s="624"/>
      <c r="BN12" s="625"/>
      <c r="BO12" s="626">
        <v>41</v>
      </c>
      <c r="BP12" s="626"/>
      <c r="BQ12" s="626"/>
      <c r="BR12" s="626"/>
      <c r="BS12" s="627">
        <v>30140</v>
      </c>
      <c r="BT12" s="627"/>
      <c r="BU12" s="627"/>
      <c r="BV12" s="627"/>
      <c r="BW12" s="627"/>
      <c r="BX12" s="627"/>
      <c r="BY12" s="627"/>
      <c r="BZ12" s="627"/>
      <c r="CA12" s="627"/>
      <c r="CB12" s="631"/>
      <c r="CD12" s="620" t="s">
        <v>259</v>
      </c>
      <c r="CE12" s="621"/>
      <c r="CF12" s="621"/>
      <c r="CG12" s="621"/>
      <c r="CH12" s="621"/>
      <c r="CI12" s="621"/>
      <c r="CJ12" s="621"/>
      <c r="CK12" s="621"/>
      <c r="CL12" s="621"/>
      <c r="CM12" s="621"/>
      <c r="CN12" s="621"/>
      <c r="CO12" s="621"/>
      <c r="CP12" s="621"/>
      <c r="CQ12" s="622"/>
      <c r="CR12" s="623">
        <v>317721</v>
      </c>
      <c r="CS12" s="624"/>
      <c r="CT12" s="624"/>
      <c r="CU12" s="624"/>
      <c r="CV12" s="624"/>
      <c r="CW12" s="624"/>
      <c r="CX12" s="624"/>
      <c r="CY12" s="625"/>
      <c r="CZ12" s="626">
        <v>2.8</v>
      </c>
      <c r="DA12" s="626"/>
      <c r="DB12" s="626"/>
      <c r="DC12" s="626"/>
      <c r="DD12" s="632" t="s">
        <v>241</v>
      </c>
      <c r="DE12" s="624"/>
      <c r="DF12" s="624"/>
      <c r="DG12" s="624"/>
      <c r="DH12" s="624"/>
      <c r="DI12" s="624"/>
      <c r="DJ12" s="624"/>
      <c r="DK12" s="624"/>
      <c r="DL12" s="624"/>
      <c r="DM12" s="624"/>
      <c r="DN12" s="624"/>
      <c r="DO12" s="624"/>
      <c r="DP12" s="625"/>
      <c r="DQ12" s="632">
        <v>181449</v>
      </c>
      <c r="DR12" s="624"/>
      <c r="DS12" s="624"/>
      <c r="DT12" s="624"/>
      <c r="DU12" s="624"/>
      <c r="DV12" s="624"/>
      <c r="DW12" s="624"/>
      <c r="DX12" s="624"/>
      <c r="DY12" s="624"/>
      <c r="DZ12" s="624"/>
      <c r="EA12" s="624"/>
      <c r="EB12" s="624"/>
      <c r="EC12" s="633"/>
    </row>
    <row r="13" spans="2:143" ht="11.25" customHeight="1" x14ac:dyDescent="0.15">
      <c r="B13" s="620" t="s">
        <v>260</v>
      </c>
      <c r="C13" s="621"/>
      <c r="D13" s="621"/>
      <c r="E13" s="621"/>
      <c r="F13" s="621"/>
      <c r="G13" s="621"/>
      <c r="H13" s="621"/>
      <c r="I13" s="621"/>
      <c r="J13" s="621"/>
      <c r="K13" s="621"/>
      <c r="L13" s="621"/>
      <c r="M13" s="621"/>
      <c r="N13" s="621"/>
      <c r="O13" s="621"/>
      <c r="P13" s="621"/>
      <c r="Q13" s="622"/>
      <c r="R13" s="623" t="s">
        <v>241</v>
      </c>
      <c r="S13" s="624"/>
      <c r="T13" s="624"/>
      <c r="U13" s="624"/>
      <c r="V13" s="624"/>
      <c r="W13" s="624"/>
      <c r="X13" s="624"/>
      <c r="Y13" s="625"/>
      <c r="Z13" s="626" t="s">
        <v>241</v>
      </c>
      <c r="AA13" s="626"/>
      <c r="AB13" s="626"/>
      <c r="AC13" s="626"/>
      <c r="AD13" s="627" t="s">
        <v>241</v>
      </c>
      <c r="AE13" s="627"/>
      <c r="AF13" s="627"/>
      <c r="AG13" s="627"/>
      <c r="AH13" s="627"/>
      <c r="AI13" s="627"/>
      <c r="AJ13" s="627"/>
      <c r="AK13" s="627"/>
      <c r="AL13" s="628" t="s">
        <v>132</v>
      </c>
      <c r="AM13" s="629"/>
      <c r="AN13" s="629"/>
      <c r="AO13" s="630"/>
      <c r="AP13" s="620" t="s">
        <v>261</v>
      </c>
      <c r="AQ13" s="621"/>
      <c r="AR13" s="621"/>
      <c r="AS13" s="621"/>
      <c r="AT13" s="621"/>
      <c r="AU13" s="621"/>
      <c r="AV13" s="621"/>
      <c r="AW13" s="621"/>
      <c r="AX13" s="621"/>
      <c r="AY13" s="621"/>
      <c r="AZ13" s="621"/>
      <c r="BA13" s="621"/>
      <c r="BB13" s="621"/>
      <c r="BC13" s="621"/>
      <c r="BD13" s="621"/>
      <c r="BE13" s="621"/>
      <c r="BF13" s="622"/>
      <c r="BG13" s="623">
        <v>454161</v>
      </c>
      <c r="BH13" s="624"/>
      <c r="BI13" s="624"/>
      <c r="BJ13" s="624"/>
      <c r="BK13" s="624"/>
      <c r="BL13" s="624"/>
      <c r="BM13" s="624"/>
      <c r="BN13" s="625"/>
      <c r="BO13" s="626">
        <v>40.799999999999997</v>
      </c>
      <c r="BP13" s="626"/>
      <c r="BQ13" s="626"/>
      <c r="BR13" s="626"/>
      <c r="BS13" s="627">
        <v>30140</v>
      </c>
      <c r="BT13" s="627"/>
      <c r="BU13" s="627"/>
      <c r="BV13" s="627"/>
      <c r="BW13" s="627"/>
      <c r="BX13" s="627"/>
      <c r="BY13" s="627"/>
      <c r="BZ13" s="627"/>
      <c r="CA13" s="627"/>
      <c r="CB13" s="631"/>
      <c r="CD13" s="620" t="s">
        <v>262</v>
      </c>
      <c r="CE13" s="621"/>
      <c r="CF13" s="621"/>
      <c r="CG13" s="621"/>
      <c r="CH13" s="621"/>
      <c r="CI13" s="621"/>
      <c r="CJ13" s="621"/>
      <c r="CK13" s="621"/>
      <c r="CL13" s="621"/>
      <c r="CM13" s="621"/>
      <c r="CN13" s="621"/>
      <c r="CO13" s="621"/>
      <c r="CP13" s="621"/>
      <c r="CQ13" s="622"/>
      <c r="CR13" s="623">
        <v>1030877</v>
      </c>
      <c r="CS13" s="624"/>
      <c r="CT13" s="624"/>
      <c r="CU13" s="624"/>
      <c r="CV13" s="624"/>
      <c r="CW13" s="624"/>
      <c r="CX13" s="624"/>
      <c r="CY13" s="625"/>
      <c r="CZ13" s="626">
        <v>9</v>
      </c>
      <c r="DA13" s="626"/>
      <c r="DB13" s="626"/>
      <c r="DC13" s="626"/>
      <c r="DD13" s="632">
        <v>836561</v>
      </c>
      <c r="DE13" s="624"/>
      <c r="DF13" s="624"/>
      <c r="DG13" s="624"/>
      <c r="DH13" s="624"/>
      <c r="DI13" s="624"/>
      <c r="DJ13" s="624"/>
      <c r="DK13" s="624"/>
      <c r="DL13" s="624"/>
      <c r="DM13" s="624"/>
      <c r="DN13" s="624"/>
      <c r="DO13" s="624"/>
      <c r="DP13" s="625"/>
      <c r="DQ13" s="632">
        <v>204830</v>
      </c>
      <c r="DR13" s="624"/>
      <c r="DS13" s="624"/>
      <c r="DT13" s="624"/>
      <c r="DU13" s="624"/>
      <c r="DV13" s="624"/>
      <c r="DW13" s="624"/>
      <c r="DX13" s="624"/>
      <c r="DY13" s="624"/>
      <c r="DZ13" s="624"/>
      <c r="EA13" s="624"/>
      <c r="EB13" s="624"/>
      <c r="EC13" s="633"/>
    </row>
    <row r="14" spans="2:143" ht="11.25" customHeight="1" x14ac:dyDescent="0.15">
      <c r="B14" s="620" t="s">
        <v>263</v>
      </c>
      <c r="C14" s="621"/>
      <c r="D14" s="621"/>
      <c r="E14" s="621"/>
      <c r="F14" s="621"/>
      <c r="G14" s="621"/>
      <c r="H14" s="621"/>
      <c r="I14" s="621"/>
      <c r="J14" s="621"/>
      <c r="K14" s="621"/>
      <c r="L14" s="621"/>
      <c r="M14" s="621"/>
      <c r="N14" s="621"/>
      <c r="O14" s="621"/>
      <c r="P14" s="621"/>
      <c r="Q14" s="622"/>
      <c r="R14" s="623">
        <v>147</v>
      </c>
      <c r="S14" s="624"/>
      <c r="T14" s="624"/>
      <c r="U14" s="624"/>
      <c r="V14" s="624"/>
      <c r="W14" s="624"/>
      <c r="X14" s="624"/>
      <c r="Y14" s="625"/>
      <c r="Z14" s="626">
        <v>0</v>
      </c>
      <c r="AA14" s="626"/>
      <c r="AB14" s="626"/>
      <c r="AC14" s="626"/>
      <c r="AD14" s="627">
        <v>147</v>
      </c>
      <c r="AE14" s="627"/>
      <c r="AF14" s="627"/>
      <c r="AG14" s="627"/>
      <c r="AH14" s="627"/>
      <c r="AI14" s="627"/>
      <c r="AJ14" s="627"/>
      <c r="AK14" s="627"/>
      <c r="AL14" s="628">
        <v>0</v>
      </c>
      <c r="AM14" s="629"/>
      <c r="AN14" s="629"/>
      <c r="AO14" s="630"/>
      <c r="AP14" s="620" t="s">
        <v>264</v>
      </c>
      <c r="AQ14" s="621"/>
      <c r="AR14" s="621"/>
      <c r="AS14" s="621"/>
      <c r="AT14" s="621"/>
      <c r="AU14" s="621"/>
      <c r="AV14" s="621"/>
      <c r="AW14" s="621"/>
      <c r="AX14" s="621"/>
      <c r="AY14" s="621"/>
      <c r="AZ14" s="621"/>
      <c r="BA14" s="621"/>
      <c r="BB14" s="621"/>
      <c r="BC14" s="621"/>
      <c r="BD14" s="621"/>
      <c r="BE14" s="621"/>
      <c r="BF14" s="622"/>
      <c r="BG14" s="623">
        <v>50976</v>
      </c>
      <c r="BH14" s="624"/>
      <c r="BI14" s="624"/>
      <c r="BJ14" s="624"/>
      <c r="BK14" s="624"/>
      <c r="BL14" s="624"/>
      <c r="BM14" s="624"/>
      <c r="BN14" s="625"/>
      <c r="BO14" s="626">
        <v>4.5999999999999996</v>
      </c>
      <c r="BP14" s="626"/>
      <c r="BQ14" s="626"/>
      <c r="BR14" s="626"/>
      <c r="BS14" s="627" t="s">
        <v>241</v>
      </c>
      <c r="BT14" s="627"/>
      <c r="BU14" s="627"/>
      <c r="BV14" s="627"/>
      <c r="BW14" s="627"/>
      <c r="BX14" s="627"/>
      <c r="BY14" s="627"/>
      <c r="BZ14" s="627"/>
      <c r="CA14" s="627"/>
      <c r="CB14" s="631"/>
      <c r="CD14" s="620" t="s">
        <v>265</v>
      </c>
      <c r="CE14" s="621"/>
      <c r="CF14" s="621"/>
      <c r="CG14" s="621"/>
      <c r="CH14" s="621"/>
      <c r="CI14" s="621"/>
      <c r="CJ14" s="621"/>
      <c r="CK14" s="621"/>
      <c r="CL14" s="621"/>
      <c r="CM14" s="621"/>
      <c r="CN14" s="621"/>
      <c r="CO14" s="621"/>
      <c r="CP14" s="621"/>
      <c r="CQ14" s="622"/>
      <c r="CR14" s="623">
        <v>340931</v>
      </c>
      <c r="CS14" s="624"/>
      <c r="CT14" s="624"/>
      <c r="CU14" s="624"/>
      <c r="CV14" s="624"/>
      <c r="CW14" s="624"/>
      <c r="CX14" s="624"/>
      <c r="CY14" s="625"/>
      <c r="CZ14" s="626">
        <v>3</v>
      </c>
      <c r="DA14" s="626"/>
      <c r="DB14" s="626"/>
      <c r="DC14" s="626"/>
      <c r="DD14" s="632">
        <v>2445</v>
      </c>
      <c r="DE14" s="624"/>
      <c r="DF14" s="624"/>
      <c r="DG14" s="624"/>
      <c r="DH14" s="624"/>
      <c r="DI14" s="624"/>
      <c r="DJ14" s="624"/>
      <c r="DK14" s="624"/>
      <c r="DL14" s="624"/>
      <c r="DM14" s="624"/>
      <c r="DN14" s="624"/>
      <c r="DO14" s="624"/>
      <c r="DP14" s="625"/>
      <c r="DQ14" s="632">
        <v>315172</v>
      </c>
      <c r="DR14" s="624"/>
      <c r="DS14" s="624"/>
      <c r="DT14" s="624"/>
      <c r="DU14" s="624"/>
      <c r="DV14" s="624"/>
      <c r="DW14" s="624"/>
      <c r="DX14" s="624"/>
      <c r="DY14" s="624"/>
      <c r="DZ14" s="624"/>
      <c r="EA14" s="624"/>
      <c r="EB14" s="624"/>
      <c r="EC14" s="633"/>
    </row>
    <row r="15" spans="2:143" ht="11.25" customHeight="1" x14ac:dyDescent="0.15">
      <c r="B15" s="620" t="s">
        <v>266</v>
      </c>
      <c r="C15" s="621"/>
      <c r="D15" s="621"/>
      <c r="E15" s="621"/>
      <c r="F15" s="621"/>
      <c r="G15" s="621"/>
      <c r="H15" s="621"/>
      <c r="I15" s="621"/>
      <c r="J15" s="621"/>
      <c r="K15" s="621"/>
      <c r="L15" s="621"/>
      <c r="M15" s="621"/>
      <c r="N15" s="621"/>
      <c r="O15" s="621"/>
      <c r="P15" s="621"/>
      <c r="Q15" s="622"/>
      <c r="R15" s="623" t="s">
        <v>241</v>
      </c>
      <c r="S15" s="624"/>
      <c r="T15" s="624"/>
      <c r="U15" s="624"/>
      <c r="V15" s="624"/>
      <c r="W15" s="624"/>
      <c r="X15" s="624"/>
      <c r="Y15" s="625"/>
      <c r="Z15" s="626" t="s">
        <v>241</v>
      </c>
      <c r="AA15" s="626"/>
      <c r="AB15" s="626"/>
      <c r="AC15" s="626"/>
      <c r="AD15" s="627" t="s">
        <v>241</v>
      </c>
      <c r="AE15" s="627"/>
      <c r="AF15" s="627"/>
      <c r="AG15" s="627"/>
      <c r="AH15" s="627"/>
      <c r="AI15" s="627"/>
      <c r="AJ15" s="627"/>
      <c r="AK15" s="627"/>
      <c r="AL15" s="628" t="s">
        <v>241</v>
      </c>
      <c r="AM15" s="629"/>
      <c r="AN15" s="629"/>
      <c r="AO15" s="630"/>
      <c r="AP15" s="620" t="s">
        <v>267</v>
      </c>
      <c r="AQ15" s="621"/>
      <c r="AR15" s="621"/>
      <c r="AS15" s="621"/>
      <c r="AT15" s="621"/>
      <c r="AU15" s="621"/>
      <c r="AV15" s="621"/>
      <c r="AW15" s="621"/>
      <c r="AX15" s="621"/>
      <c r="AY15" s="621"/>
      <c r="AZ15" s="621"/>
      <c r="BA15" s="621"/>
      <c r="BB15" s="621"/>
      <c r="BC15" s="621"/>
      <c r="BD15" s="621"/>
      <c r="BE15" s="621"/>
      <c r="BF15" s="622"/>
      <c r="BG15" s="623">
        <v>99429</v>
      </c>
      <c r="BH15" s="624"/>
      <c r="BI15" s="624"/>
      <c r="BJ15" s="624"/>
      <c r="BK15" s="624"/>
      <c r="BL15" s="624"/>
      <c r="BM15" s="624"/>
      <c r="BN15" s="625"/>
      <c r="BO15" s="626">
        <v>8.9</v>
      </c>
      <c r="BP15" s="626"/>
      <c r="BQ15" s="626"/>
      <c r="BR15" s="626"/>
      <c r="BS15" s="627" t="s">
        <v>241</v>
      </c>
      <c r="BT15" s="627"/>
      <c r="BU15" s="627"/>
      <c r="BV15" s="627"/>
      <c r="BW15" s="627"/>
      <c r="BX15" s="627"/>
      <c r="BY15" s="627"/>
      <c r="BZ15" s="627"/>
      <c r="CA15" s="627"/>
      <c r="CB15" s="631"/>
      <c r="CD15" s="620" t="s">
        <v>268</v>
      </c>
      <c r="CE15" s="621"/>
      <c r="CF15" s="621"/>
      <c r="CG15" s="621"/>
      <c r="CH15" s="621"/>
      <c r="CI15" s="621"/>
      <c r="CJ15" s="621"/>
      <c r="CK15" s="621"/>
      <c r="CL15" s="621"/>
      <c r="CM15" s="621"/>
      <c r="CN15" s="621"/>
      <c r="CO15" s="621"/>
      <c r="CP15" s="621"/>
      <c r="CQ15" s="622"/>
      <c r="CR15" s="623">
        <v>713667</v>
      </c>
      <c r="CS15" s="624"/>
      <c r="CT15" s="624"/>
      <c r="CU15" s="624"/>
      <c r="CV15" s="624"/>
      <c r="CW15" s="624"/>
      <c r="CX15" s="624"/>
      <c r="CY15" s="625"/>
      <c r="CZ15" s="626">
        <v>6.2</v>
      </c>
      <c r="DA15" s="626"/>
      <c r="DB15" s="626"/>
      <c r="DC15" s="626"/>
      <c r="DD15" s="632">
        <v>180889</v>
      </c>
      <c r="DE15" s="624"/>
      <c r="DF15" s="624"/>
      <c r="DG15" s="624"/>
      <c r="DH15" s="624"/>
      <c r="DI15" s="624"/>
      <c r="DJ15" s="624"/>
      <c r="DK15" s="624"/>
      <c r="DL15" s="624"/>
      <c r="DM15" s="624"/>
      <c r="DN15" s="624"/>
      <c r="DO15" s="624"/>
      <c r="DP15" s="625"/>
      <c r="DQ15" s="632">
        <v>470551</v>
      </c>
      <c r="DR15" s="624"/>
      <c r="DS15" s="624"/>
      <c r="DT15" s="624"/>
      <c r="DU15" s="624"/>
      <c r="DV15" s="624"/>
      <c r="DW15" s="624"/>
      <c r="DX15" s="624"/>
      <c r="DY15" s="624"/>
      <c r="DZ15" s="624"/>
      <c r="EA15" s="624"/>
      <c r="EB15" s="624"/>
      <c r="EC15" s="633"/>
    </row>
    <row r="16" spans="2:143" ht="11.25" customHeight="1" x14ac:dyDescent="0.15">
      <c r="B16" s="620" t="s">
        <v>269</v>
      </c>
      <c r="C16" s="621"/>
      <c r="D16" s="621"/>
      <c r="E16" s="621"/>
      <c r="F16" s="621"/>
      <c r="G16" s="621"/>
      <c r="H16" s="621"/>
      <c r="I16" s="621"/>
      <c r="J16" s="621"/>
      <c r="K16" s="621"/>
      <c r="L16" s="621"/>
      <c r="M16" s="621"/>
      <c r="N16" s="621"/>
      <c r="O16" s="621"/>
      <c r="P16" s="621"/>
      <c r="Q16" s="622"/>
      <c r="R16" s="623">
        <v>4239</v>
      </c>
      <c r="S16" s="624"/>
      <c r="T16" s="624"/>
      <c r="U16" s="624"/>
      <c r="V16" s="624"/>
      <c r="W16" s="624"/>
      <c r="X16" s="624"/>
      <c r="Y16" s="625"/>
      <c r="Z16" s="626">
        <v>0</v>
      </c>
      <c r="AA16" s="626"/>
      <c r="AB16" s="626"/>
      <c r="AC16" s="626"/>
      <c r="AD16" s="627">
        <v>4239</v>
      </c>
      <c r="AE16" s="627"/>
      <c r="AF16" s="627"/>
      <c r="AG16" s="627"/>
      <c r="AH16" s="627"/>
      <c r="AI16" s="627"/>
      <c r="AJ16" s="627"/>
      <c r="AK16" s="627"/>
      <c r="AL16" s="628">
        <v>0.1</v>
      </c>
      <c r="AM16" s="629"/>
      <c r="AN16" s="629"/>
      <c r="AO16" s="630"/>
      <c r="AP16" s="620" t="s">
        <v>270</v>
      </c>
      <c r="AQ16" s="621"/>
      <c r="AR16" s="621"/>
      <c r="AS16" s="621"/>
      <c r="AT16" s="621"/>
      <c r="AU16" s="621"/>
      <c r="AV16" s="621"/>
      <c r="AW16" s="621"/>
      <c r="AX16" s="621"/>
      <c r="AY16" s="621"/>
      <c r="AZ16" s="621"/>
      <c r="BA16" s="621"/>
      <c r="BB16" s="621"/>
      <c r="BC16" s="621"/>
      <c r="BD16" s="621"/>
      <c r="BE16" s="621"/>
      <c r="BF16" s="622"/>
      <c r="BG16" s="623" t="s">
        <v>241</v>
      </c>
      <c r="BH16" s="624"/>
      <c r="BI16" s="624"/>
      <c r="BJ16" s="624"/>
      <c r="BK16" s="624"/>
      <c r="BL16" s="624"/>
      <c r="BM16" s="624"/>
      <c r="BN16" s="625"/>
      <c r="BO16" s="626" t="s">
        <v>241</v>
      </c>
      <c r="BP16" s="626"/>
      <c r="BQ16" s="626"/>
      <c r="BR16" s="626"/>
      <c r="BS16" s="627" t="s">
        <v>241</v>
      </c>
      <c r="BT16" s="627"/>
      <c r="BU16" s="627"/>
      <c r="BV16" s="627"/>
      <c r="BW16" s="627"/>
      <c r="BX16" s="627"/>
      <c r="BY16" s="627"/>
      <c r="BZ16" s="627"/>
      <c r="CA16" s="627"/>
      <c r="CB16" s="631"/>
      <c r="CD16" s="620" t="s">
        <v>271</v>
      </c>
      <c r="CE16" s="621"/>
      <c r="CF16" s="621"/>
      <c r="CG16" s="621"/>
      <c r="CH16" s="621"/>
      <c r="CI16" s="621"/>
      <c r="CJ16" s="621"/>
      <c r="CK16" s="621"/>
      <c r="CL16" s="621"/>
      <c r="CM16" s="621"/>
      <c r="CN16" s="621"/>
      <c r="CO16" s="621"/>
      <c r="CP16" s="621"/>
      <c r="CQ16" s="622"/>
      <c r="CR16" s="623">
        <v>2508</v>
      </c>
      <c r="CS16" s="624"/>
      <c r="CT16" s="624"/>
      <c r="CU16" s="624"/>
      <c r="CV16" s="624"/>
      <c r="CW16" s="624"/>
      <c r="CX16" s="624"/>
      <c r="CY16" s="625"/>
      <c r="CZ16" s="626">
        <v>0</v>
      </c>
      <c r="DA16" s="626"/>
      <c r="DB16" s="626"/>
      <c r="DC16" s="626"/>
      <c r="DD16" s="632" t="s">
        <v>241</v>
      </c>
      <c r="DE16" s="624"/>
      <c r="DF16" s="624"/>
      <c r="DG16" s="624"/>
      <c r="DH16" s="624"/>
      <c r="DI16" s="624"/>
      <c r="DJ16" s="624"/>
      <c r="DK16" s="624"/>
      <c r="DL16" s="624"/>
      <c r="DM16" s="624"/>
      <c r="DN16" s="624"/>
      <c r="DO16" s="624"/>
      <c r="DP16" s="625"/>
      <c r="DQ16" s="632" t="s">
        <v>241</v>
      </c>
      <c r="DR16" s="624"/>
      <c r="DS16" s="624"/>
      <c r="DT16" s="624"/>
      <c r="DU16" s="624"/>
      <c r="DV16" s="624"/>
      <c r="DW16" s="624"/>
      <c r="DX16" s="624"/>
      <c r="DY16" s="624"/>
      <c r="DZ16" s="624"/>
      <c r="EA16" s="624"/>
      <c r="EB16" s="624"/>
      <c r="EC16" s="633"/>
    </row>
    <row r="17" spans="2:133" ht="11.25" customHeight="1" x14ac:dyDescent="0.15">
      <c r="B17" s="620" t="s">
        <v>272</v>
      </c>
      <c r="C17" s="621"/>
      <c r="D17" s="621"/>
      <c r="E17" s="621"/>
      <c r="F17" s="621"/>
      <c r="G17" s="621"/>
      <c r="H17" s="621"/>
      <c r="I17" s="621"/>
      <c r="J17" s="621"/>
      <c r="K17" s="621"/>
      <c r="L17" s="621"/>
      <c r="M17" s="621"/>
      <c r="N17" s="621"/>
      <c r="O17" s="621"/>
      <c r="P17" s="621"/>
      <c r="Q17" s="622"/>
      <c r="R17" s="623">
        <v>19535</v>
      </c>
      <c r="S17" s="624"/>
      <c r="T17" s="624"/>
      <c r="U17" s="624"/>
      <c r="V17" s="624"/>
      <c r="W17" s="624"/>
      <c r="X17" s="624"/>
      <c r="Y17" s="625"/>
      <c r="Z17" s="626">
        <v>0.2</v>
      </c>
      <c r="AA17" s="626"/>
      <c r="AB17" s="626"/>
      <c r="AC17" s="626"/>
      <c r="AD17" s="627">
        <v>19535</v>
      </c>
      <c r="AE17" s="627"/>
      <c r="AF17" s="627"/>
      <c r="AG17" s="627"/>
      <c r="AH17" s="627"/>
      <c r="AI17" s="627"/>
      <c r="AJ17" s="627"/>
      <c r="AK17" s="627"/>
      <c r="AL17" s="628">
        <v>0.5</v>
      </c>
      <c r="AM17" s="629"/>
      <c r="AN17" s="629"/>
      <c r="AO17" s="630"/>
      <c r="AP17" s="620" t="s">
        <v>273</v>
      </c>
      <c r="AQ17" s="621"/>
      <c r="AR17" s="621"/>
      <c r="AS17" s="621"/>
      <c r="AT17" s="621"/>
      <c r="AU17" s="621"/>
      <c r="AV17" s="621"/>
      <c r="AW17" s="621"/>
      <c r="AX17" s="621"/>
      <c r="AY17" s="621"/>
      <c r="AZ17" s="621"/>
      <c r="BA17" s="621"/>
      <c r="BB17" s="621"/>
      <c r="BC17" s="621"/>
      <c r="BD17" s="621"/>
      <c r="BE17" s="621"/>
      <c r="BF17" s="622"/>
      <c r="BG17" s="623" t="s">
        <v>241</v>
      </c>
      <c r="BH17" s="624"/>
      <c r="BI17" s="624"/>
      <c r="BJ17" s="624"/>
      <c r="BK17" s="624"/>
      <c r="BL17" s="624"/>
      <c r="BM17" s="624"/>
      <c r="BN17" s="625"/>
      <c r="BO17" s="626" t="s">
        <v>241</v>
      </c>
      <c r="BP17" s="626"/>
      <c r="BQ17" s="626"/>
      <c r="BR17" s="626"/>
      <c r="BS17" s="627" t="s">
        <v>241</v>
      </c>
      <c r="BT17" s="627"/>
      <c r="BU17" s="627"/>
      <c r="BV17" s="627"/>
      <c r="BW17" s="627"/>
      <c r="BX17" s="627"/>
      <c r="BY17" s="627"/>
      <c r="BZ17" s="627"/>
      <c r="CA17" s="627"/>
      <c r="CB17" s="631"/>
      <c r="CD17" s="620" t="s">
        <v>274</v>
      </c>
      <c r="CE17" s="621"/>
      <c r="CF17" s="621"/>
      <c r="CG17" s="621"/>
      <c r="CH17" s="621"/>
      <c r="CI17" s="621"/>
      <c r="CJ17" s="621"/>
      <c r="CK17" s="621"/>
      <c r="CL17" s="621"/>
      <c r="CM17" s="621"/>
      <c r="CN17" s="621"/>
      <c r="CO17" s="621"/>
      <c r="CP17" s="621"/>
      <c r="CQ17" s="622"/>
      <c r="CR17" s="623">
        <v>715940</v>
      </c>
      <c r="CS17" s="624"/>
      <c r="CT17" s="624"/>
      <c r="CU17" s="624"/>
      <c r="CV17" s="624"/>
      <c r="CW17" s="624"/>
      <c r="CX17" s="624"/>
      <c r="CY17" s="625"/>
      <c r="CZ17" s="626">
        <v>6.3</v>
      </c>
      <c r="DA17" s="626"/>
      <c r="DB17" s="626"/>
      <c r="DC17" s="626"/>
      <c r="DD17" s="632" t="s">
        <v>241</v>
      </c>
      <c r="DE17" s="624"/>
      <c r="DF17" s="624"/>
      <c r="DG17" s="624"/>
      <c r="DH17" s="624"/>
      <c r="DI17" s="624"/>
      <c r="DJ17" s="624"/>
      <c r="DK17" s="624"/>
      <c r="DL17" s="624"/>
      <c r="DM17" s="624"/>
      <c r="DN17" s="624"/>
      <c r="DO17" s="624"/>
      <c r="DP17" s="625"/>
      <c r="DQ17" s="632">
        <v>671386</v>
      </c>
      <c r="DR17" s="624"/>
      <c r="DS17" s="624"/>
      <c r="DT17" s="624"/>
      <c r="DU17" s="624"/>
      <c r="DV17" s="624"/>
      <c r="DW17" s="624"/>
      <c r="DX17" s="624"/>
      <c r="DY17" s="624"/>
      <c r="DZ17" s="624"/>
      <c r="EA17" s="624"/>
      <c r="EB17" s="624"/>
      <c r="EC17" s="633"/>
    </row>
    <row r="18" spans="2:133" ht="11.25" customHeight="1" x14ac:dyDescent="0.15">
      <c r="B18" s="620" t="s">
        <v>275</v>
      </c>
      <c r="C18" s="621"/>
      <c r="D18" s="621"/>
      <c r="E18" s="621"/>
      <c r="F18" s="621"/>
      <c r="G18" s="621"/>
      <c r="H18" s="621"/>
      <c r="I18" s="621"/>
      <c r="J18" s="621"/>
      <c r="K18" s="621"/>
      <c r="L18" s="621"/>
      <c r="M18" s="621"/>
      <c r="N18" s="621"/>
      <c r="O18" s="621"/>
      <c r="P18" s="621"/>
      <c r="Q18" s="622"/>
      <c r="R18" s="623">
        <v>5412</v>
      </c>
      <c r="S18" s="624"/>
      <c r="T18" s="624"/>
      <c r="U18" s="624"/>
      <c r="V18" s="624"/>
      <c r="W18" s="624"/>
      <c r="X18" s="624"/>
      <c r="Y18" s="625"/>
      <c r="Z18" s="626">
        <v>0</v>
      </c>
      <c r="AA18" s="626"/>
      <c r="AB18" s="626"/>
      <c r="AC18" s="626"/>
      <c r="AD18" s="627">
        <v>5412</v>
      </c>
      <c r="AE18" s="627"/>
      <c r="AF18" s="627"/>
      <c r="AG18" s="627"/>
      <c r="AH18" s="627"/>
      <c r="AI18" s="627"/>
      <c r="AJ18" s="627"/>
      <c r="AK18" s="627"/>
      <c r="AL18" s="628">
        <v>0.1</v>
      </c>
      <c r="AM18" s="629"/>
      <c r="AN18" s="629"/>
      <c r="AO18" s="630"/>
      <c r="AP18" s="620" t="s">
        <v>276</v>
      </c>
      <c r="AQ18" s="621"/>
      <c r="AR18" s="621"/>
      <c r="AS18" s="621"/>
      <c r="AT18" s="621"/>
      <c r="AU18" s="621"/>
      <c r="AV18" s="621"/>
      <c r="AW18" s="621"/>
      <c r="AX18" s="621"/>
      <c r="AY18" s="621"/>
      <c r="AZ18" s="621"/>
      <c r="BA18" s="621"/>
      <c r="BB18" s="621"/>
      <c r="BC18" s="621"/>
      <c r="BD18" s="621"/>
      <c r="BE18" s="621"/>
      <c r="BF18" s="622"/>
      <c r="BG18" s="623" t="s">
        <v>241</v>
      </c>
      <c r="BH18" s="624"/>
      <c r="BI18" s="624"/>
      <c r="BJ18" s="624"/>
      <c r="BK18" s="624"/>
      <c r="BL18" s="624"/>
      <c r="BM18" s="624"/>
      <c r="BN18" s="625"/>
      <c r="BO18" s="626" t="s">
        <v>241</v>
      </c>
      <c r="BP18" s="626"/>
      <c r="BQ18" s="626"/>
      <c r="BR18" s="626"/>
      <c r="BS18" s="627" t="s">
        <v>241</v>
      </c>
      <c r="BT18" s="627"/>
      <c r="BU18" s="627"/>
      <c r="BV18" s="627"/>
      <c r="BW18" s="627"/>
      <c r="BX18" s="627"/>
      <c r="BY18" s="627"/>
      <c r="BZ18" s="627"/>
      <c r="CA18" s="627"/>
      <c r="CB18" s="631"/>
      <c r="CD18" s="620" t="s">
        <v>277</v>
      </c>
      <c r="CE18" s="621"/>
      <c r="CF18" s="621"/>
      <c r="CG18" s="621"/>
      <c r="CH18" s="621"/>
      <c r="CI18" s="621"/>
      <c r="CJ18" s="621"/>
      <c r="CK18" s="621"/>
      <c r="CL18" s="621"/>
      <c r="CM18" s="621"/>
      <c r="CN18" s="621"/>
      <c r="CO18" s="621"/>
      <c r="CP18" s="621"/>
      <c r="CQ18" s="622"/>
      <c r="CR18" s="623" t="s">
        <v>241</v>
      </c>
      <c r="CS18" s="624"/>
      <c r="CT18" s="624"/>
      <c r="CU18" s="624"/>
      <c r="CV18" s="624"/>
      <c r="CW18" s="624"/>
      <c r="CX18" s="624"/>
      <c r="CY18" s="625"/>
      <c r="CZ18" s="626" t="s">
        <v>241</v>
      </c>
      <c r="DA18" s="626"/>
      <c r="DB18" s="626"/>
      <c r="DC18" s="626"/>
      <c r="DD18" s="632" t="s">
        <v>241</v>
      </c>
      <c r="DE18" s="624"/>
      <c r="DF18" s="624"/>
      <c r="DG18" s="624"/>
      <c r="DH18" s="624"/>
      <c r="DI18" s="624"/>
      <c r="DJ18" s="624"/>
      <c r="DK18" s="624"/>
      <c r="DL18" s="624"/>
      <c r="DM18" s="624"/>
      <c r="DN18" s="624"/>
      <c r="DO18" s="624"/>
      <c r="DP18" s="625"/>
      <c r="DQ18" s="632" t="s">
        <v>241</v>
      </c>
      <c r="DR18" s="624"/>
      <c r="DS18" s="624"/>
      <c r="DT18" s="624"/>
      <c r="DU18" s="624"/>
      <c r="DV18" s="624"/>
      <c r="DW18" s="624"/>
      <c r="DX18" s="624"/>
      <c r="DY18" s="624"/>
      <c r="DZ18" s="624"/>
      <c r="EA18" s="624"/>
      <c r="EB18" s="624"/>
      <c r="EC18" s="633"/>
    </row>
    <row r="19" spans="2:133" ht="11.25" customHeight="1" x14ac:dyDescent="0.15">
      <c r="B19" s="620" t="s">
        <v>278</v>
      </c>
      <c r="C19" s="621"/>
      <c r="D19" s="621"/>
      <c r="E19" s="621"/>
      <c r="F19" s="621"/>
      <c r="G19" s="621"/>
      <c r="H19" s="621"/>
      <c r="I19" s="621"/>
      <c r="J19" s="621"/>
      <c r="K19" s="621"/>
      <c r="L19" s="621"/>
      <c r="M19" s="621"/>
      <c r="N19" s="621"/>
      <c r="O19" s="621"/>
      <c r="P19" s="621"/>
      <c r="Q19" s="622"/>
      <c r="R19" s="623">
        <v>5412</v>
      </c>
      <c r="S19" s="624"/>
      <c r="T19" s="624"/>
      <c r="U19" s="624"/>
      <c r="V19" s="624"/>
      <c r="W19" s="624"/>
      <c r="X19" s="624"/>
      <c r="Y19" s="625"/>
      <c r="Z19" s="626">
        <v>0</v>
      </c>
      <c r="AA19" s="626"/>
      <c r="AB19" s="626"/>
      <c r="AC19" s="626"/>
      <c r="AD19" s="627">
        <v>5412</v>
      </c>
      <c r="AE19" s="627"/>
      <c r="AF19" s="627"/>
      <c r="AG19" s="627"/>
      <c r="AH19" s="627"/>
      <c r="AI19" s="627"/>
      <c r="AJ19" s="627"/>
      <c r="AK19" s="627"/>
      <c r="AL19" s="628">
        <v>0.1</v>
      </c>
      <c r="AM19" s="629"/>
      <c r="AN19" s="629"/>
      <c r="AO19" s="630"/>
      <c r="AP19" s="620" t="s">
        <v>279</v>
      </c>
      <c r="AQ19" s="621"/>
      <c r="AR19" s="621"/>
      <c r="AS19" s="621"/>
      <c r="AT19" s="621"/>
      <c r="AU19" s="621"/>
      <c r="AV19" s="621"/>
      <c r="AW19" s="621"/>
      <c r="AX19" s="621"/>
      <c r="AY19" s="621"/>
      <c r="AZ19" s="621"/>
      <c r="BA19" s="621"/>
      <c r="BB19" s="621"/>
      <c r="BC19" s="621"/>
      <c r="BD19" s="621"/>
      <c r="BE19" s="621"/>
      <c r="BF19" s="622"/>
      <c r="BG19" s="623">
        <v>23579</v>
      </c>
      <c r="BH19" s="624"/>
      <c r="BI19" s="624"/>
      <c r="BJ19" s="624"/>
      <c r="BK19" s="624"/>
      <c r="BL19" s="624"/>
      <c r="BM19" s="624"/>
      <c r="BN19" s="625"/>
      <c r="BO19" s="626">
        <v>2.1</v>
      </c>
      <c r="BP19" s="626"/>
      <c r="BQ19" s="626"/>
      <c r="BR19" s="626"/>
      <c r="BS19" s="627" t="s">
        <v>241</v>
      </c>
      <c r="BT19" s="627"/>
      <c r="BU19" s="627"/>
      <c r="BV19" s="627"/>
      <c r="BW19" s="627"/>
      <c r="BX19" s="627"/>
      <c r="BY19" s="627"/>
      <c r="BZ19" s="627"/>
      <c r="CA19" s="627"/>
      <c r="CB19" s="631"/>
      <c r="CD19" s="620" t="s">
        <v>280</v>
      </c>
      <c r="CE19" s="621"/>
      <c r="CF19" s="621"/>
      <c r="CG19" s="621"/>
      <c r="CH19" s="621"/>
      <c r="CI19" s="621"/>
      <c r="CJ19" s="621"/>
      <c r="CK19" s="621"/>
      <c r="CL19" s="621"/>
      <c r="CM19" s="621"/>
      <c r="CN19" s="621"/>
      <c r="CO19" s="621"/>
      <c r="CP19" s="621"/>
      <c r="CQ19" s="622"/>
      <c r="CR19" s="623" t="s">
        <v>241</v>
      </c>
      <c r="CS19" s="624"/>
      <c r="CT19" s="624"/>
      <c r="CU19" s="624"/>
      <c r="CV19" s="624"/>
      <c r="CW19" s="624"/>
      <c r="CX19" s="624"/>
      <c r="CY19" s="625"/>
      <c r="CZ19" s="626" t="s">
        <v>241</v>
      </c>
      <c r="DA19" s="626"/>
      <c r="DB19" s="626"/>
      <c r="DC19" s="626"/>
      <c r="DD19" s="632" t="s">
        <v>132</v>
      </c>
      <c r="DE19" s="624"/>
      <c r="DF19" s="624"/>
      <c r="DG19" s="624"/>
      <c r="DH19" s="624"/>
      <c r="DI19" s="624"/>
      <c r="DJ19" s="624"/>
      <c r="DK19" s="624"/>
      <c r="DL19" s="624"/>
      <c r="DM19" s="624"/>
      <c r="DN19" s="624"/>
      <c r="DO19" s="624"/>
      <c r="DP19" s="625"/>
      <c r="DQ19" s="632" t="s">
        <v>241</v>
      </c>
      <c r="DR19" s="624"/>
      <c r="DS19" s="624"/>
      <c r="DT19" s="624"/>
      <c r="DU19" s="624"/>
      <c r="DV19" s="624"/>
      <c r="DW19" s="624"/>
      <c r="DX19" s="624"/>
      <c r="DY19" s="624"/>
      <c r="DZ19" s="624"/>
      <c r="EA19" s="624"/>
      <c r="EB19" s="624"/>
      <c r="EC19" s="633"/>
    </row>
    <row r="20" spans="2:133" ht="11.25" customHeight="1" x14ac:dyDescent="0.15">
      <c r="B20" s="636" t="s">
        <v>281</v>
      </c>
      <c r="C20" s="637"/>
      <c r="D20" s="637"/>
      <c r="E20" s="637"/>
      <c r="F20" s="637"/>
      <c r="G20" s="637"/>
      <c r="H20" s="637"/>
      <c r="I20" s="637"/>
      <c r="J20" s="637"/>
      <c r="K20" s="637"/>
      <c r="L20" s="637"/>
      <c r="M20" s="637"/>
      <c r="N20" s="637"/>
      <c r="O20" s="637"/>
      <c r="P20" s="637"/>
      <c r="Q20" s="638"/>
      <c r="R20" s="623" t="s">
        <v>132</v>
      </c>
      <c r="S20" s="624"/>
      <c r="T20" s="624"/>
      <c r="U20" s="624"/>
      <c r="V20" s="624"/>
      <c r="W20" s="624"/>
      <c r="X20" s="624"/>
      <c r="Y20" s="625"/>
      <c r="Z20" s="626" t="s">
        <v>241</v>
      </c>
      <c r="AA20" s="626"/>
      <c r="AB20" s="626"/>
      <c r="AC20" s="626"/>
      <c r="AD20" s="627" t="s">
        <v>241</v>
      </c>
      <c r="AE20" s="627"/>
      <c r="AF20" s="627"/>
      <c r="AG20" s="627"/>
      <c r="AH20" s="627"/>
      <c r="AI20" s="627"/>
      <c r="AJ20" s="627"/>
      <c r="AK20" s="627"/>
      <c r="AL20" s="628" t="s">
        <v>241</v>
      </c>
      <c r="AM20" s="629"/>
      <c r="AN20" s="629"/>
      <c r="AO20" s="630"/>
      <c r="AP20" s="620" t="s">
        <v>282</v>
      </c>
      <c r="AQ20" s="621"/>
      <c r="AR20" s="621"/>
      <c r="AS20" s="621"/>
      <c r="AT20" s="621"/>
      <c r="AU20" s="621"/>
      <c r="AV20" s="621"/>
      <c r="AW20" s="621"/>
      <c r="AX20" s="621"/>
      <c r="AY20" s="621"/>
      <c r="AZ20" s="621"/>
      <c r="BA20" s="621"/>
      <c r="BB20" s="621"/>
      <c r="BC20" s="621"/>
      <c r="BD20" s="621"/>
      <c r="BE20" s="621"/>
      <c r="BF20" s="622"/>
      <c r="BG20" s="623">
        <v>23579</v>
      </c>
      <c r="BH20" s="624"/>
      <c r="BI20" s="624"/>
      <c r="BJ20" s="624"/>
      <c r="BK20" s="624"/>
      <c r="BL20" s="624"/>
      <c r="BM20" s="624"/>
      <c r="BN20" s="625"/>
      <c r="BO20" s="626">
        <v>2.1</v>
      </c>
      <c r="BP20" s="626"/>
      <c r="BQ20" s="626"/>
      <c r="BR20" s="626"/>
      <c r="BS20" s="627" t="s">
        <v>241</v>
      </c>
      <c r="BT20" s="627"/>
      <c r="BU20" s="627"/>
      <c r="BV20" s="627"/>
      <c r="BW20" s="627"/>
      <c r="BX20" s="627"/>
      <c r="BY20" s="627"/>
      <c r="BZ20" s="627"/>
      <c r="CA20" s="627"/>
      <c r="CB20" s="631"/>
      <c r="CD20" s="620" t="s">
        <v>283</v>
      </c>
      <c r="CE20" s="621"/>
      <c r="CF20" s="621"/>
      <c r="CG20" s="621"/>
      <c r="CH20" s="621"/>
      <c r="CI20" s="621"/>
      <c r="CJ20" s="621"/>
      <c r="CK20" s="621"/>
      <c r="CL20" s="621"/>
      <c r="CM20" s="621"/>
      <c r="CN20" s="621"/>
      <c r="CO20" s="621"/>
      <c r="CP20" s="621"/>
      <c r="CQ20" s="622"/>
      <c r="CR20" s="623">
        <v>11445509</v>
      </c>
      <c r="CS20" s="624"/>
      <c r="CT20" s="624"/>
      <c r="CU20" s="624"/>
      <c r="CV20" s="624"/>
      <c r="CW20" s="624"/>
      <c r="CX20" s="624"/>
      <c r="CY20" s="625"/>
      <c r="CZ20" s="626">
        <v>100</v>
      </c>
      <c r="DA20" s="626"/>
      <c r="DB20" s="626"/>
      <c r="DC20" s="626"/>
      <c r="DD20" s="632">
        <v>1658174</v>
      </c>
      <c r="DE20" s="624"/>
      <c r="DF20" s="624"/>
      <c r="DG20" s="624"/>
      <c r="DH20" s="624"/>
      <c r="DI20" s="624"/>
      <c r="DJ20" s="624"/>
      <c r="DK20" s="624"/>
      <c r="DL20" s="624"/>
      <c r="DM20" s="624"/>
      <c r="DN20" s="624"/>
      <c r="DO20" s="624"/>
      <c r="DP20" s="625"/>
      <c r="DQ20" s="632">
        <v>4530536</v>
      </c>
      <c r="DR20" s="624"/>
      <c r="DS20" s="624"/>
      <c r="DT20" s="624"/>
      <c r="DU20" s="624"/>
      <c r="DV20" s="624"/>
      <c r="DW20" s="624"/>
      <c r="DX20" s="624"/>
      <c r="DY20" s="624"/>
      <c r="DZ20" s="624"/>
      <c r="EA20" s="624"/>
      <c r="EB20" s="624"/>
      <c r="EC20" s="633"/>
    </row>
    <row r="21" spans="2:133" ht="11.25" customHeight="1" x14ac:dyDescent="0.15">
      <c r="B21" s="620" t="s">
        <v>284</v>
      </c>
      <c r="C21" s="621"/>
      <c r="D21" s="621"/>
      <c r="E21" s="621"/>
      <c r="F21" s="621"/>
      <c r="G21" s="621"/>
      <c r="H21" s="621"/>
      <c r="I21" s="621"/>
      <c r="J21" s="621"/>
      <c r="K21" s="621"/>
      <c r="L21" s="621"/>
      <c r="M21" s="621"/>
      <c r="N21" s="621"/>
      <c r="O21" s="621"/>
      <c r="P21" s="621"/>
      <c r="Q21" s="622"/>
      <c r="R21" s="623">
        <v>2527645</v>
      </c>
      <c r="S21" s="624"/>
      <c r="T21" s="624"/>
      <c r="U21" s="624"/>
      <c r="V21" s="624"/>
      <c r="W21" s="624"/>
      <c r="X21" s="624"/>
      <c r="Y21" s="625"/>
      <c r="Z21" s="626">
        <v>21.3</v>
      </c>
      <c r="AA21" s="626"/>
      <c r="AB21" s="626"/>
      <c r="AC21" s="626"/>
      <c r="AD21" s="627">
        <v>2289012</v>
      </c>
      <c r="AE21" s="627"/>
      <c r="AF21" s="627"/>
      <c r="AG21" s="627"/>
      <c r="AH21" s="627"/>
      <c r="AI21" s="627"/>
      <c r="AJ21" s="627"/>
      <c r="AK21" s="627"/>
      <c r="AL21" s="628">
        <v>60.8</v>
      </c>
      <c r="AM21" s="629"/>
      <c r="AN21" s="629"/>
      <c r="AO21" s="630"/>
      <c r="AP21" s="620" t="s">
        <v>285</v>
      </c>
      <c r="AQ21" s="639"/>
      <c r="AR21" s="639"/>
      <c r="AS21" s="639"/>
      <c r="AT21" s="639"/>
      <c r="AU21" s="639"/>
      <c r="AV21" s="639"/>
      <c r="AW21" s="639"/>
      <c r="AX21" s="639"/>
      <c r="AY21" s="639"/>
      <c r="AZ21" s="639"/>
      <c r="BA21" s="639"/>
      <c r="BB21" s="639"/>
      <c r="BC21" s="639"/>
      <c r="BD21" s="639"/>
      <c r="BE21" s="639"/>
      <c r="BF21" s="640"/>
      <c r="BG21" s="623">
        <v>1277</v>
      </c>
      <c r="BH21" s="624"/>
      <c r="BI21" s="624"/>
      <c r="BJ21" s="624"/>
      <c r="BK21" s="624"/>
      <c r="BL21" s="624"/>
      <c r="BM21" s="624"/>
      <c r="BN21" s="625"/>
      <c r="BO21" s="626">
        <v>0.1</v>
      </c>
      <c r="BP21" s="626"/>
      <c r="BQ21" s="626"/>
      <c r="BR21" s="626"/>
      <c r="BS21" s="627" t="s">
        <v>241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286</v>
      </c>
      <c r="C22" s="621"/>
      <c r="D22" s="621"/>
      <c r="E22" s="621"/>
      <c r="F22" s="621"/>
      <c r="G22" s="621"/>
      <c r="H22" s="621"/>
      <c r="I22" s="621"/>
      <c r="J22" s="621"/>
      <c r="K22" s="621"/>
      <c r="L22" s="621"/>
      <c r="M22" s="621"/>
      <c r="N22" s="621"/>
      <c r="O22" s="621"/>
      <c r="P22" s="621"/>
      <c r="Q22" s="622"/>
      <c r="R22" s="623">
        <v>2289012</v>
      </c>
      <c r="S22" s="624"/>
      <c r="T22" s="624"/>
      <c r="U22" s="624"/>
      <c r="V22" s="624"/>
      <c r="W22" s="624"/>
      <c r="X22" s="624"/>
      <c r="Y22" s="625"/>
      <c r="Z22" s="626">
        <v>19.3</v>
      </c>
      <c r="AA22" s="626"/>
      <c r="AB22" s="626"/>
      <c r="AC22" s="626"/>
      <c r="AD22" s="627">
        <v>2289012</v>
      </c>
      <c r="AE22" s="627"/>
      <c r="AF22" s="627"/>
      <c r="AG22" s="627"/>
      <c r="AH22" s="627"/>
      <c r="AI22" s="627"/>
      <c r="AJ22" s="627"/>
      <c r="AK22" s="627"/>
      <c r="AL22" s="628">
        <v>60.8</v>
      </c>
      <c r="AM22" s="629"/>
      <c r="AN22" s="629"/>
      <c r="AO22" s="630"/>
      <c r="AP22" s="620" t="s">
        <v>287</v>
      </c>
      <c r="AQ22" s="639"/>
      <c r="AR22" s="639"/>
      <c r="AS22" s="639"/>
      <c r="AT22" s="639"/>
      <c r="AU22" s="639"/>
      <c r="AV22" s="639"/>
      <c r="AW22" s="639"/>
      <c r="AX22" s="639"/>
      <c r="AY22" s="639"/>
      <c r="AZ22" s="639"/>
      <c r="BA22" s="639"/>
      <c r="BB22" s="639"/>
      <c r="BC22" s="639"/>
      <c r="BD22" s="639"/>
      <c r="BE22" s="639"/>
      <c r="BF22" s="640"/>
      <c r="BG22" s="623" t="s">
        <v>241</v>
      </c>
      <c r="BH22" s="624"/>
      <c r="BI22" s="624"/>
      <c r="BJ22" s="624"/>
      <c r="BK22" s="624"/>
      <c r="BL22" s="624"/>
      <c r="BM22" s="624"/>
      <c r="BN22" s="625"/>
      <c r="BO22" s="626" t="s">
        <v>132</v>
      </c>
      <c r="BP22" s="626"/>
      <c r="BQ22" s="626"/>
      <c r="BR22" s="626"/>
      <c r="BS22" s="627" t="s">
        <v>241</v>
      </c>
      <c r="BT22" s="627"/>
      <c r="BU22" s="627"/>
      <c r="BV22" s="627"/>
      <c r="BW22" s="627"/>
      <c r="BX22" s="627"/>
      <c r="BY22" s="627"/>
      <c r="BZ22" s="627"/>
      <c r="CA22" s="627"/>
      <c r="CB22" s="631"/>
      <c r="CD22" s="605" t="s">
        <v>288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289</v>
      </c>
      <c r="C23" s="621"/>
      <c r="D23" s="621"/>
      <c r="E23" s="621"/>
      <c r="F23" s="621"/>
      <c r="G23" s="621"/>
      <c r="H23" s="621"/>
      <c r="I23" s="621"/>
      <c r="J23" s="621"/>
      <c r="K23" s="621"/>
      <c r="L23" s="621"/>
      <c r="M23" s="621"/>
      <c r="N23" s="621"/>
      <c r="O23" s="621"/>
      <c r="P23" s="621"/>
      <c r="Q23" s="622"/>
      <c r="R23" s="623">
        <v>238633</v>
      </c>
      <c r="S23" s="624"/>
      <c r="T23" s="624"/>
      <c r="U23" s="624"/>
      <c r="V23" s="624"/>
      <c r="W23" s="624"/>
      <c r="X23" s="624"/>
      <c r="Y23" s="625"/>
      <c r="Z23" s="626">
        <v>2</v>
      </c>
      <c r="AA23" s="626"/>
      <c r="AB23" s="626"/>
      <c r="AC23" s="626"/>
      <c r="AD23" s="627" t="s">
        <v>241</v>
      </c>
      <c r="AE23" s="627"/>
      <c r="AF23" s="627"/>
      <c r="AG23" s="627"/>
      <c r="AH23" s="627"/>
      <c r="AI23" s="627"/>
      <c r="AJ23" s="627"/>
      <c r="AK23" s="627"/>
      <c r="AL23" s="628" t="s">
        <v>132</v>
      </c>
      <c r="AM23" s="629"/>
      <c r="AN23" s="629"/>
      <c r="AO23" s="630"/>
      <c r="AP23" s="620" t="s">
        <v>290</v>
      </c>
      <c r="AQ23" s="639"/>
      <c r="AR23" s="639"/>
      <c r="AS23" s="639"/>
      <c r="AT23" s="639"/>
      <c r="AU23" s="639"/>
      <c r="AV23" s="639"/>
      <c r="AW23" s="639"/>
      <c r="AX23" s="639"/>
      <c r="AY23" s="639"/>
      <c r="AZ23" s="639"/>
      <c r="BA23" s="639"/>
      <c r="BB23" s="639"/>
      <c r="BC23" s="639"/>
      <c r="BD23" s="639"/>
      <c r="BE23" s="639"/>
      <c r="BF23" s="640"/>
      <c r="BG23" s="623">
        <v>22302</v>
      </c>
      <c r="BH23" s="624"/>
      <c r="BI23" s="624"/>
      <c r="BJ23" s="624"/>
      <c r="BK23" s="624"/>
      <c r="BL23" s="624"/>
      <c r="BM23" s="624"/>
      <c r="BN23" s="625"/>
      <c r="BO23" s="626">
        <v>2</v>
      </c>
      <c r="BP23" s="626"/>
      <c r="BQ23" s="626"/>
      <c r="BR23" s="626"/>
      <c r="BS23" s="627" t="s">
        <v>241</v>
      </c>
      <c r="BT23" s="627"/>
      <c r="BU23" s="627"/>
      <c r="BV23" s="627"/>
      <c r="BW23" s="627"/>
      <c r="BX23" s="627"/>
      <c r="BY23" s="627"/>
      <c r="BZ23" s="627"/>
      <c r="CA23" s="627"/>
      <c r="CB23" s="631"/>
      <c r="CD23" s="605" t="s">
        <v>229</v>
      </c>
      <c r="CE23" s="606"/>
      <c r="CF23" s="606"/>
      <c r="CG23" s="606"/>
      <c r="CH23" s="606"/>
      <c r="CI23" s="606"/>
      <c r="CJ23" s="606"/>
      <c r="CK23" s="606"/>
      <c r="CL23" s="606"/>
      <c r="CM23" s="606"/>
      <c r="CN23" s="606"/>
      <c r="CO23" s="606"/>
      <c r="CP23" s="606"/>
      <c r="CQ23" s="607"/>
      <c r="CR23" s="605" t="s">
        <v>291</v>
      </c>
      <c r="CS23" s="606"/>
      <c r="CT23" s="606"/>
      <c r="CU23" s="606"/>
      <c r="CV23" s="606"/>
      <c r="CW23" s="606"/>
      <c r="CX23" s="606"/>
      <c r="CY23" s="607"/>
      <c r="CZ23" s="605" t="s">
        <v>292</v>
      </c>
      <c r="DA23" s="606"/>
      <c r="DB23" s="606"/>
      <c r="DC23" s="607"/>
      <c r="DD23" s="605" t="s">
        <v>293</v>
      </c>
      <c r="DE23" s="606"/>
      <c r="DF23" s="606"/>
      <c r="DG23" s="606"/>
      <c r="DH23" s="606"/>
      <c r="DI23" s="606"/>
      <c r="DJ23" s="606"/>
      <c r="DK23" s="607"/>
      <c r="DL23" s="650" t="s">
        <v>294</v>
      </c>
      <c r="DM23" s="651"/>
      <c r="DN23" s="651"/>
      <c r="DO23" s="651"/>
      <c r="DP23" s="651"/>
      <c r="DQ23" s="651"/>
      <c r="DR23" s="651"/>
      <c r="DS23" s="651"/>
      <c r="DT23" s="651"/>
      <c r="DU23" s="651"/>
      <c r="DV23" s="652"/>
      <c r="DW23" s="605" t="s">
        <v>295</v>
      </c>
      <c r="DX23" s="606"/>
      <c r="DY23" s="606"/>
      <c r="DZ23" s="606"/>
      <c r="EA23" s="606"/>
      <c r="EB23" s="606"/>
      <c r="EC23" s="607"/>
    </row>
    <row r="24" spans="2:133" ht="11.25" customHeight="1" x14ac:dyDescent="0.15">
      <c r="B24" s="620" t="s">
        <v>296</v>
      </c>
      <c r="C24" s="621"/>
      <c r="D24" s="621"/>
      <c r="E24" s="621"/>
      <c r="F24" s="621"/>
      <c r="G24" s="621"/>
      <c r="H24" s="621"/>
      <c r="I24" s="621"/>
      <c r="J24" s="621"/>
      <c r="K24" s="621"/>
      <c r="L24" s="621"/>
      <c r="M24" s="621"/>
      <c r="N24" s="621"/>
      <c r="O24" s="621"/>
      <c r="P24" s="621"/>
      <c r="Q24" s="622"/>
      <c r="R24" s="623" t="s">
        <v>241</v>
      </c>
      <c r="S24" s="624"/>
      <c r="T24" s="624"/>
      <c r="U24" s="624"/>
      <c r="V24" s="624"/>
      <c r="W24" s="624"/>
      <c r="X24" s="624"/>
      <c r="Y24" s="625"/>
      <c r="Z24" s="626" t="s">
        <v>241</v>
      </c>
      <c r="AA24" s="626"/>
      <c r="AB24" s="626"/>
      <c r="AC24" s="626"/>
      <c r="AD24" s="627" t="s">
        <v>241</v>
      </c>
      <c r="AE24" s="627"/>
      <c r="AF24" s="627"/>
      <c r="AG24" s="627"/>
      <c r="AH24" s="627"/>
      <c r="AI24" s="627"/>
      <c r="AJ24" s="627"/>
      <c r="AK24" s="627"/>
      <c r="AL24" s="628" t="s">
        <v>241</v>
      </c>
      <c r="AM24" s="629"/>
      <c r="AN24" s="629"/>
      <c r="AO24" s="630"/>
      <c r="AP24" s="620" t="s">
        <v>297</v>
      </c>
      <c r="AQ24" s="639"/>
      <c r="AR24" s="639"/>
      <c r="AS24" s="639"/>
      <c r="AT24" s="639"/>
      <c r="AU24" s="639"/>
      <c r="AV24" s="639"/>
      <c r="AW24" s="639"/>
      <c r="AX24" s="639"/>
      <c r="AY24" s="639"/>
      <c r="AZ24" s="639"/>
      <c r="BA24" s="639"/>
      <c r="BB24" s="639"/>
      <c r="BC24" s="639"/>
      <c r="BD24" s="639"/>
      <c r="BE24" s="639"/>
      <c r="BF24" s="640"/>
      <c r="BG24" s="623" t="s">
        <v>241</v>
      </c>
      <c r="BH24" s="624"/>
      <c r="BI24" s="624"/>
      <c r="BJ24" s="624"/>
      <c r="BK24" s="624"/>
      <c r="BL24" s="624"/>
      <c r="BM24" s="624"/>
      <c r="BN24" s="625"/>
      <c r="BO24" s="626" t="s">
        <v>132</v>
      </c>
      <c r="BP24" s="626"/>
      <c r="BQ24" s="626"/>
      <c r="BR24" s="626"/>
      <c r="BS24" s="627" t="s">
        <v>241</v>
      </c>
      <c r="BT24" s="627"/>
      <c r="BU24" s="627"/>
      <c r="BV24" s="627"/>
      <c r="BW24" s="627"/>
      <c r="BX24" s="627"/>
      <c r="BY24" s="627"/>
      <c r="BZ24" s="627"/>
      <c r="CA24" s="627"/>
      <c r="CB24" s="631"/>
      <c r="CD24" s="609" t="s">
        <v>298</v>
      </c>
      <c r="CE24" s="610"/>
      <c r="CF24" s="610"/>
      <c r="CG24" s="610"/>
      <c r="CH24" s="610"/>
      <c r="CI24" s="610"/>
      <c r="CJ24" s="610"/>
      <c r="CK24" s="610"/>
      <c r="CL24" s="610"/>
      <c r="CM24" s="610"/>
      <c r="CN24" s="610"/>
      <c r="CO24" s="610"/>
      <c r="CP24" s="610"/>
      <c r="CQ24" s="611"/>
      <c r="CR24" s="612">
        <v>2977915</v>
      </c>
      <c r="CS24" s="613"/>
      <c r="CT24" s="613"/>
      <c r="CU24" s="613"/>
      <c r="CV24" s="613"/>
      <c r="CW24" s="613"/>
      <c r="CX24" s="613"/>
      <c r="CY24" s="614"/>
      <c r="CZ24" s="617">
        <v>26</v>
      </c>
      <c r="DA24" s="618"/>
      <c r="DB24" s="618"/>
      <c r="DC24" s="634"/>
      <c r="DD24" s="657">
        <v>1820988</v>
      </c>
      <c r="DE24" s="613"/>
      <c r="DF24" s="613"/>
      <c r="DG24" s="613"/>
      <c r="DH24" s="613"/>
      <c r="DI24" s="613"/>
      <c r="DJ24" s="613"/>
      <c r="DK24" s="614"/>
      <c r="DL24" s="657">
        <v>1784768</v>
      </c>
      <c r="DM24" s="613"/>
      <c r="DN24" s="613"/>
      <c r="DO24" s="613"/>
      <c r="DP24" s="613"/>
      <c r="DQ24" s="613"/>
      <c r="DR24" s="613"/>
      <c r="DS24" s="613"/>
      <c r="DT24" s="613"/>
      <c r="DU24" s="613"/>
      <c r="DV24" s="614"/>
      <c r="DW24" s="617">
        <v>46.9</v>
      </c>
      <c r="DX24" s="618"/>
      <c r="DY24" s="618"/>
      <c r="DZ24" s="618"/>
      <c r="EA24" s="618"/>
      <c r="EB24" s="618"/>
      <c r="EC24" s="619"/>
    </row>
    <row r="25" spans="2:133" ht="11.25" customHeight="1" x14ac:dyDescent="0.15">
      <c r="B25" s="620" t="s">
        <v>299</v>
      </c>
      <c r="C25" s="621"/>
      <c r="D25" s="621"/>
      <c r="E25" s="621"/>
      <c r="F25" s="621"/>
      <c r="G25" s="621"/>
      <c r="H25" s="621"/>
      <c r="I25" s="621"/>
      <c r="J25" s="621"/>
      <c r="K25" s="621"/>
      <c r="L25" s="621"/>
      <c r="M25" s="621"/>
      <c r="N25" s="621"/>
      <c r="O25" s="621"/>
      <c r="P25" s="621"/>
      <c r="Q25" s="622"/>
      <c r="R25" s="623">
        <v>4005248</v>
      </c>
      <c r="S25" s="624"/>
      <c r="T25" s="624"/>
      <c r="U25" s="624"/>
      <c r="V25" s="624"/>
      <c r="W25" s="624"/>
      <c r="X25" s="624"/>
      <c r="Y25" s="625"/>
      <c r="Z25" s="626">
        <v>33.700000000000003</v>
      </c>
      <c r="AA25" s="626"/>
      <c r="AB25" s="626"/>
      <c r="AC25" s="626"/>
      <c r="AD25" s="627">
        <v>3744313</v>
      </c>
      <c r="AE25" s="627"/>
      <c r="AF25" s="627"/>
      <c r="AG25" s="627"/>
      <c r="AH25" s="627"/>
      <c r="AI25" s="627"/>
      <c r="AJ25" s="627"/>
      <c r="AK25" s="627"/>
      <c r="AL25" s="628">
        <v>99.5</v>
      </c>
      <c r="AM25" s="629"/>
      <c r="AN25" s="629"/>
      <c r="AO25" s="630"/>
      <c r="AP25" s="620" t="s">
        <v>300</v>
      </c>
      <c r="AQ25" s="639"/>
      <c r="AR25" s="639"/>
      <c r="AS25" s="639"/>
      <c r="AT25" s="639"/>
      <c r="AU25" s="639"/>
      <c r="AV25" s="639"/>
      <c r="AW25" s="639"/>
      <c r="AX25" s="639"/>
      <c r="AY25" s="639"/>
      <c r="AZ25" s="639"/>
      <c r="BA25" s="639"/>
      <c r="BB25" s="639"/>
      <c r="BC25" s="639"/>
      <c r="BD25" s="639"/>
      <c r="BE25" s="639"/>
      <c r="BF25" s="640"/>
      <c r="BG25" s="623" t="s">
        <v>241</v>
      </c>
      <c r="BH25" s="624"/>
      <c r="BI25" s="624"/>
      <c r="BJ25" s="624"/>
      <c r="BK25" s="624"/>
      <c r="BL25" s="624"/>
      <c r="BM25" s="624"/>
      <c r="BN25" s="625"/>
      <c r="BO25" s="626" t="s">
        <v>241</v>
      </c>
      <c r="BP25" s="626"/>
      <c r="BQ25" s="626"/>
      <c r="BR25" s="626"/>
      <c r="BS25" s="627" t="s">
        <v>241</v>
      </c>
      <c r="BT25" s="627"/>
      <c r="BU25" s="627"/>
      <c r="BV25" s="627"/>
      <c r="BW25" s="627"/>
      <c r="BX25" s="627"/>
      <c r="BY25" s="627"/>
      <c r="BZ25" s="627"/>
      <c r="CA25" s="627"/>
      <c r="CB25" s="631"/>
      <c r="CD25" s="620" t="s">
        <v>301</v>
      </c>
      <c r="CE25" s="621"/>
      <c r="CF25" s="621"/>
      <c r="CG25" s="621"/>
      <c r="CH25" s="621"/>
      <c r="CI25" s="621"/>
      <c r="CJ25" s="621"/>
      <c r="CK25" s="621"/>
      <c r="CL25" s="621"/>
      <c r="CM25" s="621"/>
      <c r="CN25" s="621"/>
      <c r="CO25" s="621"/>
      <c r="CP25" s="621"/>
      <c r="CQ25" s="622"/>
      <c r="CR25" s="623">
        <v>1163451</v>
      </c>
      <c r="CS25" s="653"/>
      <c r="CT25" s="653"/>
      <c r="CU25" s="653"/>
      <c r="CV25" s="653"/>
      <c r="CW25" s="653"/>
      <c r="CX25" s="653"/>
      <c r="CY25" s="654"/>
      <c r="CZ25" s="628">
        <v>10.199999999999999</v>
      </c>
      <c r="DA25" s="655"/>
      <c r="DB25" s="655"/>
      <c r="DC25" s="658"/>
      <c r="DD25" s="632">
        <v>997301</v>
      </c>
      <c r="DE25" s="653"/>
      <c r="DF25" s="653"/>
      <c r="DG25" s="653"/>
      <c r="DH25" s="653"/>
      <c r="DI25" s="653"/>
      <c r="DJ25" s="653"/>
      <c r="DK25" s="654"/>
      <c r="DL25" s="632">
        <v>965041</v>
      </c>
      <c r="DM25" s="653"/>
      <c r="DN25" s="653"/>
      <c r="DO25" s="653"/>
      <c r="DP25" s="653"/>
      <c r="DQ25" s="653"/>
      <c r="DR25" s="653"/>
      <c r="DS25" s="653"/>
      <c r="DT25" s="653"/>
      <c r="DU25" s="653"/>
      <c r="DV25" s="654"/>
      <c r="DW25" s="628">
        <v>25.4</v>
      </c>
      <c r="DX25" s="655"/>
      <c r="DY25" s="655"/>
      <c r="DZ25" s="655"/>
      <c r="EA25" s="655"/>
      <c r="EB25" s="655"/>
      <c r="EC25" s="656"/>
    </row>
    <row r="26" spans="2:133" ht="11.25" customHeight="1" x14ac:dyDescent="0.15">
      <c r="B26" s="620" t="s">
        <v>302</v>
      </c>
      <c r="C26" s="621"/>
      <c r="D26" s="621"/>
      <c r="E26" s="621"/>
      <c r="F26" s="621"/>
      <c r="G26" s="621"/>
      <c r="H26" s="621"/>
      <c r="I26" s="621"/>
      <c r="J26" s="621"/>
      <c r="K26" s="621"/>
      <c r="L26" s="621"/>
      <c r="M26" s="621"/>
      <c r="N26" s="621"/>
      <c r="O26" s="621"/>
      <c r="P26" s="621"/>
      <c r="Q26" s="622"/>
      <c r="R26" s="623">
        <v>884</v>
      </c>
      <c r="S26" s="624"/>
      <c r="T26" s="624"/>
      <c r="U26" s="624"/>
      <c r="V26" s="624"/>
      <c r="W26" s="624"/>
      <c r="X26" s="624"/>
      <c r="Y26" s="625"/>
      <c r="Z26" s="626">
        <v>0</v>
      </c>
      <c r="AA26" s="626"/>
      <c r="AB26" s="626"/>
      <c r="AC26" s="626"/>
      <c r="AD26" s="627">
        <v>884</v>
      </c>
      <c r="AE26" s="627"/>
      <c r="AF26" s="627"/>
      <c r="AG26" s="627"/>
      <c r="AH26" s="627"/>
      <c r="AI26" s="627"/>
      <c r="AJ26" s="627"/>
      <c r="AK26" s="627"/>
      <c r="AL26" s="628">
        <v>0</v>
      </c>
      <c r="AM26" s="629"/>
      <c r="AN26" s="629"/>
      <c r="AO26" s="630"/>
      <c r="AP26" s="620" t="s">
        <v>303</v>
      </c>
      <c r="AQ26" s="639"/>
      <c r="AR26" s="639"/>
      <c r="AS26" s="639"/>
      <c r="AT26" s="639"/>
      <c r="AU26" s="639"/>
      <c r="AV26" s="639"/>
      <c r="AW26" s="639"/>
      <c r="AX26" s="639"/>
      <c r="AY26" s="639"/>
      <c r="AZ26" s="639"/>
      <c r="BA26" s="639"/>
      <c r="BB26" s="639"/>
      <c r="BC26" s="639"/>
      <c r="BD26" s="639"/>
      <c r="BE26" s="639"/>
      <c r="BF26" s="640"/>
      <c r="BG26" s="623" t="s">
        <v>241</v>
      </c>
      <c r="BH26" s="624"/>
      <c r="BI26" s="624"/>
      <c r="BJ26" s="624"/>
      <c r="BK26" s="624"/>
      <c r="BL26" s="624"/>
      <c r="BM26" s="624"/>
      <c r="BN26" s="625"/>
      <c r="BO26" s="626" t="s">
        <v>241</v>
      </c>
      <c r="BP26" s="626"/>
      <c r="BQ26" s="626"/>
      <c r="BR26" s="626"/>
      <c r="BS26" s="627" t="s">
        <v>241</v>
      </c>
      <c r="BT26" s="627"/>
      <c r="BU26" s="627"/>
      <c r="BV26" s="627"/>
      <c r="BW26" s="627"/>
      <c r="BX26" s="627"/>
      <c r="BY26" s="627"/>
      <c r="BZ26" s="627"/>
      <c r="CA26" s="627"/>
      <c r="CB26" s="631"/>
      <c r="CD26" s="620" t="s">
        <v>304</v>
      </c>
      <c r="CE26" s="621"/>
      <c r="CF26" s="621"/>
      <c r="CG26" s="621"/>
      <c r="CH26" s="621"/>
      <c r="CI26" s="621"/>
      <c r="CJ26" s="621"/>
      <c r="CK26" s="621"/>
      <c r="CL26" s="621"/>
      <c r="CM26" s="621"/>
      <c r="CN26" s="621"/>
      <c r="CO26" s="621"/>
      <c r="CP26" s="621"/>
      <c r="CQ26" s="622"/>
      <c r="CR26" s="623">
        <v>601531</v>
      </c>
      <c r="CS26" s="624"/>
      <c r="CT26" s="624"/>
      <c r="CU26" s="624"/>
      <c r="CV26" s="624"/>
      <c r="CW26" s="624"/>
      <c r="CX26" s="624"/>
      <c r="CY26" s="625"/>
      <c r="CZ26" s="628">
        <v>5.3</v>
      </c>
      <c r="DA26" s="655"/>
      <c r="DB26" s="655"/>
      <c r="DC26" s="658"/>
      <c r="DD26" s="632">
        <v>524134</v>
      </c>
      <c r="DE26" s="624"/>
      <c r="DF26" s="624"/>
      <c r="DG26" s="624"/>
      <c r="DH26" s="624"/>
      <c r="DI26" s="624"/>
      <c r="DJ26" s="624"/>
      <c r="DK26" s="625"/>
      <c r="DL26" s="632" t="s">
        <v>241</v>
      </c>
      <c r="DM26" s="624"/>
      <c r="DN26" s="624"/>
      <c r="DO26" s="624"/>
      <c r="DP26" s="624"/>
      <c r="DQ26" s="624"/>
      <c r="DR26" s="624"/>
      <c r="DS26" s="624"/>
      <c r="DT26" s="624"/>
      <c r="DU26" s="624"/>
      <c r="DV26" s="625"/>
      <c r="DW26" s="628" t="s">
        <v>241</v>
      </c>
      <c r="DX26" s="655"/>
      <c r="DY26" s="655"/>
      <c r="DZ26" s="655"/>
      <c r="EA26" s="655"/>
      <c r="EB26" s="655"/>
      <c r="EC26" s="656"/>
    </row>
    <row r="27" spans="2:133" ht="11.25" customHeight="1" x14ac:dyDescent="0.15">
      <c r="B27" s="620" t="s">
        <v>305</v>
      </c>
      <c r="C27" s="621"/>
      <c r="D27" s="621"/>
      <c r="E27" s="621"/>
      <c r="F27" s="621"/>
      <c r="G27" s="621"/>
      <c r="H27" s="621"/>
      <c r="I27" s="621"/>
      <c r="J27" s="621"/>
      <c r="K27" s="621"/>
      <c r="L27" s="621"/>
      <c r="M27" s="621"/>
      <c r="N27" s="621"/>
      <c r="O27" s="621"/>
      <c r="P27" s="621"/>
      <c r="Q27" s="622"/>
      <c r="R27" s="623">
        <v>49721</v>
      </c>
      <c r="S27" s="624"/>
      <c r="T27" s="624"/>
      <c r="U27" s="624"/>
      <c r="V27" s="624"/>
      <c r="W27" s="624"/>
      <c r="X27" s="624"/>
      <c r="Y27" s="625"/>
      <c r="Z27" s="626">
        <v>0.4</v>
      </c>
      <c r="AA27" s="626"/>
      <c r="AB27" s="626"/>
      <c r="AC27" s="626"/>
      <c r="AD27" s="627" t="s">
        <v>241</v>
      </c>
      <c r="AE27" s="627"/>
      <c r="AF27" s="627"/>
      <c r="AG27" s="627"/>
      <c r="AH27" s="627"/>
      <c r="AI27" s="627"/>
      <c r="AJ27" s="627"/>
      <c r="AK27" s="627"/>
      <c r="AL27" s="628" t="s">
        <v>241</v>
      </c>
      <c r="AM27" s="629"/>
      <c r="AN27" s="629"/>
      <c r="AO27" s="630"/>
      <c r="AP27" s="620" t="s">
        <v>306</v>
      </c>
      <c r="AQ27" s="621"/>
      <c r="AR27" s="621"/>
      <c r="AS27" s="621"/>
      <c r="AT27" s="621"/>
      <c r="AU27" s="621"/>
      <c r="AV27" s="621"/>
      <c r="AW27" s="621"/>
      <c r="AX27" s="621"/>
      <c r="AY27" s="621"/>
      <c r="AZ27" s="621"/>
      <c r="BA27" s="621"/>
      <c r="BB27" s="621"/>
      <c r="BC27" s="621"/>
      <c r="BD27" s="621"/>
      <c r="BE27" s="621"/>
      <c r="BF27" s="622"/>
      <c r="BG27" s="623">
        <v>1111936</v>
      </c>
      <c r="BH27" s="624"/>
      <c r="BI27" s="624"/>
      <c r="BJ27" s="624"/>
      <c r="BK27" s="624"/>
      <c r="BL27" s="624"/>
      <c r="BM27" s="624"/>
      <c r="BN27" s="625"/>
      <c r="BO27" s="626">
        <v>100</v>
      </c>
      <c r="BP27" s="626"/>
      <c r="BQ27" s="626"/>
      <c r="BR27" s="626"/>
      <c r="BS27" s="627">
        <v>30140</v>
      </c>
      <c r="BT27" s="627"/>
      <c r="BU27" s="627"/>
      <c r="BV27" s="627"/>
      <c r="BW27" s="627"/>
      <c r="BX27" s="627"/>
      <c r="BY27" s="627"/>
      <c r="BZ27" s="627"/>
      <c r="CA27" s="627"/>
      <c r="CB27" s="631"/>
      <c r="CD27" s="620" t="s">
        <v>307</v>
      </c>
      <c r="CE27" s="621"/>
      <c r="CF27" s="621"/>
      <c r="CG27" s="621"/>
      <c r="CH27" s="621"/>
      <c r="CI27" s="621"/>
      <c r="CJ27" s="621"/>
      <c r="CK27" s="621"/>
      <c r="CL27" s="621"/>
      <c r="CM27" s="621"/>
      <c r="CN27" s="621"/>
      <c r="CO27" s="621"/>
      <c r="CP27" s="621"/>
      <c r="CQ27" s="622"/>
      <c r="CR27" s="623">
        <v>1098524</v>
      </c>
      <c r="CS27" s="653"/>
      <c r="CT27" s="653"/>
      <c r="CU27" s="653"/>
      <c r="CV27" s="653"/>
      <c r="CW27" s="653"/>
      <c r="CX27" s="653"/>
      <c r="CY27" s="654"/>
      <c r="CZ27" s="628">
        <v>9.6</v>
      </c>
      <c r="DA27" s="655"/>
      <c r="DB27" s="655"/>
      <c r="DC27" s="658"/>
      <c r="DD27" s="632">
        <v>152301</v>
      </c>
      <c r="DE27" s="653"/>
      <c r="DF27" s="653"/>
      <c r="DG27" s="653"/>
      <c r="DH27" s="653"/>
      <c r="DI27" s="653"/>
      <c r="DJ27" s="653"/>
      <c r="DK27" s="654"/>
      <c r="DL27" s="632">
        <v>148341</v>
      </c>
      <c r="DM27" s="653"/>
      <c r="DN27" s="653"/>
      <c r="DO27" s="653"/>
      <c r="DP27" s="653"/>
      <c r="DQ27" s="653"/>
      <c r="DR27" s="653"/>
      <c r="DS27" s="653"/>
      <c r="DT27" s="653"/>
      <c r="DU27" s="653"/>
      <c r="DV27" s="654"/>
      <c r="DW27" s="628">
        <v>3.9</v>
      </c>
      <c r="DX27" s="655"/>
      <c r="DY27" s="655"/>
      <c r="DZ27" s="655"/>
      <c r="EA27" s="655"/>
      <c r="EB27" s="655"/>
      <c r="EC27" s="656"/>
    </row>
    <row r="28" spans="2:133" ht="11.25" customHeight="1" x14ac:dyDescent="0.15">
      <c r="B28" s="620" t="s">
        <v>308</v>
      </c>
      <c r="C28" s="621"/>
      <c r="D28" s="621"/>
      <c r="E28" s="621"/>
      <c r="F28" s="621"/>
      <c r="G28" s="621"/>
      <c r="H28" s="621"/>
      <c r="I28" s="621"/>
      <c r="J28" s="621"/>
      <c r="K28" s="621"/>
      <c r="L28" s="621"/>
      <c r="M28" s="621"/>
      <c r="N28" s="621"/>
      <c r="O28" s="621"/>
      <c r="P28" s="621"/>
      <c r="Q28" s="622"/>
      <c r="R28" s="623">
        <v>90075</v>
      </c>
      <c r="S28" s="624"/>
      <c r="T28" s="624"/>
      <c r="U28" s="624"/>
      <c r="V28" s="624"/>
      <c r="W28" s="624"/>
      <c r="X28" s="624"/>
      <c r="Y28" s="625"/>
      <c r="Z28" s="626">
        <v>0.8</v>
      </c>
      <c r="AA28" s="626"/>
      <c r="AB28" s="626"/>
      <c r="AC28" s="626"/>
      <c r="AD28" s="627">
        <v>5890</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309</v>
      </c>
      <c r="CE28" s="621"/>
      <c r="CF28" s="621"/>
      <c r="CG28" s="621"/>
      <c r="CH28" s="621"/>
      <c r="CI28" s="621"/>
      <c r="CJ28" s="621"/>
      <c r="CK28" s="621"/>
      <c r="CL28" s="621"/>
      <c r="CM28" s="621"/>
      <c r="CN28" s="621"/>
      <c r="CO28" s="621"/>
      <c r="CP28" s="621"/>
      <c r="CQ28" s="622"/>
      <c r="CR28" s="623">
        <v>715940</v>
      </c>
      <c r="CS28" s="624"/>
      <c r="CT28" s="624"/>
      <c r="CU28" s="624"/>
      <c r="CV28" s="624"/>
      <c r="CW28" s="624"/>
      <c r="CX28" s="624"/>
      <c r="CY28" s="625"/>
      <c r="CZ28" s="628">
        <v>6.3</v>
      </c>
      <c r="DA28" s="655"/>
      <c r="DB28" s="655"/>
      <c r="DC28" s="658"/>
      <c r="DD28" s="632">
        <v>671386</v>
      </c>
      <c r="DE28" s="624"/>
      <c r="DF28" s="624"/>
      <c r="DG28" s="624"/>
      <c r="DH28" s="624"/>
      <c r="DI28" s="624"/>
      <c r="DJ28" s="624"/>
      <c r="DK28" s="625"/>
      <c r="DL28" s="632">
        <v>671386</v>
      </c>
      <c r="DM28" s="624"/>
      <c r="DN28" s="624"/>
      <c r="DO28" s="624"/>
      <c r="DP28" s="624"/>
      <c r="DQ28" s="624"/>
      <c r="DR28" s="624"/>
      <c r="DS28" s="624"/>
      <c r="DT28" s="624"/>
      <c r="DU28" s="624"/>
      <c r="DV28" s="625"/>
      <c r="DW28" s="628">
        <v>17.600000000000001</v>
      </c>
      <c r="DX28" s="655"/>
      <c r="DY28" s="655"/>
      <c r="DZ28" s="655"/>
      <c r="EA28" s="655"/>
      <c r="EB28" s="655"/>
      <c r="EC28" s="656"/>
    </row>
    <row r="29" spans="2:133" ht="11.25" customHeight="1" x14ac:dyDescent="0.15">
      <c r="B29" s="620" t="s">
        <v>310</v>
      </c>
      <c r="C29" s="621"/>
      <c r="D29" s="621"/>
      <c r="E29" s="621"/>
      <c r="F29" s="621"/>
      <c r="G29" s="621"/>
      <c r="H29" s="621"/>
      <c r="I29" s="621"/>
      <c r="J29" s="621"/>
      <c r="K29" s="621"/>
      <c r="L29" s="621"/>
      <c r="M29" s="621"/>
      <c r="N29" s="621"/>
      <c r="O29" s="621"/>
      <c r="P29" s="621"/>
      <c r="Q29" s="622"/>
      <c r="R29" s="623">
        <v>14879</v>
      </c>
      <c r="S29" s="624"/>
      <c r="T29" s="624"/>
      <c r="U29" s="624"/>
      <c r="V29" s="624"/>
      <c r="W29" s="624"/>
      <c r="X29" s="624"/>
      <c r="Y29" s="625"/>
      <c r="Z29" s="626">
        <v>0.1</v>
      </c>
      <c r="AA29" s="626"/>
      <c r="AB29" s="626"/>
      <c r="AC29" s="626"/>
      <c r="AD29" s="627" t="s">
        <v>132</v>
      </c>
      <c r="AE29" s="627"/>
      <c r="AF29" s="627"/>
      <c r="AG29" s="627"/>
      <c r="AH29" s="627"/>
      <c r="AI29" s="627"/>
      <c r="AJ29" s="627"/>
      <c r="AK29" s="627"/>
      <c r="AL29" s="628" t="s">
        <v>241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311</v>
      </c>
      <c r="CE29" s="662"/>
      <c r="CF29" s="620" t="s">
        <v>312</v>
      </c>
      <c r="CG29" s="621"/>
      <c r="CH29" s="621"/>
      <c r="CI29" s="621"/>
      <c r="CJ29" s="621"/>
      <c r="CK29" s="621"/>
      <c r="CL29" s="621"/>
      <c r="CM29" s="621"/>
      <c r="CN29" s="621"/>
      <c r="CO29" s="621"/>
      <c r="CP29" s="621"/>
      <c r="CQ29" s="622"/>
      <c r="CR29" s="623">
        <v>715940</v>
      </c>
      <c r="CS29" s="653"/>
      <c r="CT29" s="653"/>
      <c r="CU29" s="653"/>
      <c r="CV29" s="653"/>
      <c r="CW29" s="653"/>
      <c r="CX29" s="653"/>
      <c r="CY29" s="654"/>
      <c r="CZ29" s="628">
        <v>6.3</v>
      </c>
      <c r="DA29" s="655"/>
      <c r="DB29" s="655"/>
      <c r="DC29" s="658"/>
      <c r="DD29" s="632">
        <v>671386</v>
      </c>
      <c r="DE29" s="653"/>
      <c r="DF29" s="653"/>
      <c r="DG29" s="653"/>
      <c r="DH29" s="653"/>
      <c r="DI29" s="653"/>
      <c r="DJ29" s="653"/>
      <c r="DK29" s="654"/>
      <c r="DL29" s="632">
        <v>671386</v>
      </c>
      <c r="DM29" s="653"/>
      <c r="DN29" s="653"/>
      <c r="DO29" s="653"/>
      <c r="DP29" s="653"/>
      <c r="DQ29" s="653"/>
      <c r="DR29" s="653"/>
      <c r="DS29" s="653"/>
      <c r="DT29" s="653"/>
      <c r="DU29" s="653"/>
      <c r="DV29" s="654"/>
      <c r="DW29" s="628">
        <v>17.600000000000001</v>
      </c>
      <c r="DX29" s="655"/>
      <c r="DY29" s="655"/>
      <c r="DZ29" s="655"/>
      <c r="EA29" s="655"/>
      <c r="EB29" s="655"/>
      <c r="EC29" s="656"/>
    </row>
    <row r="30" spans="2:133" ht="11.25" customHeight="1" x14ac:dyDescent="0.15">
      <c r="B30" s="620" t="s">
        <v>313</v>
      </c>
      <c r="C30" s="621"/>
      <c r="D30" s="621"/>
      <c r="E30" s="621"/>
      <c r="F30" s="621"/>
      <c r="G30" s="621"/>
      <c r="H30" s="621"/>
      <c r="I30" s="621"/>
      <c r="J30" s="621"/>
      <c r="K30" s="621"/>
      <c r="L30" s="621"/>
      <c r="M30" s="621"/>
      <c r="N30" s="621"/>
      <c r="O30" s="621"/>
      <c r="P30" s="621"/>
      <c r="Q30" s="622"/>
      <c r="R30" s="623">
        <v>1401342</v>
      </c>
      <c r="S30" s="624"/>
      <c r="T30" s="624"/>
      <c r="U30" s="624"/>
      <c r="V30" s="624"/>
      <c r="W30" s="624"/>
      <c r="X30" s="624"/>
      <c r="Y30" s="625"/>
      <c r="Z30" s="626">
        <v>11.8</v>
      </c>
      <c r="AA30" s="626"/>
      <c r="AB30" s="626"/>
      <c r="AC30" s="626"/>
      <c r="AD30" s="627" t="s">
        <v>241</v>
      </c>
      <c r="AE30" s="627"/>
      <c r="AF30" s="627"/>
      <c r="AG30" s="627"/>
      <c r="AH30" s="627"/>
      <c r="AI30" s="627"/>
      <c r="AJ30" s="627"/>
      <c r="AK30" s="627"/>
      <c r="AL30" s="628" t="s">
        <v>241</v>
      </c>
      <c r="AM30" s="629"/>
      <c r="AN30" s="629"/>
      <c r="AO30" s="630"/>
      <c r="AP30" s="605" t="s">
        <v>229</v>
      </c>
      <c r="AQ30" s="606"/>
      <c r="AR30" s="606"/>
      <c r="AS30" s="606"/>
      <c r="AT30" s="606"/>
      <c r="AU30" s="606"/>
      <c r="AV30" s="606"/>
      <c r="AW30" s="606"/>
      <c r="AX30" s="606"/>
      <c r="AY30" s="606"/>
      <c r="AZ30" s="606"/>
      <c r="BA30" s="606"/>
      <c r="BB30" s="606"/>
      <c r="BC30" s="606"/>
      <c r="BD30" s="606"/>
      <c r="BE30" s="606"/>
      <c r="BF30" s="607"/>
      <c r="BG30" s="605" t="s">
        <v>314</v>
      </c>
      <c r="BH30" s="659"/>
      <c r="BI30" s="659"/>
      <c r="BJ30" s="659"/>
      <c r="BK30" s="659"/>
      <c r="BL30" s="659"/>
      <c r="BM30" s="659"/>
      <c r="BN30" s="659"/>
      <c r="BO30" s="659"/>
      <c r="BP30" s="659"/>
      <c r="BQ30" s="660"/>
      <c r="BR30" s="605" t="s">
        <v>315</v>
      </c>
      <c r="BS30" s="659"/>
      <c r="BT30" s="659"/>
      <c r="BU30" s="659"/>
      <c r="BV30" s="659"/>
      <c r="BW30" s="659"/>
      <c r="BX30" s="659"/>
      <c r="BY30" s="659"/>
      <c r="BZ30" s="659"/>
      <c r="CA30" s="659"/>
      <c r="CB30" s="660"/>
      <c r="CD30" s="663"/>
      <c r="CE30" s="664"/>
      <c r="CF30" s="620" t="s">
        <v>316</v>
      </c>
      <c r="CG30" s="621"/>
      <c r="CH30" s="621"/>
      <c r="CI30" s="621"/>
      <c r="CJ30" s="621"/>
      <c r="CK30" s="621"/>
      <c r="CL30" s="621"/>
      <c r="CM30" s="621"/>
      <c r="CN30" s="621"/>
      <c r="CO30" s="621"/>
      <c r="CP30" s="621"/>
      <c r="CQ30" s="622"/>
      <c r="CR30" s="623">
        <v>662987</v>
      </c>
      <c r="CS30" s="624"/>
      <c r="CT30" s="624"/>
      <c r="CU30" s="624"/>
      <c r="CV30" s="624"/>
      <c r="CW30" s="624"/>
      <c r="CX30" s="624"/>
      <c r="CY30" s="625"/>
      <c r="CZ30" s="628">
        <v>5.8</v>
      </c>
      <c r="DA30" s="655"/>
      <c r="DB30" s="655"/>
      <c r="DC30" s="658"/>
      <c r="DD30" s="632">
        <v>626955</v>
      </c>
      <c r="DE30" s="624"/>
      <c r="DF30" s="624"/>
      <c r="DG30" s="624"/>
      <c r="DH30" s="624"/>
      <c r="DI30" s="624"/>
      <c r="DJ30" s="624"/>
      <c r="DK30" s="625"/>
      <c r="DL30" s="632">
        <v>626955</v>
      </c>
      <c r="DM30" s="624"/>
      <c r="DN30" s="624"/>
      <c r="DO30" s="624"/>
      <c r="DP30" s="624"/>
      <c r="DQ30" s="624"/>
      <c r="DR30" s="624"/>
      <c r="DS30" s="624"/>
      <c r="DT30" s="624"/>
      <c r="DU30" s="624"/>
      <c r="DV30" s="625"/>
      <c r="DW30" s="628">
        <v>16.5</v>
      </c>
      <c r="DX30" s="655"/>
      <c r="DY30" s="655"/>
      <c r="DZ30" s="655"/>
      <c r="EA30" s="655"/>
      <c r="EB30" s="655"/>
      <c r="EC30" s="656"/>
    </row>
    <row r="31" spans="2:133" ht="11.25" customHeight="1" x14ac:dyDescent="0.15">
      <c r="B31" s="636" t="s">
        <v>317</v>
      </c>
      <c r="C31" s="637"/>
      <c r="D31" s="637"/>
      <c r="E31" s="637"/>
      <c r="F31" s="637"/>
      <c r="G31" s="637"/>
      <c r="H31" s="637"/>
      <c r="I31" s="637"/>
      <c r="J31" s="637"/>
      <c r="K31" s="637"/>
      <c r="L31" s="637"/>
      <c r="M31" s="637"/>
      <c r="N31" s="637"/>
      <c r="O31" s="637"/>
      <c r="P31" s="637"/>
      <c r="Q31" s="638"/>
      <c r="R31" s="623" t="s">
        <v>241</v>
      </c>
      <c r="S31" s="624"/>
      <c r="T31" s="624"/>
      <c r="U31" s="624"/>
      <c r="V31" s="624"/>
      <c r="W31" s="624"/>
      <c r="X31" s="624"/>
      <c r="Y31" s="625"/>
      <c r="Z31" s="626" t="s">
        <v>241</v>
      </c>
      <c r="AA31" s="626"/>
      <c r="AB31" s="626"/>
      <c r="AC31" s="626"/>
      <c r="AD31" s="627" t="s">
        <v>241</v>
      </c>
      <c r="AE31" s="627"/>
      <c r="AF31" s="627"/>
      <c r="AG31" s="627"/>
      <c r="AH31" s="627"/>
      <c r="AI31" s="627"/>
      <c r="AJ31" s="627"/>
      <c r="AK31" s="627"/>
      <c r="AL31" s="628" t="s">
        <v>241</v>
      </c>
      <c r="AM31" s="629"/>
      <c r="AN31" s="629"/>
      <c r="AO31" s="630"/>
      <c r="AP31" s="671" t="s">
        <v>318</v>
      </c>
      <c r="AQ31" s="672"/>
      <c r="AR31" s="672"/>
      <c r="AS31" s="672"/>
      <c r="AT31" s="677" t="s">
        <v>319</v>
      </c>
      <c r="AU31" s="218"/>
      <c r="AV31" s="218"/>
      <c r="AW31" s="218"/>
      <c r="AX31" s="609" t="s">
        <v>191</v>
      </c>
      <c r="AY31" s="610"/>
      <c r="AZ31" s="610"/>
      <c r="BA31" s="610"/>
      <c r="BB31" s="610"/>
      <c r="BC31" s="610"/>
      <c r="BD31" s="610"/>
      <c r="BE31" s="610"/>
      <c r="BF31" s="611"/>
      <c r="BG31" s="670">
        <v>99.2</v>
      </c>
      <c r="BH31" s="667"/>
      <c r="BI31" s="667"/>
      <c r="BJ31" s="667"/>
      <c r="BK31" s="667"/>
      <c r="BL31" s="667"/>
      <c r="BM31" s="618">
        <v>96.7</v>
      </c>
      <c r="BN31" s="667"/>
      <c r="BO31" s="667"/>
      <c r="BP31" s="667"/>
      <c r="BQ31" s="668"/>
      <c r="BR31" s="670">
        <v>99.1</v>
      </c>
      <c r="BS31" s="667"/>
      <c r="BT31" s="667"/>
      <c r="BU31" s="667"/>
      <c r="BV31" s="667"/>
      <c r="BW31" s="667"/>
      <c r="BX31" s="618">
        <v>96.9</v>
      </c>
      <c r="BY31" s="667"/>
      <c r="BZ31" s="667"/>
      <c r="CA31" s="667"/>
      <c r="CB31" s="668"/>
      <c r="CD31" s="663"/>
      <c r="CE31" s="664"/>
      <c r="CF31" s="620" t="s">
        <v>320</v>
      </c>
      <c r="CG31" s="621"/>
      <c r="CH31" s="621"/>
      <c r="CI31" s="621"/>
      <c r="CJ31" s="621"/>
      <c r="CK31" s="621"/>
      <c r="CL31" s="621"/>
      <c r="CM31" s="621"/>
      <c r="CN31" s="621"/>
      <c r="CO31" s="621"/>
      <c r="CP31" s="621"/>
      <c r="CQ31" s="622"/>
      <c r="CR31" s="623">
        <v>52953</v>
      </c>
      <c r="CS31" s="653"/>
      <c r="CT31" s="653"/>
      <c r="CU31" s="653"/>
      <c r="CV31" s="653"/>
      <c r="CW31" s="653"/>
      <c r="CX31" s="653"/>
      <c r="CY31" s="654"/>
      <c r="CZ31" s="628">
        <v>0.5</v>
      </c>
      <c r="DA31" s="655"/>
      <c r="DB31" s="655"/>
      <c r="DC31" s="658"/>
      <c r="DD31" s="632">
        <v>44431</v>
      </c>
      <c r="DE31" s="653"/>
      <c r="DF31" s="653"/>
      <c r="DG31" s="653"/>
      <c r="DH31" s="653"/>
      <c r="DI31" s="653"/>
      <c r="DJ31" s="653"/>
      <c r="DK31" s="654"/>
      <c r="DL31" s="632">
        <v>44431</v>
      </c>
      <c r="DM31" s="653"/>
      <c r="DN31" s="653"/>
      <c r="DO31" s="653"/>
      <c r="DP31" s="653"/>
      <c r="DQ31" s="653"/>
      <c r="DR31" s="653"/>
      <c r="DS31" s="653"/>
      <c r="DT31" s="653"/>
      <c r="DU31" s="653"/>
      <c r="DV31" s="654"/>
      <c r="DW31" s="628">
        <v>1.2</v>
      </c>
      <c r="DX31" s="655"/>
      <c r="DY31" s="655"/>
      <c r="DZ31" s="655"/>
      <c r="EA31" s="655"/>
      <c r="EB31" s="655"/>
      <c r="EC31" s="656"/>
    </row>
    <row r="32" spans="2:133" ht="11.25" customHeight="1" x14ac:dyDescent="0.15">
      <c r="B32" s="620" t="s">
        <v>321</v>
      </c>
      <c r="C32" s="621"/>
      <c r="D32" s="621"/>
      <c r="E32" s="621"/>
      <c r="F32" s="621"/>
      <c r="G32" s="621"/>
      <c r="H32" s="621"/>
      <c r="I32" s="621"/>
      <c r="J32" s="621"/>
      <c r="K32" s="621"/>
      <c r="L32" s="621"/>
      <c r="M32" s="621"/>
      <c r="N32" s="621"/>
      <c r="O32" s="621"/>
      <c r="P32" s="621"/>
      <c r="Q32" s="622"/>
      <c r="R32" s="623">
        <v>581191</v>
      </c>
      <c r="S32" s="624"/>
      <c r="T32" s="624"/>
      <c r="U32" s="624"/>
      <c r="V32" s="624"/>
      <c r="W32" s="624"/>
      <c r="X32" s="624"/>
      <c r="Y32" s="625"/>
      <c r="Z32" s="626">
        <v>4.9000000000000004</v>
      </c>
      <c r="AA32" s="626"/>
      <c r="AB32" s="626"/>
      <c r="AC32" s="626"/>
      <c r="AD32" s="627" t="s">
        <v>241</v>
      </c>
      <c r="AE32" s="627"/>
      <c r="AF32" s="627"/>
      <c r="AG32" s="627"/>
      <c r="AH32" s="627"/>
      <c r="AI32" s="627"/>
      <c r="AJ32" s="627"/>
      <c r="AK32" s="627"/>
      <c r="AL32" s="628" t="s">
        <v>241</v>
      </c>
      <c r="AM32" s="629"/>
      <c r="AN32" s="629"/>
      <c r="AO32" s="630"/>
      <c r="AP32" s="673"/>
      <c r="AQ32" s="674"/>
      <c r="AR32" s="674"/>
      <c r="AS32" s="674"/>
      <c r="AT32" s="678"/>
      <c r="AU32" s="214" t="s">
        <v>322</v>
      </c>
      <c r="AX32" s="620" t="s">
        <v>323</v>
      </c>
      <c r="AY32" s="621"/>
      <c r="AZ32" s="621"/>
      <c r="BA32" s="621"/>
      <c r="BB32" s="621"/>
      <c r="BC32" s="621"/>
      <c r="BD32" s="621"/>
      <c r="BE32" s="621"/>
      <c r="BF32" s="622"/>
      <c r="BG32" s="680">
        <v>99.4</v>
      </c>
      <c r="BH32" s="653"/>
      <c r="BI32" s="653"/>
      <c r="BJ32" s="653"/>
      <c r="BK32" s="653"/>
      <c r="BL32" s="653"/>
      <c r="BM32" s="629">
        <v>97.6</v>
      </c>
      <c r="BN32" s="653"/>
      <c r="BO32" s="653"/>
      <c r="BP32" s="653"/>
      <c r="BQ32" s="669"/>
      <c r="BR32" s="680">
        <v>99.3</v>
      </c>
      <c r="BS32" s="653"/>
      <c r="BT32" s="653"/>
      <c r="BU32" s="653"/>
      <c r="BV32" s="653"/>
      <c r="BW32" s="653"/>
      <c r="BX32" s="629">
        <v>97.8</v>
      </c>
      <c r="BY32" s="653"/>
      <c r="BZ32" s="653"/>
      <c r="CA32" s="653"/>
      <c r="CB32" s="669"/>
      <c r="CD32" s="665"/>
      <c r="CE32" s="666"/>
      <c r="CF32" s="620" t="s">
        <v>324</v>
      </c>
      <c r="CG32" s="621"/>
      <c r="CH32" s="621"/>
      <c r="CI32" s="621"/>
      <c r="CJ32" s="621"/>
      <c r="CK32" s="621"/>
      <c r="CL32" s="621"/>
      <c r="CM32" s="621"/>
      <c r="CN32" s="621"/>
      <c r="CO32" s="621"/>
      <c r="CP32" s="621"/>
      <c r="CQ32" s="622"/>
      <c r="CR32" s="623" t="s">
        <v>241</v>
      </c>
      <c r="CS32" s="624"/>
      <c r="CT32" s="624"/>
      <c r="CU32" s="624"/>
      <c r="CV32" s="624"/>
      <c r="CW32" s="624"/>
      <c r="CX32" s="624"/>
      <c r="CY32" s="625"/>
      <c r="CZ32" s="628" t="s">
        <v>241</v>
      </c>
      <c r="DA32" s="655"/>
      <c r="DB32" s="655"/>
      <c r="DC32" s="658"/>
      <c r="DD32" s="632" t="s">
        <v>241</v>
      </c>
      <c r="DE32" s="624"/>
      <c r="DF32" s="624"/>
      <c r="DG32" s="624"/>
      <c r="DH32" s="624"/>
      <c r="DI32" s="624"/>
      <c r="DJ32" s="624"/>
      <c r="DK32" s="625"/>
      <c r="DL32" s="632" t="s">
        <v>241</v>
      </c>
      <c r="DM32" s="624"/>
      <c r="DN32" s="624"/>
      <c r="DO32" s="624"/>
      <c r="DP32" s="624"/>
      <c r="DQ32" s="624"/>
      <c r="DR32" s="624"/>
      <c r="DS32" s="624"/>
      <c r="DT32" s="624"/>
      <c r="DU32" s="624"/>
      <c r="DV32" s="625"/>
      <c r="DW32" s="628" t="s">
        <v>241</v>
      </c>
      <c r="DX32" s="655"/>
      <c r="DY32" s="655"/>
      <c r="DZ32" s="655"/>
      <c r="EA32" s="655"/>
      <c r="EB32" s="655"/>
      <c r="EC32" s="656"/>
    </row>
    <row r="33" spans="2:133" ht="11.25" customHeight="1" x14ac:dyDescent="0.15">
      <c r="B33" s="620" t="s">
        <v>325</v>
      </c>
      <c r="C33" s="621"/>
      <c r="D33" s="621"/>
      <c r="E33" s="621"/>
      <c r="F33" s="621"/>
      <c r="G33" s="621"/>
      <c r="H33" s="621"/>
      <c r="I33" s="621"/>
      <c r="J33" s="621"/>
      <c r="K33" s="621"/>
      <c r="L33" s="621"/>
      <c r="M33" s="621"/>
      <c r="N33" s="621"/>
      <c r="O33" s="621"/>
      <c r="P33" s="621"/>
      <c r="Q33" s="622"/>
      <c r="R33" s="623">
        <v>13012</v>
      </c>
      <c r="S33" s="624"/>
      <c r="T33" s="624"/>
      <c r="U33" s="624"/>
      <c r="V33" s="624"/>
      <c r="W33" s="624"/>
      <c r="X33" s="624"/>
      <c r="Y33" s="625"/>
      <c r="Z33" s="626">
        <v>0.1</v>
      </c>
      <c r="AA33" s="626"/>
      <c r="AB33" s="626"/>
      <c r="AC33" s="626"/>
      <c r="AD33" s="627">
        <v>11419</v>
      </c>
      <c r="AE33" s="627"/>
      <c r="AF33" s="627"/>
      <c r="AG33" s="627"/>
      <c r="AH33" s="627"/>
      <c r="AI33" s="627"/>
      <c r="AJ33" s="627"/>
      <c r="AK33" s="627"/>
      <c r="AL33" s="628">
        <v>0.3</v>
      </c>
      <c r="AM33" s="629"/>
      <c r="AN33" s="629"/>
      <c r="AO33" s="630"/>
      <c r="AP33" s="675"/>
      <c r="AQ33" s="676"/>
      <c r="AR33" s="676"/>
      <c r="AS33" s="676"/>
      <c r="AT33" s="679"/>
      <c r="AU33" s="219"/>
      <c r="AV33" s="219"/>
      <c r="AW33" s="219"/>
      <c r="AX33" s="644" t="s">
        <v>326</v>
      </c>
      <c r="AY33" s="645"/>
      <c r="AZ33" s="645"/>
      <c r="BA33" s="645"/>
      <c r="BB33" s="645"/>
      <c r="BC33" s="645"/>
      <c r="BD33" s="645"/>
      <c r="BE33" s="645"/>
      <c r="BF33" s="646"/>
      <c r="BG33" s="681">
        <v>99</v>
      </c>
      <c r="BH33" s="682"/>
      <c r="BI33" s="682"/>
      <c r="BJ33" s="682"/>
      <c r="BK33" s="682"/>
      <c r="BL33" s="682"/>
      <c r="BM33" s="683">
        <v>95.7</v>
      </c>
      <c r="BN33" s="682"/>
      <c r="BO33" s="682"/>
      <c r="BP33" s="682"/>
      <c r="BQ33" s="684"/>
      <c r="BR33" s="681">
        <v>98.9</v>
      </c>
      <c r="BS33" s="682"/>
      <c r="BT33" s="682"/>
      <c r="BU33" s="682"/>
      <c r="BV33" s="682"/>
      <c r="BW33" s="682"/>
      <c r="BX33" s="683">
        <v>95.7</v>
      </c>
      <c r="BY33" s="682"/>
      <c r="BZ33" s="682"/>
      <c r="CA33" s="682"/>
      <c r="CB33" s="684"/>
      <c r="CD33" s="620" t="s">
        <v>327</v>
      </c>
      <c r="CE33" s="621"/>
      <c r="CF33" s="621"/>
      <c r="CG33" s="621"/>
      <c r="CH33" s="621"/>
      <c r="CI33" s="621"/>
      <c r="CJ33" s="621"/>
      <c r="CK33" s="621"/>
      <c r="CL33" s="621"/>
      <c r="CM33" s="621"/>
      <c r="CN33" s="621"/>
      <c r="CO33" s="621"/>
      <c r="CP33" s="621"/>
      <c r="CQ33" s="622"/>
      <c r="CR33" s="623">
        <v>6806912</v>
      </c>
      <c r="CS33" s="653"/>
      <c r="CT33" s="653"/>
      <c r="CU33" s="653"/>
      <c r="CV33" s="653"/>
      <c r="CW33" s="653"/>
      <c r="CX33" s="653"/>
      <c r="CY33" s="654"/>
      <c r="CZ33" s="628">
        <v>59.5</v>
      </c>
      <c r="DA33" s="655"/>
      <c r="DB33" s="655"/>
      <c r="DC33" s="658"/>
      <c r="DD33" s="632">
        <v>2503942</v>
      </c>
      <c r="DE33" s="653"/>
      <c r="DF33" s="653"/>
      <c r="DG33" s="653"/>
      <c r="DH33" s="653"/>
      <c r="DI33" s="653"/>
      <c r="DJ33" s="653"/>
      <c r="DK33" s="654"/>
      <c r="DL33" s="632">
        <v>1728026</v>
      </c>
      <c r="DM33" s="653"/>
      <c r="DN33" s="653"/>
      <c r="DO33" s="653"/>
      <c r="DP33" s="653"/>
      <c r="DQ33" s="653"/>
      <c r="DR33" s="653"/>
      <c r="DS33" s="653"/>
      <c r="DT33" s="653"/>
      <c r="DU33" s="653"/>
      <c r="DV33" s="654"/>
      <c r="DW33" s="628">
        <v>45.4</v>
      </c>
      <c r="DX33" s="655"/>
      <c r="DY33" s="655"/>
      <c r="DZ33" s="655"/>
      <c r="EA33" s="655"/>
      <c r="EB33" s="655"/>
      <c r="EC33" s="656"/>
    </row>
    <row r="34" spans="2:133" ht="11.25" customHeight="1" x14ac:dyDescent="0.15">
      <c r="B34" s="620" t="s">
        <v>328</v>
      </c>
      <c r="C34" s="621"/>
      <c r="D34" s="621"/>
      <c r="E34" s="621"/>
      <c r="F34" s="621"/>
      <c r="G34" s="621"/>
      <c r="H34" s="621"/>
      <c r="I34" s="621"/>
      <c r="J34" s="621"/>
      <c r="K34" s="621"/>
      <c r="L34" s="621"/>
      <c r="M34" s="621"/>
      <c r="N34" s="621"/>
      <c r="O34" s="621"/>
      <c r="P34" s="621"/>
      <c r="Q34" s="622"/>
      <c r="R34" s="623">
        <v>3427281</v>
      </c>
      <c r="S34" s="624"/>
      <c r="T34" s="624"/>
      <c r="U34" s="624"/>
      <c r="V34" s="624"/>
      <c r="W34" s="624"/>
      <c r="X34" s="624"/>
      <c r="Y34" s="625"/>
      <c r="Z34" s="626">
        <v>28.9</v>
      </c>
      <c r="AA34" s="626"/>
      <c r="AB34" s="626"/>
      <c r="AC34" s="626"/>
      <c r="AD34" s="627" t="s">
        <v>241</v>
      </c>
      <c r="AE34" s="627"/>
      <c r="AF34" s="627"/>
      <c r="AG34" s="627"/>
      <c r="AH34" s="627"/>
      <c r="AI34" s="627"/>
      <c r="AJ34" s="627"/>
      <c r="AK34" s="627"/>
      <c r="AL34" s="628" t="s">
        <v>241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329</v>
      </c>
      <c r="CE34" s="621"/>
      <c r="CF34" s="621"/>
      <c r="CG34" s="621"/>
      <c r="CH34" s="621"/>
      <c r="CI34" s="621"/>
      <c r="CJ34" s="621"/>
      <c r="CK34" s="621"/>
      <c r="CL34" s="621"/>
      <c r="CM34" s="621"/>
      <c r="CN34" s="621"/>
      <c r="CO34" s="621"/>
      <c r="CP34" s="621"/>
      <c r="CQ34" s="622"/>
      <c r="CR34" s="623">
        <v>2968387</v>
      </c>
      <c r="CS34" s="624"/>
      <c r="CT34" s="624"/>
      <c r="CU34" s="624"/>
      <c r="CV34" s="624"/>
      <c r="CW34" s="624"/>
      <c r="CX34" s="624"/>
      <c r="CY34" s="625"/>
      <c r="CZ34" s="628">
        <v>25.9</v>
      </c>
      <c r="DA34" s="655"/>
      <c r="DB34" s="655"/>
      <c r="DC34" s="658"/>
      <c r="DD34" s="632">
        <v>626621</v>
      </c>
      <c r="DE34" s="624"/>
      <c r="DF34" s="624"/>
      <c r="DG34" s="624"/>
      <c r="DH34" s="624"/>
      <c r="DI34" s="624"/>
      <c r="DJ34" s="624"/>
      <c r="DK34" s="625"/>
      <c r="DL34" s="632">
        <v>526614</v>
      </c>
      <c r="DM34" s="624"/>
      <c r="DN34" s="624"/>
      <c r="DO34" s="624"/>
      <c r="DP34" s="624"/>
      <c r="DQ34" s="624"/>
      <c r="DR34" s="624"/>
      <c r="DS34" s="624"/>
      <c r="DT34" s="624"/>
      <c r="DU34" s="624"/>
      <c r="DV34" s="625"/>
      <c r="DW34" s="628">
        <v>13.8</v>
      </c>
      <c r="DX34" s="655"/>
      <c r="DY34" s="655"/>
      <c r="DZ34" s="655"/>
      <c r="EA34" s="655"/>
      <c r="EB34" s="655"/>
      <c r="EC34" s="656"/>
    </row>
    <row r="35" spans="2:133" ht="11.25" customHeight="1" x14ac:dyDescent="0.15">
      <c r="B35" s="620" t="s">
        <v>330</v>
      </c>
      <c r="C35" s="621"/>
      <c r="D35" s="621"/>
      <c r="E35" s="621"/>
      <c r="F35" s="621"/>
      <c r="G35" s="621"/>
      <c r="H35" s="621"/>
      <c r="I35" s="621"/>
      <c r="J35" s="621"/>
      <c r="K35" s="621"/>
      <c r="L35" s="621"/>
      <c r="M35" s="621"/>
      <c r="N35" s="621"/>
      <c r="O35" s="621"/>
      <c r="P35" s="621"/>
      <c r="Q35" s="622"/>
      <c r="R35" s="623">
        <v>589866</v>
      </c>
      <c r="S35" s="624"/>
      <c r="T35" s="624"/>
      <c r="U35" s="624"/>
      <c r="V35" s="624"/>
      <c r="W35" s="624"/>
      <c r="X35" s="624"/>
      <c r="Y35" s="625"/>
      <c r="Z35" s="626">
        <v>5</v>
      </c>
      <c r="AA35" s="626"/>
      <c r="AB35" s="626"/>
      <c r="AC35" s="626"/>
      <c r="AD35" s="627" t="s">
        <v>241</v>
      </c>
      <c r="AE35" s="627"/>
      <c r="AF35" s="627"/>
      <c r="AG35" s="627"/>
      <c r="AH35" s="627"/>
      <c r="AI35" s="627"/>
      <c r="AJ35" s="627"/>
      <c r="AK35" s="627"/>
      <c r="AL35" s="628" t="s">
        <v>241</v>
      </c>
      <c r="AM35" s="629"/>
      <c r="AN35" s="629"/>
      <c r="AO35" s="630"/>
      <c r="AP35" s="222"/>
      <c r="AQ35" s="605" t="s">
        <v>331</v>
      </c>
      <c r="AR35" s="606"/>
      <c r="AS35" s="606"/>
      <c r="AT35" s="606"/>
      <c r="AU35" s="606"/>
      <c r="AV35" s="606"/>
      <c r="AW35" s="606"/>
      <c r="AX35" s="606"/>
      <c r="AY35" s="606"/>
      <c r="AZ35" s="606"/>
      <c r="BA35" s="606"/>
      <c r="BB35" s="606"/>
      <c r="BC35" s="606"/>
      <c r="BD35" s="606"/>
      <c r="BE35" s="606"/>
      <c r="BF35" s="607"/>
      <c r="BG35" s="605" t="s">
        <v>332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333</v>
      </c>
      <c r="CE35" s="621"/>
      <c r="CF35" s="621"/>
      <c r="CG35" s="621"/>
      <c r="CH35" s="621"/>
      <c r="CI35" s="621"/>
      <c r="CJ35" s="621"/>
      <c r="CK35" s="621"/>
      <c r="CL35" s="621"/>
      <c r="CM35" s="621"/>
      <c r="CN35" s="621"/>
      <c r="CO35" s="621"/>
      <c r="CP35" s="621"/>
      <c r="CQ35" s="622"/>
      <c r="CR35" s="623">
        <v>65554</v>
      </c>
      <c r="CS35" s="653"/>
      <c r="CT35" s="653"/>
      <c r="CU35" s="653"/>
      <c r="CV35" s="653"/>
      <c r="CW35" s="653"/>
      <c r="CX35" s="653"/>
      <c r="CY35" s="654"/>
      <c r="CZ35" s="628">
        <v>0.6</v>
      </c>
      <c r="DA35" s="655"/>
      <c r="DB35" s="655"/>
      <c r="DC35" s="658"/>
      <c r="DD35" s="632">
        <v>19327</v>
      </c>
      <c r="DE35" s="653"/>
      <c r="DF35" s="653"/>
      <c r="DG35" s="653"/>
      <c r="DH35" s="653"/>
      <c r="DI35" s="653"/>
      <c r="DJ35" s="653"/>
      <c r="DK35" s="654"/>
      <c r="DL35" s="632">
        <v>19327</v>
      </c>
      <c r="DM35" s="653"/>
      <c r="DN35" s="653"/>
      <c r="DO35" s="653"/>
      <c r="DP35" s="653"/>
      <c r="DQ35" s="653"/>
      <c r="DR35" s="653"/>
      <c r="DS35" s="653"/>
      <c r="DT35" s="653"/>
      <c r="DU35" s="653"/>
      <c r="DV35" s="654"/>
      <c r="DW35" s="628">
        <v>0.5</v>
      </c>
      <c r="DX35" s="655"/>
      <c r="DY35" s="655"/>
      <c r="DZ35" s="655"/>
      <c r="EA35" s="655"/>
      <c r="EB35" s="655"/>
      <c r="EC35" s="656"/>
    </row>
    <row r="36" spans="2:133" ht="11.25" customHeight="1" x14ac:dyDescent="0.15">
      <c r="B36" s="620" t="s">
        <v>334</v>
      </c>
      <c r="C36" s="621"/>
      <c r="D36" s="621"/>
      <c r="E36" s="621"/>
      <c r="F36" s="621"/>
      <c r="G36" s="621"/>
      <c r="H36" s="621"/>
      <c r="I36" s="621"/>
      <c r="J36" s="621"/>
      <c r="K36" s="621"/>
      <c r="L36" s="621"/>
      <c r="M36" s="621"/>
      <c r="N36" s="621"/>
      <c r="O36" s="621"/>
      <c r="P36" s="621"/>
      <c r="Q36" s="622"/>
      <c r="R36" s="623">
        <v>576541</v>
      </c>
      <c r="S36" s="624"/>
      <c r="T36" s="624"/>
      <c r="U36" s="624"/>
      <c r="V36" s="624"/>
      <c r="W36" s="624"/>
      <c r="X36" s="624"/>
      <c r="Y36" s="625"/>
      <c r="Z36" s="626">
        <v>4.9000000000000004</v>
      </c>
      <c r="AA36" s="626"/>
      <c r="AB36" s="626"/>
      <c r="AC36" s="626"/>
      <c r="AD36" s="627" t="s">
        <v>241</v>
      </c>
      <c r="AE36" s="627"/>
      <c r="AF36" s="627"/>
      <c r="AG36" s="627"/>
      <c r="AH36" s="627"/>
      <c r="AI36" s="627"/>
      <c r="AJ36" s="627"/>
      <c r="AK36" s="627"/>
      <c r="AL36" s="628" t="s">
        <v>241</v>
      </c>
      <c r="AM36" s="629"/>
      <c r="AN36" s="629"/>
      <c r="AO36" s="630"/>
      <c r="AP36" s="222"/>
      <c r="AQ36" s="685" t="s">
        <v>335</v>
      </c>
      <c r="AR36" s="686"/>
      <c r="AS36" s="686"/>
      <c r="AT36" s="686"/>
      <c r="AU36" s="686"/>
      <c r="AV36" s="686"/>
      <c r="AW36" s="686"/>
      <c r="AX36" s="686"/>
      <c r="AY36" s="687"/>
      <c r="AZ36" s="612">
        <v>893390</v>
      </c>
      <c r="BA36" s="613"/>
      <c r="BB36" s="613"/>
      <c r="BC36" s="613"/>
      <c r="BD36" s="613"/>
      <c r="BE36" s="613"/>
      <c r="BF36" s="688"/>
      <c r="BG36" s="609" t="s">
        <v>336</v>
      </c>
      <c r="BH36" s="610"/>
      <c r="BI36" s="610"/>
      <c r="BJ36" s="610"/>
      <c r="BK36" s="610"/>
      <c r="BL36" s="610"/>
      <c r="BM36" s="610"/>
      <c r="BN36" s="610"/>
      <c r="BO36" s="610"/>
      <c r="BP36" s="610"/>
      <c r="BQ36" s="610"/>
      <c r="BR36" s="610"/>
      <c r="BS36" s="610"/>
      <c r="BT36" s="610"/>
      <c r="BU36" s="611"/>
      <c r="BV36" s="612">
        <v>2390</v>
      </c>
      <c r="BW36" s="613"/>
      <c r="BX36" s="613"/>
      <c r="BY36" s="613"/>
      <c r="BZ36" s="613"/>
      <c r="CA36" s="613"/>
      <c r="CB36" s="688"/>
      <c r="CD36" s="620" t="s">
        <v>337</v>
      </c>
      <c r="CE36" s="621"/>
      <c r="CF36" s="621"/>
      <c r="CG36" s="621"/>
      <c r="CH36" s="621"/>
      <c r="CI36" s="621"/>
      <c r="CJ36" s="621"/>
      <c r="CK36" s="621"/>
      <c r="CL36" s="621"/>
      <c r="CM36" s="621"/>
      <c r="CN36" s="621"/>
      <c r="CO36" s="621"/>
      <c r="CP36" s="621"/>
      <c r="CQ36" s="622"/>
      <c r="CR36" s="623">
        <v>1397199</v>
      </c>
      <c r="CS36" s="624"/>
      <c r="CT36" s="624"/>
      <c r="CU36" s="624"/>
      <c r="CV36" s="624"/>
      <c r="CW36" s="624"/>
      <c r="CX36" s="624"/>
      <c r="CY36" s="625"/>
      <c r="CZ36" s="628">
        <v>12.2</v>
      </c>
      <c r="DA36" s="655"/>
      <c r="DB36" s="655"/>
      <c r="DC36" s="658"/>
      <c r="DD36" s="632">
        <v>1012709</v>
      </c>
      <c r="DE36" s="624"/>
      <c r="DF36" s="624"/>
      <c r="DG36" s="624"/>
      <c r="DH36" s="624"/>
      <c r="DI36" s="624"/>
      <c r="DJ36" s="624"/>
      <c r="DK36" s="625"/>
      <c r="DL36" s="632">
        <v>703211</v>
      </c>
      <c r="DM36" s="624"/>
      <c r="DN36" s="624"/>
      <c r="DO36" s="624"/>
      <c r="DP36" s="624"/>
      <c r="DQ36" s="624"/>
      <c r="DR36" s="624"/>
      <c r="DS36" s="624"/>
      <c r="DT36" s="624"/>
      <c r="DU36" s="624"/>
      <c r="DV36" s="625"/>
      <c r="DW36" s="628">
        <v>18.5</v>
      </c>
      <c r="DX36" s="655"/>
      <c r="DY36" s="655"/>
      <c r="DZ36" s="655"/>
      <c r="EA36" s="655"/>
      <c r="EB36" s="655"/>
      <c r="EC36" s="656"/>
    </row>
    <row r="37" spans="2:133" ht="11.25" customHeight="1" x14ac:dyDescent="0.15">
      <c r="B37" s="620" t="s">
        <v>338</v>
      </c>
      <c r="C37" s="621"/>
      <c r="D37" s="621"/>
      <c r="E37" s="621"/>
      <c r="F37" s="621"/>
      <c r="G37" s="621"/>
      <c r="H37" s="621"/>
      <c r="I37" s="621"/>
      <c r="J37" s="621"/>
      <c r="K37" s="621"/>
      <c r="L37" s="621"/>
      <c r="M37" s="621"/>
      <c r="N37" s="621"/>
      <c r="O37" s="621"/>
      <c r="P37" s="621"/>
      <c r="Q37" s="622"/>
      <c r="R37" s="623">
        <v>83540</v>
      </c>
      <c r="S37" s="624"/>
      <c r="T37" s="624"/>
      <c r="U37" s="624"/>
      <c r="V37" s="624"/>
      <c r="W37" s="624"/>
      <c r="X37" s="624"/>
      <c r="Y37" s="625"/>
      <c r="Z37" s="626">
        <v>0.7</v>
      </c>
      <c r="AA37" s="626"/>
      <c r="AB37" s="626"/>
      <c r="AC37" s="626"/>
      <c r="AD37" s="627">
        <v>387</v>
      </c>
      <c r="AE37" s="627"/>
      <c r="AF37" s="627"/>
      <c r="AG37" s="627"/>
      <c r="AH37" s="627"/>
      <c r="AI37" s="627"/>
      <c r="AJ37" s="627"/>
      <c r="AK37" s="627"/>
      <c r="AL37" s="628">
        <v>0</v>
      </c>
      <c r="AM37" s="629"/>
      <c r="AN37" s="629"/>
      <c r="AO37" s="630"/>
      <c r="AQ37" s="689" t="s">
        <v>339</v>
      </c>
      <c r="AR37" s="690"/>
      <c r="AS37" s="690"/>
      <c r="AT37" s="690"/>
      <c r="AU37" s="690"/>
      <c r="AV37" s="690"/>
      <c r="AW37" s="690"/>
      <c r="AX37" s="690"/>
      <c r="AY37" s="691"/>
      <c r="AZ37" s="623">
        <v>176860</v>
      </c>
      <c r="BA37" s="624"/>
      <c r="BB37" s="624"/>
      <c r="BC37" s="624"/>
      <c r="BD37" s="653"/>
      <c r="BE37" s="653"/>
      <c r="BF37" s="669"/>
      <c r="BG37" s="620" t="s">
        <v>340</v>
      </c>
      <c r="BH37" s="621"/>
      <c r="BI37" s="621"/>
      <c r="BJ37" s="621"/>
      <c r="BK37" s="621"/>
      <c r="BL37" s="621"/>
      <c r="BM37" s="621"/>
      <c r="BN37" s="621"/>
      <c r="BO37" s="621"/>
      <c r="BP37" s="621"/>
      <c r="BQ37" s="621"/>
      <c r="BR37" s="621"/>
      <c r="BS37" s="621"/>
      <c r="BT37" s="621"/>
      <c r="BU37" s="622"/>
      <c r="BV37" s="623">
        <v>-18816</v>
      </c>
      <c r="BW37" s="624"/>
      <c r="BX37" s="624"/>
      <c r="BY37" s="624"/>
      <c r="BZ37" s="624"/>
      <c r="CA37" s="624"/>
      <c r="CB37" s="633"/>
      <c r="CD37" s="620" t="s">
        <v>341</v>
      </c>
      <c r="CE37" s="621"/>
      <c r="CF37" s="621"/>
      <c r="CG37" s="621"/>
      <c r="CH37" s="621"/>
      <c r="CI37" s="621"/>
      <c r="CJ37" s="621"/>
      <c r="CK37" s="621"/>
      <c r="CL37" s="621"/>
      <c r="CM37" s="621"/>
      <c r="CN37" s="621"/>
      <c r="CO37" s="621"/>
      <c r="CP37" s="621"/>
      <c r="CQ37" s="622"/>
      <c r="CR37" s="623">
        <v>663243</v>
      </c>
      <c r="CS37" s="653"/>
      <c r="CT37" s="653"/>
      <c r="CU37" s="653"/>
      <c r="CV37" s="653"/>
      <c r="CW37" s="653"/>
      <c r="CX37" s="653"/>
      <c r="CY37" s="654"/>
      <c r="CZ37" s="628">
        <v>5.8</v>
      </c>
      <c r="DA37" s="655"/>
      <c r="DB37" s="655"/>
      <c r="DC37" s="658"/>
      <c r="DD37" s="632">
        <v>663243</v>
      </c>
      <c r="DE37" s="653"/>
      <c r="DF37" s="653"/>
      <c r="DG37" s="653"/>
      <c r="DH37" s="653"/>
      <c r="DI37" s="653"/>
      <c r="DJ37" s="653"/>
      <c r="DK37" s="654"/>
      <c r="DL37" s="632">
        <v>616955</v>
      </c>
      <c r="DM37" s="653"/>
      <c r="DN37" s="653"/>
      <c r="DO37" s="653"/>
      <c r="DP37" s="653"/>
      <c r="DQ37" s="653"/>
      <c r="DR37" s="653"/>
      <c r="DS37" s="653"/>
      <c r="DT37" s="653"/>
      <c r="DU37" s="653"/>
      <c r="DV37" s="654"/>
      <c r="DW37" s="628">
        <v>16.2</v>
      </c>
      <c r="DX37" s="655"/>
      <c r="DY37" s="655"/>
      <c r="DZ37" s="655"/>
      <c r="EA37" s="655"/>
      <c r="EB37" s="655"/>
      <c r="EC37" s="656"/>
    </row>
    <row r="38" spans="2:133" ht="11.25" customHeight="1" x14ac:dyDescent="0.15">
      <c r="B38" s="620" t="s">
        <v>342</v>
      </c>
      <c r="C38" s="621"/>
      <c r="D38" s="621"/>
      <c r="E38" s="621"/>
      <c r="F38" s="621"/>
      <c r="G38" s="621"/>
      <c r="H38" s="621"/>
      <c r="I38" s="621"/>
      <c r="J38" s="621"/>
      <c r="K38" s="621"/>
      <c r="L38" s="621"/>
      <c r="M38" s="621"/>
      <c r="N38" s="621"/>
      <c r="O38" s="621"/>
      <c r="P38" s="621"/>
      <c r="Q38" s="622"/>
      <c r="R38" s="623">
        <v>1038568</v>
      </c>
      <c r="S38" s="624"/>
      <c r="T38" s="624"/>
      <c r="U38" s="624"/>
      <c r="V38" s="624"/>
      <c r="W38" s="624"/>
      <c r="X38" s="624"/>
      <c r="Y38" s="625"/>
      <c r="Z38" s="626">
        <v>8.6999999999999993</v>
      </c>
      <c r="AA38" s="626"/>
      <c r="AB38" s="626"/>
      <c r="AC38" s="626"/>
      <c r="AD38" s="627" t="s">
        <v>241</v>
      </c>
      <c r="AE38" s="627"/>
      <c r="AF38" s="627"/>
      <c r="AG38" s="627"/>
      <c r="AH38" s="627"/>
      <c r="AI38" s="627"/>
      <c r="AJ38" s="627"/>
      <c r="AK38" s="627"/>
      <c r="AL38" s="628" t="s">
        <v>132</v>
      </c>
      <c r="AM38" s="629"/>
      <c r="AN38" s="629"/>
      <c r="AO38" s="630"/>
      <c r="AQ38" s="689" t="s">
        <v>343</v>
      </c>
      <c r="AR38" s="690"/>
      <c r="AS38" s="690"/>
      <c r="AT38" s="690"/>
      <c r="AU38" s="690"/>
      <c r="AV38" s="690"/>
      <c r="AW38" s="690"/>
      <c r="AX38" s="690"/>
      <c r="AY38" s="691"/>
      <c r="AZ38" s="623">
        <v>55145</v>
      </c>
      <c r="BA38" s="624"/>
      <c r="BB38" s="624"/>
      <c r="BC38" s="624"/>
      <c r="BD38" s="653"/>
      <c r="BE38" s="653"/>
      <c r="BF38" s="669"/>
      <c r="BG38" s="620" t="s">
        <v>344</v>
      </c>
      <c r="BH38" s="621"/>
      <c r="BI38" s="621"/>
      <c r="BJ38" s="621"/>
      <c r="BK38" s="621"/>
      <c r="BL38" s="621"/>
      <c r="BM38" s="621"/>
      <c r="BN38" s="621"/>
      <c r="BO38" s="621"/>
      <c r="BP38" s="621"/>
      <c r="BQ38" s="621"/>
      <c r="BR38" s="621"/>
      <c r="BS38" s="621"/>
      <c r="BT38" s="621"/>
      <c r="BU38" s="622"/>
      <c r="BV38" s="623">
        <v>1974</v>
      </c>
      <c r="BW38" s="624"/>
      <c r="BX38" s="624"/>
      <c r="BY38" s="624"/>
      <c r="BZ38" s="624"/>
      <c r="CA38" s="624"/>
      <c r="CB38" s="633"/>
      <c r="CD38" s="620" t="s">
        <v>345</v>
      </c>
      <c r="CE38" s="621"/>
      <c r="CF38" s="621"/>
      <c r="CG38" s="621"/>
      <c r="CH38" s="621"/>
      <c r="CI38" s="621"/>
      <c r="CJ38" s="621"/>
      <c r="CK38" s="621"/>
      <c r="CL38" s="621"/>
      <c r="CM38" s="621"/>
      <c r="CN38" s="621"/>
      <c r="CO38" s="621"/>
      <c r="CP38" s="621"/>
      <c r="CQ38" s="622"/>
      <c r="CR38" s="623">
        <v>838245</v>
      </c>
      <c r="CS38" s="624"/>
      <c r="CT38" s="624"/>
      <c r="CU38" s="624"/>
      <c r="CV38" s="624"/>
      <c r="CW38" s="624"/>
      <c r="CX38" s="624"/>
      <c r="CY38" s="625"/>
      <c r="CZ38" s="628">
        <v>7.3</v>
      </c>
      <c r="DA38" s="655"/>
      <c r="DB38" s="655"/>
      <c r="DC38" s="658"/>
      <c r="DD38" s="632">
        <v>575381</v>
      </c>
      <c r="DE38" s="624"/>
      <c r="DF38" s="624"/>
      <c r="DG38" s="624"/>
      <c r="DH38" s="624"/>
      <c r="DI38" s="624"/>
      <c r="DJ38" s="624"/>
      <c r="DK38" s="625"/>
      <c r="DL38" s="632">
        <v>478874</v>
      </c>
      <c r="DM38" s="624"/>
      <c r="DN38" s="624"/>
      <c r="DO38" s="624"/>
      <c r="DP38" s="624"/>
      <c r="DQ38" s="624"/>
      <c r="DR38" s="624"/>
      <c r="DS38" s="624"/>
      <c r="DT38" s="624"/>
      <c r="DU38" s="624"/>
      <c r="DV38" s="625"/>
      <c r="DW38" s="628">
        <v>12.6</v>
      </c>
      <c r="DX38" s="655"/>
      <c r="DY38" s="655"/>
      <c r="DZ38" s="655"/>
      <c r="EA38" s="655"/>
      <c r="EB38" s="655"/>
      <c r="EC38" s="656"/>
    </row>
    <row r="39" spans="2:133" ht="11.25" customHeight="1" x14ac:dyDescent="0.15">
      <c r="B39" s="620" t="s">
        <v>346</v>
      </c>
      <c r="C39" s="621"/>
      <c r="D39" s="621"/>
      <c r="E39" s="621"/>
      <c r="F39" s="621"/>
      <c r="G39" s="621"/>
      <c r="H39" s="621"/>
      <c r="I39" s="621"/>
      <c r="J39" s="621"/>
      <c r="K39" s="621"/>
      <c r="L39" s="621"/>
      <c r="M39" s="621"/>
      <c r="N39" s="621"/>
      <c r="O39" s="621"/>
      <c r="P39" s="621"/>
      <c r="Q39" s="622"/>
      <c r="R39" s="623" t="s">
        <v>241</v>
      </c>
      <c r="S39" s="624"/>
      <c r="T39" s="624"/>
      <c r="U39" s="624"/>
      <c r="V39" s="624"/>
      <c r="W39" s="624"/>
      <c r="X39" s="624"/>
      <c r="Y39" s="625"/>
      <c r="Z39" s="626" t="s">
        <v>241</v>
      </c>
      <c r="AA39" s="626"/>
      <c r="AB39" s="626"/>
      <c r="AC39" s="626"/>
      <c r="AD39" s="627" t="s">
        <v>241</v>
      </c>
      <c r="AE39" s="627"/>
      <c r="AF39" s="627"/>
      <c r="AG39" s="627"/>
      <c r="AH39" s="627"/>
      <c r="AI39" s="627"/>
      <c r="AJ39" s="627"/>
      <c r="AK39" s="627"/>
      <c r="AL39" s="628" t="s">
        <v>241</v>
      </c>
      <c r="AM39" s="629"/>
      <c r="AN39" s="629"/>
      <c r="AO39" s="630"/>
      <c r="AQ39" s="689" t="s">
        <v>347</v>
      </c>
      <c r="AR39" s="690"/>
      <c r="AS39" s="690"/>
      <c r="AT39" s="690"/>
      <c r="AU39" s="690"/>
      <c r="AV39" s="690"/>
      <c r="AW39" s="690"/>
      <c r="AX39" s="690"/>
      <c r="AY39" s="691"/>
      <c r="AZ39" s="623">
        <v>39827</v>
      </c>
      <c r="BA39" s="624"/>
      <c r="BB39" s="624"/>
      <c r="BC39" s="624"/>
      <c r="BD39" s="653"/>
      <c r="BE39" s="653"/>
      <c r="BF39" s="669"/>
      <c r="BG39" s="620" t="s">
        <v>348</v>
      </c>
      <c r="BH39" s="621"/>
      <c r="BI39" s="621"/>
      <c r="BJ39" s="621"/>
      <c r="BK39" s="621"/>
      <c r="BL39" s="621"/>
      <c r="BM39" s="621"/>
      <c r="BN39" s="621"/>
      <c r="BO39" s="621"/>
      <c r="BP39" s="621"/>
      <c r="BQ39" s="621"/>
      <c r="BR39" s="621"/>
      <c r="BS39" s="621"/>
      <c r="BT39" s="621"/>
      <c r="BU39" s="622"/>
      <c r="BV39" s="623">
        <v>3420</v>
      </c>
      <c r="BW39" s="624"/>
      <c r="BX39" s="624"/>
      <c r="BY39" s="624"/>
      <c r="BZ39" s="624"/>
      <c r="CA39" s="624"/>
      <c r="CB39" s="633"/>
      <c r="CD39" s="620" t="s">
        <v>349</v>
      </c>
      <c r="CE39" s="621"/>
      <c r="CF39" s="621"/>
      <c r="CG39" s="621"/>
      <c r="CH39" s="621"/>
      <c r="CI39" s="621"/>
      <c r="CJ39" s="621"/>
      <c r="CK39" s="621"/>
      <c r="CL39" s="621"/>
      <c r="CM39" s="621"/>
      <c r="CN39" s="621"/>
      <c r="CO39" s="621"/>
      <c r="CP39" s="621"/>
      <c r="CQ39" s="622"/>
      <c r="CR39" s="623">
        <v>1517427</v>
      </c>
      <c r="CS39" s="653"/>
      <c r="CT39" s="653"/>
      <c r="CU39" s="653"/>
      <c r="CV39" s="653"/>
      <c r="CW39" s="653"/>
      <c r="CX39" s="653"/>
      <c r="CY39" s="654"/>
      <c r="CZ39" s="628">
        <v>13.3</v>
      </c>
      <c r="DA39" s="655"/>
      <c r="DB39" s="655"/>
      <c r="DC39" s="658"/>
      <c r="DD39" s="632">
        <v>269904</v>
      </c>
      <c r="DE39" s="653"/>
      <c r="DF39" s="653"/>
      <c r="DG39" s="653"/>
      <c r="DH39" s="653"/>
      <c r="DI39" s="653"/>
      <c r="DJ39" s="653"/>
      <c r="DK39" s="654"/>
      <c r="DL39" s="632" t="s">
        <v>241</v>
      </c>
      <c r="DM39" s="653"/>
      <c r="DN39" s="653"/>
      <c r="DO39" s="653"/>
      <c r="DP39" s="653"/>
      <c r="DQ39" s="653"/>
      <c r="DR39" s="653"/>
      <c r="DS39" s="653"/>
      <c r="DT39" s="653"/>
      <c r="DU39" s="653"/>
      <c r="DV39" s="654"/>
      <c r="DW39" s="628" t="s">
        <v>241</v>
      </c>
      <c r="DX39" s="655"/>
      <c r="DY39" s="655"/>
      <c r="DZ39" s="655"/>
      <c r="EA39" s="655"/>
      <c r="EB39" s="655"/>
      <c r="EC39" s="656"/>
    </row>
    <row r="40" spans="2:133" ht="11.25" customHeight="1" x14ac:dyDescent="0.15">
      <c r="B40" s="620" t="s">
        <v>350</v>
      </c>
      <c r="C40" s="621"/>
      <c r="D40" s="621"/>
      <c r="E40" s="621"/>
      <c r="F40" s="621"/>
      <c r="G40" s="621"/>
      <c r="H40" s="621"/>
      <c r="I40" s="621"/>
      <c r="J40" s="621"/>
      <c r="K40" s="621"/>
      <c r="L40" s="621"/>
      <c r="M40" s="621"/>
      <c r="N40" s="621"/>
      <c r="O40" s="621"/>
      <c r="P40" s="621"/>
      <c r="Q40" s="622"/>
      <c r="R40" s="623">
        <v>43268</v>
      </c>
      <c r="S40" s="624"/>
      <c r="T40" s="624"/>
      <c r="U40" s="624"/>
      <c r="V40" s="624"/>
      <c r="W40" s="624"/>
      <c r="X40" s="624"/>
      <c r="Y40" s="625"/>
      <c r="Z40" s="626">
        <v>0.4</v>
      </c>
      <c r="AA40" s="626"/>
      <c r="AB40" s="626"/>
      <c r="AC40" s="626"/>
      <c r="AD40" s="627" t="s">
        <v>241</v>
      </c>
      <c r="AE40" s="627"/>
      <c r="AF40" s="627"/>
      <c r="AG40" s="627"/>
      <c r="AH40" s="627"/>
      <c r="AI40" s="627"/>
      <c r="AJ40" s="627"/>
      <c r="AK40" s="627"/>
      <c r="AL40" s="628" t="s">
        <v>241</v>
      </c>
      <c r="AM40" s="629"/>
      <c r="AN40" s="629"/>
      <c r="AO40" s="630"/>
      <c r="AQ40" s="689" t="s">
        <v>351</v>
      </c>
      <c r="AR40" s="690"/>
      <c r="AS40" s="690"/>
      <c r="AT40" s="690"/>
      <c r="AU40" s="690"/>
      <c r="AV40" s="690"/>
      <c r="AW40" s="690"/>
      <c r="AX40" s="690"/>
      <c r="AY40" s="691"/>
      <c r="AZ40" s="623">
        <v>3837</v>
      </c>
      <c r="BA40" s="624"/>
      <c r="BB40" s="624"/>
      <c r="BC40" s="624"/>
      <c r="BD40" s="653"/>
      <c r="BE40" s="653"/>
      <c r="BF40" s="669"/>
      <c r="BG40" s="673" t="s">
        <v>352</v>
      </c>
      <c r="BH40" s="674"/>
      <c r="BI40" s="674"/>
      <c r="BJ40" s="674"/>
      <c r="BK40" s="674"/>
      <c r="BL40" s="223"/>
      <c r="BM40" s="621" t="s">
        <v>353</v>
      </c>
      <c r="BN40" s="621"/>
      <c r="BO40" s="621"/>
      <c r="BP40" s="621"/>
      <c r="BQ40" s="621"/>
      <c r="BR40" s="621"/>
      <c r="BS40" s="621"/>
      <c r="BT40" s="621"/>
      <c r="BU40" s="622"/>
      <c r="BV40" s="623">
        <v>97</v>
      </c>
      <c r="BW40" s="624"/>
      <c r="BX40" s="624"/>
      <c r="BY40" s="624"/>
      <c r="BZ40" s="624"/>
      <c r="CA40" s="624"/>
      <c r="CB40" s="633"/>
      <c r="CD40" s="620" t="s">
        <v>354</v>
      </c>
      <c r="CE40" s="621"/>
      <c r="CF40" s="621"/>
      <c r="CG40" s="621"/>
      <c r="CH40" s="621"/>
      <c r="CI40" s="621"/>
      <c r="CJ40" s="621"/>
      <c r="CK40" s="621"/>
      <c r="CL40" s="621"/>
      <c r="CM40" s="621"/>
      <c r="CN40" s="621"/>
      <c r="CO40" s="621"/>
      <c r="CP40" s="621"/>
      <c r="CQ40" s="622"/>
      <c r="CR40" s="623">
        <v>20100</v>
      </c>
      <c r="CS40" s="624"/>
      <c r="CT40" s="624"/>
      <c r="CU40" s="624"/>
      <c r="CV40" s="624"/>
      <c r="CW40" s="624"/>
      <c r="CX40" s="624"/>
      <c r="CY40" s="625"/>
      <c r="CZ40" s="628">
        <v>0.2</v>
      </c>
      <c r="DA40" s="655"/>
      <c r="DB40" s="655"/>
      <c r="DC40" s="658"/>
      <c r="DD40" s="632" t="s">
        <v>241</v>
      </c>
      <c r="DE40" s="624"/>
      <c r="DF40" s="624"/>
      <c r="DG40" s="624"/>
      <c r="DH40" s="624"/>
      <c r="DI40" s="624"/>
      <c r="DJ40" s="624"/>
      <c r="DK40" s="625"/>
      <c r="DL40" s="632" t="s">
        <v>241</v>
      </c>
      <c r="DM40" s="624"/>
      <c r="DN40" s="624"/>
      <c r="DO40" s="624"/>
      <c r="DP40" s="624"/>
      <c r="DQ40" s="624"/>
      <c r="DR40" s="624"/>
      <c r="DS40" s="624"/>
      <c r="DT40" s="624"/>
      <c r="DU40" s="624"/>
      <c r="DV40" s="625"/>
      <c r="DW40" s="628" t="s">
        <v>241</v>
      </c>
      <c r="DX40" s="655"/>
      <c r="DY40" s="655"/>
      <c r="DZ40" s="655"/>
      <c r="EA40" s="655"/>
      <c r="EB40" s="655"/>
      <c r="EC40" s="656"/>
    </row>
    <row r="41" spans="2:133" ht="11.25" customHeight="1" x14ac:dyDescent="0.15">
      <c r="B41" s="644" t="s">
        <v>355</v>
      </c>
      <c r="C41" s="645"/>
      <c r="D41" s="645"/>
      <c r="E41" s="645"/>
      <c r="F41" s="645"/>
      <c r="G41" s="645"/>
      <c r="H41" s="645"/>
      <c r="I41" s="645"/>
      <c r="J41" s="645"/>
      <c r="K41" s="645"/>
      <c r="L41" s="645"/>
      <c r="M41" s="645"/>
      <c r="N41" s="645"/>
      <c r="O41" s="645"/>
      <c r="P41" s="645"/>
      <c r="Q41" s="646"/>
      <c r="R41" s="698">
        <v>11872148</v>
      </c>
      <c r="S41" s="699"/>
      <c r="T41" s="699"/>
      <c r="U41" s="699"/>
      <c r="V41" s="699"/>
      <c r="W41" s="699"/>
      <c r="X41" s="699"/>
      <c r="Y41" s="700"/>
      <c r="Z41" s="701">
        <v>100</v>
      </c>
      <c r="AA41" s="701"/>
      <c r="AB41" s="701"/>
      <c r="AC41" s="701"/>
      <c r="AD41" s="702">
        <v>3762893</v>
      </c>
      <c r="AE41" s="702"/>
      <c r="AF41" s="702"/>
      <c r="AG41" s="702"/>
      <c r="AH41" s="702"/>
      <c r="AI41" s="702"/>
      <c r="AJ41" s="702"/>
      <c r="AK41" s="702"/>
      <c r="AL41" s="703">
        <v>100</v>
      </c>
      <c r="AM41" s="683"/>
      <c r="AN41" s="683"/>
      <c r="AO41" s="704"/>
      <c r="AQ41" s="689" t="s">
        <v>356</v>
      </c>
      <c r="AR41" s="690"/>
      <c r="AS41" s="690"/>
      <c r="AT41" s="690"/>
      <c r="AU41" s="690"/>
      <c r="AV41" s="690"/>
      <c r="AW41" s="690"/>
      <c r="AX41" s="690"/>
      <c r="AY41" s="691"/>
      <c r="AZ41" s="623">
        <v>163091</v>
      </c>
      <c r="BA41" s="624"/>
      <c r="BB41" s="624"/>
      <c r="BC41" s="624"/>
      <c r="BD41" s="653"/>
      <c r="BE41" s="653"/>
      <c r="BF41" s="669"/>
      <c r="BG41" s="673"/>
      <c r="BH41" s="674"/>
      <c r="BI41" s="674"/>
      <c r="BJ41" s="674"/>
      <c r="BK41" s="674"/>
      <c r="BL41" s="223"/>
      <c r="BM41" s="621" t="s">
        <v>357</v>
      </c>
      <c r="BN41" s="621"/>
      <c r="BO41" s="621"/>
      <c r="BP41" s="621"/>
      <c r="BQ41" s="621"/>
      <c r="BR41" s="621"/>
      <c r="BS41" s="621"/>
      <c r="BT41" s="621"/>
      <c r="BU41" s="622"/>
      <c r="BV41" s="623" t="s">
        <v>132</v>
      </c>
      <c r="BW41" s="624"/>
      <c r="BX41" s="624"/>
      <c r="BY41" s="624"/>
      <c r="BZ41" s="624"/>
      <c r="CA41" s="624"/>
      <c r="CB41" s="633"/>
      <c r="CD41" s="620" t="s">
        <v>358</v>
      </c>
      <c r="CE41" s="621"/>
      <c r="CF41" s="621"/>
      <c r="CG41" s="621"/>
      <c r="CH41" s="621"/>
      <c r="CI41" s="621"/>
      <c r="CJ41" s="621"/>
      <c r="CK41" s="621"/>
      <c r="CL41" s="621"/>
      <c r="CM41" s="621"/>
      <c r="CN41" s="621"/>
      <c r="CO41" s="621"/>
      <c r="CP41" s="621"/>
      <c r="CQ41" s="622"/>
      <c r="CR41" s="623" t="s">
        <v>132</v>
      </c>
      <c r="CS41" s="653"/>
      <c r="CT41" s="653"/>
      <c r="CU41" s="653"/>
      <c r="CV41" s="653"/>
      <c r="CW41" s="653"/>
      <c r="CX41" s="653"/>
      <c r="CY41" s="654"/>
      <c r="CZ41" s="628" t="s">
        <v>132</v>
      </c>
      <c r="DA41" s="655"/>
      <c r="DB41" s="655"/>
      <c r="DC41" s="658"/>
      <c r="DD41" s="632" t="s">
        <v>132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359</v>
      </c>
      <c r="AR42" s="706"/>
      <c r="AS42" s="706"/>
      <c r="AT42" s="706"/>
      <c r="AU42" s="706"/>
      <c r="AV42" s="706"/>
      <c r="AW42" s="706"/>
      <c r="AX42" s="706"/>
      <c r="AY42" s="707"/>
      <c r="AZ42" s="698">
        <v>454630</v>
      </c>
      <c r="BA42" s="699"/>
      <c r="BB42" s="699"/>
      <c r="BC42" s="699"/>
      <c r="BD42" s="682"/>
      <c r="BE42" s="682"/>
      <c r="BF42" s="684"/>
      <c r="BG42" s="675"/>
      <c r="BH42" s="676"/>
      <c r="BI42" s="676"/>
      <c r="BJ42" s="676"/>
      <c r="BK42" s="676"/>
      <c r="BL42" s="224"/>
      <c r="BM42" s="645" t="s">
        <v>360</v>
      </c>
      <c r="BN42" s="645"/>
      <c r="BO42" s="645"/>
      <c r="BP42" s="645"/>
      <c r="BQ42" s="645"/>
      <c r="BR42" s="645"/>
      <c r="BS42" s="645"/>
      <c r="BT42" s="645"/>
      <c r="BU42" s="646"/>
      <c r="BV42" s="698">
        <v>333</v>
      </c>
      <c r="BW42" s="699"/>
      <c r="BX42" s="699"/>
      <c r="BY42" s="699"/>
      <c r="BZ42" s="699"/>
      <c r="CA42" s="699"/>
      <c r="CB42" s="708"/>
      <c r="CD42" s="620" t="s">
        <v>361</v>
      </c>
      <c r="CE42" s="621"/>
      <c r="CF42" s="621"/>
      <c r="CG42" s="621"/>
      <c r="CH42" s="621"/>
      <c r="CI42" s="621"/>
      <c r="CJ42" s="621"/>
      <c r="CK42" s="621"/>
      <c r="CL42" s="621"/>
      <c r="CM42" s="621"/>
      <c r="CN42" s="621"/>
      <c r="CO42" s="621"/>
      <c r="CP42" s="621"/>
      <c r="CQ42" s="622"/>
      <c r="CR42" s="623">
        <v>1660682</v>
      </c>
      <c r="CS42" s="653"/>
      <c r="CT42" s="653"/>
      <c r="CU42" s="653"/>
      <c r="CV42" s="653"/>
      <c r="CW42" s="653"/>
      <c r="CX42" s="653"/>
      <c r="CY42" s="654"/>
      <c r="CZ42" s="628">
        <v>14.5</v>
      </c>
      <c r="DA42" s="655"/>
      <c r="DB42" s="655"/>
      <c r="DC42" s="658"/>
      <c r="DD42" s="632">
        <v>205606</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362</v>
      </c>
      <c r="CD43" s="620" t="s">
        <v>363</v>
      </c>
      <c r="CE43" s="621"/>
      <c r="CF43" s="621"/>
      <c r="CG43" s="621"/>
      <c r="CH43" s="621"/>
      <c r="CI43" s="621"/>
      <c r="CJ43" s="621"/>
      <c r="CK43" s="621"/>
      <c r="CL43" s="621"/>
      <c r="CM43" s="621"/>
      <c r="CN43" s="621"/>
      <c r="CO43" s="621"/>
      <c r="CP43" s="621"/>
      <c r="CQ43" s="622"/>
      <c r="CR43" s="623">
        <v>51276</v>
      </c>
      <c r="CS43" s="653"/>
      <c r="CT43" s="653"/>
      <c r="CU43" s="653"/>
      <c r="CV43" s="653"/>
      <c r="CW43" s="653"/>
      <c r="CX43" s="653"/>
      <c r="CY43" s="654"/>
      <c r="CZ43" s="628">
        <v>0.4</v>
      </c>
      <c r="DA43" s="655"/>
      <c r="DB43" s="655"/>
      <c r="DC43" s="658"/>
      <c r="DD43" s="632">
        <v>51276</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311</v>
      </c>
      <c r="CE44" s="662"/>
      <c r="CF44" s="620" t="s">
        <v>365</v>
      </c>
      <c r="CG44" s="621"/>
      <c r="CH44" s="621"/>
      <c r="CI44" s="621"/>
      <c r="CJ44" s="621"/>
      <c r="CK44" s="621"/>
      <c r="CL44" s="621"/>
      <c r="CM44" s="621"/>
      <c r="CN44" s="621"/>
      <c r="CO44" s="621"/>
      <c r="CP44" s="621"/>
      <c r="CQ44" s="622"/>
      <c r="CR44" s="623">
        <v>1658174</v>
      </c>
      <c r="CS44" s="624"/>
      <c r="CT44" s="624"/>
      <c r="CU44" s="624"/>
      <c r="CV44" s="624"/>
      <c r="CW44" s="624"/>
      <c r="CX44" s="624"/>
      <c r="CY44" s="625"/>
      <c r="CZ44" s="628">
        <v>14.5</v>
      </c>
      <c r="DA44" s="629"/>
      <c r="DB44" s="629"/>
      <c r="DC44" s="635"/>
      <c r="DD44" s="632">
        <v>205606</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367</v>
      </c>
      <c r="CG45" s="621"/>
      <c r="CH45" s="621"/>
      <c r="CI45" s="621"/>
      <c r="CJ45" s="621"/>
      <c r="CK45" s="621"/>
      <c r="CL45" s="621"/>
      <c r="CM45" s="621"/>
      <c r="CN45" s="621"/>
      <c r="CO45" s="621"/>
      <c r="CP45" s="621"/>
      <c r="CQ45" s="622"/>
      <c r="CR45" s="623">
        <v>913256</v>
      </c>
      <c r="CS45" s="653"/>
      <c r="CT45" s="653"/>
      <c r="CU45" s="653"/>
      <c r="CV45" s="653"/>
      <c r="CW45" s="653"/>
      <c r="CX45" s="653"/>
      <c r="CY45" s="654"/>
      <c r="CZ45" s="628">
        <v>8</v>
      </c>
      <c r="DA45" s="655"/>
      <c r="DB45" s="655"/>
      <c r="DC45" s="658"/>
      <c r="DD45" s="632">
        <v>59596</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368</v>
      </c>
      <c r="CG46" s="621"/>
      <c r="CH46" s="621"/>
      <c r="CI46" s="621"/>
      <c r="CJ46" s="621"/>
      <c r="CK46" s="621"/>
      <c r="CL46" s="621"/>
      <c r="CM46" s="621"/>
      <c r="CN46" s="621"/>
      <c r="CO46" s="621"/>
      <c r="CP46" s="621"/>
      <c r="CQ46" s="622"/>
      <c r="CR46" s="623">
        <v>739301</v>
      </c>
      <c r="CS46" s="624"/>
      <c r="CT46" s="624"/>
      <c r="CU46" s="624"/>
      <c r="CV46" s="624"/>
      <c r="CW46" s="624"/>
      <c r="CX46" s="624"/>
      <c r="CY46" s="625"/>
      <c r="CZ46" s="628">
        <v>6.5</v>
      </c>
      <c r="DA46" s="629"/>
      <c r="DB46" s="629"/>
      <c r="DC46" s="635"/>
      <c r="DD46" s="632">
        <v>145393</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369</v>
      </c>
      <c r="CG47" s="621"/>
      <c r="CH47" s="621"/>
      <c r="CI47" s="621"/>
      <c r="CJ47" s="621"/>
      <c r="CK47" s="621"/>
      <c r="CL47" s="621"/>
      <c r="CM47" s="621"/>
      <c r="CN47" s="621"/>
      <c r="CO47" s="621"/>
      <c r="CP47" s="621"/>
      <c r="CQ47" s="622"/>
      <c r="CR47" s="623">
        <v>2508</v>
      </c>
      <c r="CS47" s="653"/>
      <c r="CT47" s="653"/>
      <c r="CU47" s="653"/>
      <c r="CV47" s="653"/>
      <c r="CW47" s="653"/>
      <c r="CX47" s="653"/>
      <c r="CY47" s="654"/>
      <c r="CZ47" s="628">
        <v>0</v>
      </c>
      <c r="DA47" s="655"/>
      <c r="DB47" s="655"/>
      <c r="DC47" s="658"/>
      <c r="DD47" s="632" t="s">
        <v>241</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370</v>
      </c>
      <c r="CG48" s="621"/>
      <c r="CH48" s="621"/>
      <c r="CI48" s="621"/>
      <c r="CJ48" s="621"/>
      <c r="CK48" s="621"/>
      <c r="CL48" s="621"/>
      <c r="CM48" s="621"/>
      <c r="CN48" s="621"/>
      <c r="CO48" s="621"/>
      <c r="CP48" s="621"/>
      <c r="CQ48" s="622"/>
      <c r="CR48" s="623" t="s">
        <v>132</v>
      </c>
      <c r="CS48" s="624"/>
      <c r="CT48" s="624"/>
      <c r="CU48" s="624"/>
      <c r="CV48" s="624"/>
      <c r="CW48" s="624"/>
      <c r="CX48" s="624"/>
      <c r="CY48" s="625"/>
      <c r="CZ48" s="628" t="s">
        <v>241</v>
      </c>
      <c r="DA48" s="629"/>
      <c r="DB48" s="629"/>
      <c r="DC48" s="635"/>
      <c r="DD48" s="632" t="s">
        <v>241</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371</v>
      </c>
      <c r="CE49" s="645"/>
      <c r="CF49" s="645"/>
      <c r="CG49" s="645"/>
      <c r="CH49" s="645"/>
      <c r="CI49" s="645"/>
      <c r="CJ49" s="645"/>
      <c r="CK49" s="645"/>
      <c r="CL49" s="645"/>
      <c r="CM49" s="645"/>
      <c r="CN49" s="645"/>
      <c r="CO49" s="645"/>
      <c r="CP49" s="645"/>
      <c r="CQ49" s="646"/>
      <c r="CR49" s="698">
        <v>11445509</v>
      </c>
      <c r="CS49" s="682"/>
      <c r="CT49" s="682"/>
      <c r="CU49" s="682"/>
      <c r="CV49" s="682"/>
      <c r="CW49" s="682"/>
      <c r="CX49" s="682"/>
      <c r="CY49" s="711"/>
      <c r="CZ49" s="703">
        <v>100</v>
      </c>
      <c r="DA49" s="712"/>
      <c r="DB49" s="712"/>
      <c r="DC49" s="713"/>
      <c r="DD49" s="714">
        <v>4530536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65n4ipCWKNOqif9rSS5AuM88h1cYNVtSj1omrXe14OO+8SYdfaDOriCD5KznRGGe9Y2noihUI5AN0RL2wg88Q==" saltValue="mvL6nLP+ZSTuCnKrfJYYN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373</v>
      </c>
      <c r="DK2" s="723"/>
      <c r="DL2" s="723"/>
      <c r="DM2" s="723"/>
      <c r="DN2" s="723"/>
      <c r="DO2" s="724"/>
      <c r="DP2" s="228"/>
      <c r="DQ2" s="722" t="s">
        <v>374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377</v>
      </c>
      <c r="B5" s="728"/>
      <c r="C5" s="728"/>
      <c r="D5" s="728"/>
      <c r="E5" s="728"/>
      <c r="F5" s="728"/>
      <c r="G5" s="728"/>
      <c r="H5" s="728"/>
      <c r="I5" s="728"/>
      <c r="J5" s="728"/>
      <c r="K5" s="728"/>
      <c r="L5" s="728"/>
      <c r="M5" s="728"/>
      <c r="N5" s="728"/>
      <c r="O5" s="728"/>
      <c r="P5" s="729"/>
      <c r="Q5" s="733" t="s">
        <v>378</v>
      </c>
      <c r="R5" s="734"/>
      <c r="S5" s="734"/>
      <c r="T5" s="734"/>
      <c r="U5" s="735"/>
      <c r="V5" s="733" t="s">
        <v>379</v>
      </c>
      <c r="W5" s="734"/>
      <c r="X5" s="734"/>
      <c r="Y5" s="734"/>
      <c r="Z5" s="735"/>
      <c r="AA5" s="733" t="s">
        <v>380</v>
      </c>
      <c r="AB5" s="734"/>
      <c r="AC5" s="734"/>
      <c r="AD5" s="734"/>
      <c r="AE5" s="734"/>
      <c r="AF5" s="739" t="s">
        <v>381</v>
      </c>
      <c r="AG5" s="734"/>
      <c r="AH5" s="734"/>
      <c r="AI5" s="734"/>
      <c r="AJ5" s="740"/>
      <c r="AK5" s="734" t="s">
        <v>382</v>
      </c>
      <c r="AL5" s="734"/>
      <c r="AM5" s="734"/>
      <c r="AN5" s="734"/>
      <c r="AO5" s="735"/>
      <c r="AP5" s="733" t="s">
        <v>383</v>
      </c>
      <c r="AQ5" s="734"/>
      <c r="AR5" s="734"/>
      <c r="AS5" s="734"/>
      <c r="AT5" s="735"/>
      <c r="AU5" s="733" t="s">
        <v>384</v>
      </c>
      <c r="AV5" s="734"/>
      <c r="AW5" s="734"/>
      <c r="AX5" s="734"/>
      <c r="AY5" s="740"/>
      <c r="AZ5" s="232"/>
      <c r="BA5" s="232"/>
      <c r="BB5" s="232"/>
      <c r="BC5" s="232"/>
      <c r="BD5" s="232"/>
      <c r="BE5" s="233"/>
      <c r="BF5" s="233"/>
      <c r="BG5" s="233"/>
      <c r="BH5" s="233"/>
      <c r="BI5" s="233"/>
      <c r="BJ5" s="233"/>
      <c r="BK5" s="233"/>
      <c r="BL5" s="233"/>
      <c r="BM5" s="233"/>
      <c r="BN5" s="233"/>
      <c r="BO5" s="233"/>
      <c r="BP5" s="233"/>
      <c r="BQ5" s="727" t="s">
        <v>385</v>
      </c>
      <c r="BR5" s="728"/>
      <c r="BS5" s="728"/>
      <c r="BT5" s="728"/>
      <c r="BU5" s="728"/>
      <c r="BV5" s="728"/>
      <c r="BW5" s="728"/>
      <c r="BX5" s="728"/>
      <c r="BY5" s="728"/>
      <c r="BZ5" s="728"/>
      <c r="CA5" s="728"/>
      <c r="CB5" s="728"/>
      <c r="CC5" s="728"/>
      <c r="CD5" s="728"/>
      <c r="CE5" s="728"/>
      <c r="CF5" s="728"/>
      <c r="CG5" s="729"/>
      <c r="CH5" s="733" t="s">
        <v>386</v>
      </c>
      <c r="CI5" s="734"/>
      <c r="CJ5" s="734"/>
      <c r="CK5" s="734"/>
      <c r="CL5" s="735"/>
      <c r="CM5" s="733" t="s">
        <v>387</v>
      </c>
      <c r="CN5" s="734"/>
      <c r="CO5" s="734"/>
      <c r="CP5" s="734"/>
      <c r="CQ5" s="735"/>
      <c r="CR5" s="733" t="s">
        <v>388</v>
      </c>
      <c r="CS5" s="734"/>
      <c r="CT5" s="734"/>
      <c r="CU5" s="734"/>
      <c r="CV5" s="735"/>
      <c r="CW5" s="733" t="s">
        <v>389</v>
      </c>
      <c r="CX5" s="734"/>
      <c r="CY5" s="734"/>
      <c r="CZ5" s="734"/>
      <c r="DA5" s="735"/>
      <c r="DB5" s="733" t="s">
        <v>390</v>
      </c>
      <c r="DC5" s="734"/>
      <c r="DD5" s="734"/>
      <c r="DE5" s="734"/>
      <c r="DF5" s="735"/>
      <c r="DG5" s="763" t="s">
        <v>391</v>
      </c>
      <c r="DH5" s="764"/>
      <c r="DI5" s="764"/>
      <c r="DJ5" s="764"/>
      <c r="DK5" s="765"/>
      <c r="DL5" s="763" t="s">
        <v>392</v>
      </c>
      <c r="DM5" s="764"/>
      <c r="DN5" s="764"/>
      <c r="DO5" s="764"/>
      <c r="DP5" s="765"/>
      <c r="DQ5" s="733" t="s">
        <v>393</v>
      </c>
      <c r="DR5" s="734"/>
      <c r="DS5" s="734"/>
      <c r="DT5" s="734"/>
      <c r="DU5" s="735"/>
      <c r="DV5" s="733" t="s">
        <v>384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394</v>
      </c>
      <c r="C7" s="750"/>
      <c r="D7" s="750"/>
      <c r="E7" s="750"/>
      <c r="F7" s="750"/>
      <c r="G7" s="750"/>
      <c r="H7" s="750"/>
      <c r="I7" s="750"/>
      <c r="J7" s="750"/>
      <c r="K7" s="750"/>
      <c r="L7" s="750"/>
      <c r="M7" s="750"/>
      <c r="N7" s="750"/>
      <c r="O7" s="750"/>
      <c r="P7" s="751"/>
      <c r="Q7" s="752">
        <v>11872</v>
      </c>
      <c r="R7" s="753"/>
      <c r="S7" s="753"/>
      <c r="T7" s="753"/>
      <c r="U7" s="753"/>
      <c r="V7" s="753">
        <v>11446</v>
      </c>
      <c r="W7" s="753"/>
      <c r="X7" s="753"/>
      <c r="Y7" s="753"/>
      <c r="Z7" s="753"/>
      <c r="AA7" s="753">
        <v>426</v>
      </c>
      <c r="AB7" s="753"/>
      <c r="AC7" s="753"/>
      <c r="AD7" s="753"/>
      <c r="AE7" s="754"/>
      <c r="AF7" s="755">
        <v>349</v>
      </c>
      <c r="AG7" s="756"/>
      <c r="AH7" s="756"/>
      <c r="AI7" s="756"/>
      <c r="AJ7" s="757"/>
      <c r="AK7" s="758">
        <v>590</v>
      </c>
      <c r="AL7" s="759"/>
      <c r="AM7" s="759"/>
      <c r="AN7" s="759"/>
      <c r="AO7" s="759"/>
      <c r="AP7" s="759">
        <v>11499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396</v>
      </c>
      <c r="B23" s="789" t="s">
        <v>397</v>
      </c>
      <c r="C23" s="790"/>
      <c r="D23" s="790"/>
      <c r="E23" s="790"/>
      <c r="F23" s="790"/>
      <c r="G23" s="790"/>
      <c r="H23" s="790"/>
      <c r="I23" s="790"/>
      <c r="J23" s="790"/>
      <c r="K23" s="790"/>
      <c r="L23" s="790"/>
      <c r="M23" s="790"/>
      <c r="N23" s="790"/>
      <c r="O23" s="790"/>
      <c r="P23" s="791"/>
      <c r="Q23" s="792">
        <v>11872</v>
      </c>
      <c r="R23" s="793"/>
      <c r="S23" s="793"/>
      <c r="T23" s="793"/>
      <c r="U23" s="793"/>
      <c r="V23" s="793">
        <v>11446</v>
      </c>
      <c r="W23" s="793"/>
      <c r="X23" s="793"/>
      <c r="Y23" s="793"/>
      <c r="Z23" s="793"/>
      <c r="AA23" s="793">
        <v>426</v>
      </c>
      <c r="AB23" s="793"/>
      <c r="AC23" s="793"/>
      <c r="AD23" s="793"/>
      <c r="AE23" s="794"/>
      <c r="AF23" s="795">
        <v>349</v>
      </c>
      <c r="AG23" s="793"/>
      <c r="AH23" s="793"/>
      <c r="AI23" s="793"/>
      <c r="AJ23" s="796"/>
      <c r="AK23" s="797"/>
      <c r="AL23" s="798"/>
      <c r="AM23" s="798"/>
      <c r="AN23" s="798"/>
      <c r="AO23" s="798"/>
      <c r="AP23" s="793">
        <v>11499</v>
      </c>
      <c r="AQ23" s="793"/>
      <c r="AR23" s="793"/>
      <c r="AS23" s="793"/>
      <c r="AT23" s="793"/>
      <c r="AU23" s="809"/>
      <c r="AV23" s="809"/>
      <c r="AW23" s="809"/>
      <c r="AX23" s="809"/>
      <c r="AY23" s="810"/>
      <c r="AZ23" s="811" t="s">
        <v>132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377</v>
      </c>
      <c r="B26" s="728"/>
      <c r="C26" s="728"/>
      <c r="D26" s="728"/>
      <c r="E26" s="728"/>
      <c r="F26" s="728"/>
      <c r="G26" s="728"/>
      <c r="H26" s="728"/>
      <c r="I26" s="728"/>
      <c r="J26" s="728"/>
      <c r="K26" s="728"/>
      <c r="L26" s="728"/>
      <c r="M26" s="728"/>
      <c r="N26" s="728"/>
      <c r="O26" s="728"/>
      <c r="P26" s="729"/>
      <c r="Q26" s="733" t="s">
        <v>400</v>
      </c>
      <c r="R26" s="734"/>
      <c r="S26" s="734"/>
      <c r="T26" s="734"/>
      <c r="U26" s="735"/>
      <c r="V26" s="733" t="s">
        <v>401</v>
      </c>
      <c r="W26" s="734"/>
      <c r="X26" s="734"/>
      <c r="Y26" s="734"/>
      <c r="Z26" s="735"/>
      <c r="AA26" s="733" t="s">
        <v>402</v>
      </c>
      <c r="AB26" s="734"/>
      <c r="AC26" s="734"/>
      <c r="AD26" s="734"/>
      <c r="AE26" s="734"/>
      <c r="AF26" s="814" t="s">
        <v>403</v>
      </c>
      <c r="AG26" s="815"/>
      <c r="AH26" s="815"/>
      <c r="AI26" s="815"/>
      <c r="AJ26" s="816"/>
      <c r="AK26" s="734" t="s">
        <v>404</v>
      </c>
      <c r="AL26" s="734"/>
      <c r="AM26" s="734"/>
      <c r="AN26" s="734"/>
      <c r="AO26" s="735"/>
      <c r="AP26" s="733" t="s">
        <v>405</v>
      </c>
      <c r="AQ26" s="734"/>
      <c r="AR26" s="734"/>
      <c r="AS26" s="734"/>
      <c r="AT26" s="735"/>
      <c r="AU26" s="733" t="s">
        <v>406</v>
      </c>
      <c r="AV26" s="734"/>
      <c r="AW26" s="734"/>
      <c r="AX26" s="734"/>
      <c r="AY26" s="735"/>
      <c r="AZ26" s="733" t="s">
        <v>407</v>
      </c>
      <c r="BA26" s="734"/>
      <c r="BB26" s="734"/>
      <c r="BC26" s="734"/>
      <c r="BD26" s="735"/>
      <c r="BE26" s="733" t="s">
        <v>384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408</v>
      </c>
      <c r="C28" s="750"/>
      <c r="D28" s="750"/>
      <c r="E28" s="750"/>
      <c r="F28" s="750"/>
      <c r="G28" s="750"/>
      <c r="H28" s="750"/>
      <c r="I28" s="750"/>
      <c r="J28" s="750"/>
      <c r="K28" s="750"/>
      <c r="L28" s="750"/>
      <c r="M28" s="750"/>
      <c r="N28" s="750"/>
      <c r="O28" s="750"/>
      <c r="P28" s="751"/>
      <c r="Q28" s="822">
        <v>1708</v>
      </c>
      <c r="R28" s="823"/>
      <c r="S28" s="823"/>
      <c r="T28" s="823"/>
      <c r="U28" s="823"/>
      <c r="V28" s="823">
        <v>1706</v>
      </c>
      <c r="W28" s="823"/>
      <c r="X28" s="823"/>
      <c r="Y28" s="823"/>
      <c r="Z28" s="823"/>
      <c r="AA28" s="823">
        <v>2</v>
      </c>
      <c r="AB28" s="823"/>
      <c r="AC28" s="823"/>
      <c r="AD28" s="823"/>
      <c r="AE28" s="824"/>
      <c r="AF28" s="825">
        <v>2</v>
      </c>
      <c r="AG28" s="823"/>
      <c r="AH28" s="823"/>
      <c r="AI28" s="823"/>
      <c r="AJ28" s="826"/>
      <c r="AK28" s="827">
        <v>197</v>
      </c>
      <c r="AL28" s="828"/>
      <c r="AM28" s="828"/>
      <c r="AN28" s="828"/>
      <c r="AO28" s="828"/>
      <c r="AP28" s="828" t="s">
        <v>586</v>
      </c>
      <c r="AQ28" s="828"/>
      <c r="AR28" s="828"/>
      <c r="AS28" s="828"/>
      <c r="AT28" s="828"/>
      <c r="AU28" s="828" t="s">
        <v>587</v>
      </c>
      <c r="AV28" s="828"/>
      <c r="AW28" s="828"/>
      <c r="AX28" s="828"/>
      <c r="AY28" s="828"/>
      <c r="AZ28" s="829" t="s">
        <v>587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409</v>
      </c>
      <c r="C29" s="781"/>
      <c r="D29" s="781"/>
      <c r="E29" s="781"/>
      <c r="F29" s="781"/>
      <c r="G29" s="781"/>
      <c r="H29" s="781"/>
      <c r="I29" s="781"/>
      <c r="J29" s="781"/>
      <c r="K29" s="781"/>
      <c r="L29" s="781"/>
      <c r="M29" s="781"/>
      <c r="N29" s="781"/>
      <c r="O29" s="781"/>
      <c r="P29" s="782"/>
      <c r="Q29" s="783">
        <v>1418</v>
      </c>
      <c r="R29" s="784"/>
      <c r="S29" s="784"/>
      <c r="T29" s="784"/>
      <c r="U29" s="784"/>
      <c r="V29" s="784">
        <v>1355</v>
      </c>
      <c r="W29" s="784"/>
      <c r="X29" s="784"/>
      <c r="Y29" s="784"/>
      <c r="Z29" s="784"/>
      <c r="AA29" s="784">
        <v>63</v>
      </c>
      <c r="AB29" s="784"/>
      <c r="AC29" s="784"/>
      <c r="AD29" s="784"/>
      <c r="AE29" s="785"/>
      <c r="AF29" s="786">
        <v>63</v>
      </c>
      <c r="AG29" s="787"/>
      <c r="AH29" s="787"/>
      <c r="AI29" s="787"/>
      <c r="AJ29" s="788"/>
      <c r="AK29" s="834">
        <v>227</v>
      </c>
      <c r="AL29" s="830"/>
      <c r="AM29" s="830"/>
      <c r="AN29" s="830"/>
      <c r="AO29" s="830"/>
      <c r="AP29" s="830" t="s">
        <v>587</v>
      </c>
      <c r="AQ29" s="830"/>
      <c r="AR29" s="830"/>
      <c r="AS29" s="830"/>
      <c r="AT29" s="830"/>
      <c r="AU29" s="830" t="s">
        <v>587</v>
      </c>
      <c r="AV29" s="830"/>
      <c r="AW29" s="830"/>
      <c r="AX29" s="830"/>
      <c r="AY29" s="830"/>
      <c r="AZ29" s="831" t="s">
        <v>587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410</v>
      </c>
      <c r="C30" s="781"/>
      <c r="D30" s="781"/>
      <c r="E30" s="781"/>
      <c r="F30" s="781"/>
      <c r="G30" s="781"/>
      <c r="H30" s="781"/>
      <c r="I30" s="781"/>
      <c r="J30" s="781"/>
      <c r="K30" s="781"/>
      <c r="L30" s="781"/>
      <c r="M30" s="781"/>
      <c r="N30" s="781"/>
      <c r="O30" s="781"/>
      <c r="P30" s="782"/>
      <c r="Q30" s="783">
        <v>357</v>
      </c>
      <c r="R30" s="784"/>
      <c r="S30" s="784"/>
      <c r="T30" s="784"/>
      <c r="U30" s="784"/>
      <c r="V30" s="784">
        <v>354</v>
      </c>
      <c r="W30" s="784"/>
      <c r="X30" s="784"/>
      <c r="Y30" s="784"/>
      <c r="Z30" s="784"/>
      <c r="AA30" s="784">
        <v>3</v>
      </c>
      <c r="AB30" s="784"/>
      <c r="AC30" s="784"/>
      <c r="AD30" s="784"/>
      <c r="AE30" s="785"/>
      <c r="AF30" s="786">
        <v>3</v>
      </c>
      <c r="AG30" s="787"/>
      <c r="AH30" s="787"/>
      <c r="AI30" s="787"/>
      <c r="AJ30" s="788"/>
      <c r="AK30" s="834">
        <v>57</v>
      </c>
      <c r="AL30" s="830"/>
      <c r="AM30" s="830"/>
      <c r="AN30" s="830"/>
      <c r="AO30" s="830"/>
      <c r="AP30" s="830" t="s">
        <v>587</v>
      </c>
      <c r="AQ30" s="830"/>
      <c r="AR30" s="830"/>
      <c r="AS30" s="830"/>
      <c r="AT30" s="830"/>
      <c r="AU30" s="830" t="s">
        <v>587</v>
      </c>
      <c r="AV30" s="830"/>
      <c r="AW30" s="830"/>
      <c r="AX30" s="830"/>
      <c r="AY30" s="830"/>
      <c r="AZ30" s="831" t="s">
        <v>587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411</v>
      </c>
      <c r="C31" s="781"/>
      <c r="D31" s="781"/>
      <c r="E31" s="781"/>
      <c r="F31" s="781"/>
      <c r="G31" s="781"/>
      <c r="H31" s="781"/>
      <c r="I31" s="781"/>
      <c r="J31" s="781"/>
      <c r="K31" s="781"/>
      <c r="L31" s="781"/>
      <c r="M31" s="781"/>
      <c r="N31" s="781"/>
      <c r="O31" s="781"/>
      <c r="P31" s="782"/>
      <c r="Q31" s="783">
        <v>11</v>
      </c>
      <c r="R31" s="784"/>
      <c r="S31" s="784"/>
      <c r="T31" s="784"/>
      <c r="U31" s="784"/>
      <c r="V31" s="784">
        <v>8</v>
      </c>
      <c r="W31" s="784"/>
      <c r="X31" s="784"/>
      <c r="Y31" s="784"/>
      <c r="Z31" s="784"/>
      <c r="AA31" s="784">
        <v>3</v>
      </c>
      <c r="AB31" s="784"/>
      <c r="AC31" s="784"/>
      <c r="AD31" s="784"/>
      <c r="AE31" s="785"/>
      <c r="AF31" s="786">
        <v>3</v>
      </c>
      <c r="AG31" s="787"/>
      <c r="AH31" s="787"/>
      <c r="AI31" s="787"/>
      <c r="AJ31" s="788"/>
      <c r="AK31" s="834">
        <v>4</v>
      </c>
      <c r="AL31" s="830"/>
      <c r="AM31" s="830"/>
      <c r="AN31" s="830"/>
      <c r="AO31" s="830"/>
      <c r="AP31" s="830" t="s">
        <v>585</v>
      </c>
      <c r="AQ31" s="830"/>
      <c r="AR31" s="830"/>
      <c r="AS31" s="830"/>
      <c r="AT31" s="830"/>
      <c r="AU31" s="830" t="s">
        <v>585</v>
      </c>
      <c r="AV31" s="830"/>
      <c r="AW31" s="830"/>
      <c r="AX31" s="830"/>
      <c r="AY31" s="830"/>
      <c r="AZ31" s="831" t="s">
        <v>587</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412</v>
      </c>
      <c r="C32" s="781"/>
      <c r="D32" s="781"/>
      <c r="E32" s="781"/>
      <c r="F32" s="781"/>
      <c r="G32" s="781"/>
      <c r="H32" s="781"/>
      <c r="I32" s="781"/>
      <c r="J32" s="781"/>
      <c r="K32" s="781"/>
      <c r="L32" s="781"/>
      <c r="M32" s="781"/>
      <c r="N32" s="781"/>
      <c r="O32" s="781"/>
      <c r="P32" s="782"/>
      <c r="Q32" s="783">
        <v>247</v>
      </c>
      <c r="R32" s="784"/>
      <c r="S32" s="784"/>
      <c r="T32" s="784"/>
      <c r="U32" s="784"/>
      <c r="V32" s="784">
        <v>295</v>
      </c>
      <c r="W32" s="784"/>
      <c r="X32" s="784"/>
      <c r="Y32" s="784"/>
      <c r="Z32" s="784"/>
      <c r="AA32" s="784">
        <v>27</v>
      </c>
      <c r="AB32" s="784"/>
      <c r="AC32" s="784"/>
      <c r="AD32" s="784"/>
      <c r="AE32" s="785"/>
      <c r="AF32" s="786">
        <v>27</v>
      </c>
      <c r="AG32" s="787"/>
      <c r="AH32" s="787"/>
      <c r="AI32" s="787"/>
      <c r="AJ32" s="788"/>
      <c r="AK32" s="834" t="s">
        <v>585</v>
      </c>
      <c r="AL32" s="830"/>
      <c r="AM32" s="830"/>
      <c r="AN32" s="830"/>
      <c r="AO32" s="830"/>
      <c r="AP32" s="830">
        <v>576</v>
      </c>
      <c r="AQ32" s="830"/>
      <c r="AR32" s="830"/>
      <c r="AS32" s="830"/>
      <c r="AT32" s="830"/>
      <c r="AU32" s="830">
        <v>1</v>
      </c>
      <c r="AV32" s="830"/>
      <c r="AW32" s="830"/>
      <c r="AX32" s="830"/>
      <c r="AY32" s="830"/>
      <c r="AZ32" s="831" t="s">
        <v>587</v>
      </c>
      <c r="BA32" s="831"/>
      <c r="BB32" s="831"/>
      <c r="BC32" s="831"/>
      <c r="BD32" s="831"/>
      <c r="BE32" s="832" t="s">
        <v>413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414</v>
      </c>
      <c r="C33" s="781"/>
      <c r="D33" s="781"/>
      <c r="E33" s="781"/>
      <c r="F33" s="781"/>
      <c r="G33" s="781"/>
      <c r="H33" s="781"/>
      <c r="I33" s="781"/>
      <c r="J33" s="781"/>
      <c r="K33" s="781"/>
      <c r="L33" s="781"/>
      <c r="M33" s="781"/>
      <c r="N33" s="781"/>
      <c r="O33" s="781"/>
      <c r="P33" s="782"/>
      <c r="Q33" s="783">
        <v>58</v>
      </c>
      <c r="R33" s="784"/>
      <c r="S33" s="784"/>
      <c r="T33" s="784"/>
      <c r="U33" s="784"/>
      <c r="V33" s="784">
        <v>39</v>
      </c>
      <c r="W33" s="784"/>
      <c r="X33" s="784"/>
      <c r="Y33" s="784"/>
      <c r="Z33" s="784"/>
      <c r="AA33" s="784">
        <v>19</v>
      </c>
      <c r="AB33" s="784"/>
      <c r="AC33" s="784"/>
      <c r="AD33" s="784"/>
      <c r="AE33" s="785"/>
      <c r="AF33" s="786">
        <v>19</v>
      </c>
      <c r="AG33" s="787"/>
      <c r="AH33" s="787"/>
      <c r="AI33" s="787"/>
      <c r="AJ33" s="788"/>
      <c r="AK33" s="834">
        <v>40</v>
      </c>
      <c r="AL33" s="830"/>
      <c r="AM33" s="830"/>
      <c r="AN33" s="830"/>
      <c r="AO33" s="830"/>
      <c r="AP33" s="830">
        <v>225</v>
      </c>
      <c r="AQ33" s="830"/>
      <c r="AR33" s="830"/>
      <c r="AS33" s="830"/>
      <c r="AT33" s="830"/>
      <c r="AU33" s="830">
        <v>215</v>
      </c>
      <c r="AV33" s="830"/>
      <c r="AW33" s="830"/>
      <c r="AX33" s="830"/>
      <c r="AY33" s="830"/>
      <c r="AZ33" s="831" t="s">
        <v>587</v>
      </c>
      <c r="BA33" s="831"/>
      <c r="BB33" s="831"/>
      <c r="BC33" s="831"/>
      <c r="BD33" s="831"/>
      <c r="BE33" s="832" t="s">
        <v>415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396</v>
      </c>
      <c r="B63" s="789" t="s">
        <v>417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117</v>
      </c>
      <c r="AG63" s="844"/>
      <c r="AH63" s="844"/>
      <c r="AI63" s="844"/>
      <c r="AJ63" s="845"/>
      <c r="AK63" s="846"/>
      <c r="AL63" s="841"/>
      <c r="AM63" s="841"/>
      <c r="AN63" s="841"/>
      <c r="AO63" s="841"/>
      <c r="AP63" s="844">
        <v>801</v>
      </c>
      <c r="AQ63" s="844"/>
      <c r="AR63" s="844"/>
      <c r="AS63" s="844"/>
      <c r="AT63" s="844"/>
      <c r="AU63" s="844">
        <v>216</v>
      </c>
      <c r="AV63" s="844"/>
      <c r="AW63" s="844"/>
      <c r="AX63" s="844"/>
      <c r="AY63" s="844"/>
      <c r="AZ63" s="848"/>
      <c r="BA63" s="848"/>
      <c r="BB63" s="848"/>
      <c r="BC63" s="848"/>
      <c r="BD63" s="848"/>
      <c r="BE63" s="849"/>
      <c r="BF63" s="849"/>
      <c r="BG63" s="849"/>
      <c r="BH63" s="849"/>
      <c r="BI63" s="850"/>
      <c r="BJ63" s="851" t="s">
        <v>132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419</v>
      </c>
      <c r="B66" s="728"/>
      <c r="C66" s="728"/>
      <c r="D66" s="728"/>
      <c r="E66" s="728"/>
      <c r="F66" s="728"/>
      <c r="G66" s="728"/>
      <c r="H66" s="728"/>
      <c r="I66" s="728"/>
      <c r="J66" s="728"/>
      <c r="K66" s="728"/>
      <c r="L66" s="728"/>
      <c r="M66" s="728"/>
      <c r="N66" s="728"/>
      <c r="O66" s="728"/>
      <c r="P66" s="729"/>
      <c r="Q66" s="733" t="s">
        <v>420</v>
      </c>
      <c r="R66" s="734"/>
      <c r="S66" s="734"/>
      <c r="T66" s="734"/>
      <c r="U66" s="735"/>
      <c r="V66" s="733" t="s">
        <v>421</v>
      </c>
      <c r="W66" s="734"/>
      <c r="X66" s="734"/>
      <c r="Y66" s="734"/>
      <c r="Z66" s="735"/>
      <c r="AA66" s="733" t="s">
        <v>422</v>
      </c>
      <c r="AB66" s="734"/>
      <c r="AC66" s="734"/>
      <c r="AD66" s="734"/>
      <c r="AE66" s="735"/>
      <c r="AF66" s="854" t="s">
        <v>423</v>
      </c>
      <c r="AG66" s="815"/>
      <c r="AH66" s="815"/>
      <c r="AI66" s="815"/>
      <c r="AJ66" s="855"/>
      <c r="AK66" s="733" t="s">
        <v>424</v>
      </c>
      <c r="AL66" s="728"/>
      <c r="AM66" s="728"/>
      <c r="AN66" s="728"/>
      <c r="AO66" s="729"/>
      <c r="AP66" s="733" t="s">
        <v>425</v>
      </c>
      <c r="AQ66" s="734"/>
      <c r="AR66" s="734"/>
      <c r="AS66" s="734"/>
      <c r="AT66" s="735"/>
      <c r="AU66" s="733" t="s">
        <v>426</v>
      </c>
      <c r="AV66" s="734"/>
      <c r="AW66" s="734"/>
      <c r="AX66" s="734"/>
      <c r="AY66" s="735"/>
      <c r="AZ66" s="733" t="s">
        <v>384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588</v>
      </c>
      <c r="C68" s="870"/>
      <c r="D68" s="870"/>
      <c r="E68" s="870"/>
      <c r="F68" s="870"/>
      <c r="G68" s="870"/>
      <c r="H68" s="870"/>
      <c r="I68" s="870"/>
      <c r="J68" s="870"/>
      <c r="K68" s="870"/>
      <c r="L68" s="870"/>
      <c r="M68" s="870"/>
      <c r="N68" s="870"/>
      <c r="O68" s="870"/>
      <c r="P68" s="871"/>
      <c r="Q68" s="872">
        <v>2774</v>
      </c>
      <c r="R68" s="866"/>
      <c r="S68" s="866"/>
      <c r="T68" s="866"/>
      <c r="U68" s="866"/>
      <c r="V68" s="866">
        <v>2729</v>
      </c>
      <c r="W68" s="866"/>
      <c r="X68" s="866"/>
      <c r="Y68" s="866"/>
      <c r="Z68" s="866"/>
      <c r="AA68" s="866">
        <v>45</v>
      </c>
      <c r="AB68" s="866"/>
      <c r="AC68" s="866"/>
      <c r="AD68" s="866"/>
      <c r="AE68" s="866"/>
      <c r="AF68" s="866">
        <v>45</v>
      </c>
      <c r="AG68" s="866"/>
      <c r="AH68" s="866"/>
      <c r="AI68" s="866"/>
      <c r="AJ68" s="866"/>
      <c r="AK68" s="866" t="s">
        <v>587</v>
      </c>
      <c r="AL68" s="866"/>
      <c r="AM68" s="866"/>
      <c r="AN68" s="866"/>
      <c r="AO68" s="866"/>
      <c r="AP68" s="866">
        <v>3282</v>
      </c>
      <c r="AQ68" s="866"/>
      <c r="AR68" s="866"/>
      <c r="AS68" s="866"/>
      <c r="AT68" s="866"/>
      <c r="AU68" s="866" t="s">
        <v>587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589</v>
      </c>
      <c r="C69" s="874"/>
      <c r="D69" s="874"/>
      <c r="E69" s="874"/>
      <c r="F69" s="874"/>
      <c r="G69" s="874"/>
      <c r="H69" s="874"/>
      <c r="I69" s="874"/>
      <c r="J69" s="874"/>
      <c r="K69" s="874"/>
      <c r="L69" s="874"/>
      <c r="M69" s="874"/>
      <c r="N69" s="874"/>
      <c r="O69" s="874"/>
      <c r="P69" s="875"/>
      <c r="Q69" s="876">
        <v>476</v>
      </c>
      <c r="R69" s="830"/>
      <c r="S69" s="830"/>
      <c r="T69" s="830"/>
      <c r="U69" s="830"/>
      <c r="V69" s="830">
        <v>460</v>
      </c>
      <c r="W69" s="830"/>
      <c r="X69" s="830"/>
      <c r="Y69" s="830"/>
      <c r="Z69" s="830"/>
      <c r="AA69" s="830">
        <v>16</v>
      </c>
      <c r="AB69" s="830"/>
      <c r="AC69" s="830"/>
      <c r="AD69" s="830"/>
      <c r="AE69" s="830"/>
      <c r="AF69" s="830">
        <v>16</v>
      </c>
      <c r="AG69" s="830"/>
      <c r="AH69" s="830"/>
      <c r="AI69" s="830"/>
      <c r="AJ69" s="830"/>
      <c r="AK69" s="830">
        <v>14</v>
      </c>
      <c r="AL69" s="830"/>
      <c r="AM69" s="830"/>
      <c r="AN69" s="830"/>
      <c r="AO69" s="830"/>
      <c r="AP69" s="830">
        <v>512</v>
      </c>
      <c r="AQ69" s="830"/>
      <c r="AR69" s="830"/>
      <c r="AS69" s="830"/>
      <c r="AT69" s="830"/>
      <c r="AU69" s="830">
        <v>308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590</v>
      </c>
      <c r="C70" s="874"/>
      <c r="D70" s="874"/>
      <c r="E70" s="874"/>
      <c r="F70" s="874"/>
      <c r="G70" s="874"/>
      <c r="H70" s="874"/>
      <c r="I70" s="874"/>
      <c r="J70" s="874"/>
      <c r="K70" s="874"/>
      <c r="L70" s="874"/>
      <c r="M70" s="874"/>
      <c r="N70" s="874"/>
      <c r="O70" s="874"/>
      <c r="P70" s="875"/>
      <c r="Q70" s="876">
        <v>262</v>
      </c>
      <c r="R70" s="830"/>
      <c r="S70" s="830"/>
      <c r="T70" s="830"/>
      <c r="U70" s="830"/>
      <c r="V70" s="830">
        <v>257</v>
      </c>
      <c r="W70" s="830"/>
      <c r="X70" s="830"/>
      <c r="Y70" s="830"/>
      <c r="Z70" s="830"/>
      <c r="AA70" s="830">
        <v>5</v>
      </c>
      <c r="AB70" s="830"/>
      <c r="AC70" s="830"/>
      <c r="AD70" s="830"/>
      <c r="AE70" s="830"/>
      <c r="AF70" s="830">
        <v>5</v>
      </c>
      <c r="AG70" s="830"/>
      <c r="AH70" s="830"/>
      <c r="AI70" s="830"/>
      <c r="AJ70" s="830"/>
      <c r="AK70" s="830">
        <v>8</v>
      </c>
      <c r="AL70" s="830"/>
      <c r="AM70" s="830"/>
      <c r="AN70" s="830"/>
      <c r="AO70" s="830"/>
      <c r="AP70" s="830">
        <v>57</v>
      </c>
      <c r="AQ70" s="830"/>
      <c r="AR70" s="830"/>
      <c r="AS70" s="830"/>
      <c r="AT70" s="830"/>
      <c r="AU70" s="830">
        <v>15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591</v>
      </c>
      <c r="C71" s="874"/>
      <c r="D71" s="874"/>
      <c r="E71" s="874"/>
      <c r="F71" s="874"/>
      <c r="G71" s="874"/>
      <c r="H71" s="874"/>
      <c r="I71" s="874"/>
      <c r="J71" s="874"/>
      <c r="K71" s="874"/>
      <c r="L71" s="874"/>
      <c r="M71" s="874"/>
      <c r="N71" s="874"/>
      <c r="O71" s="874"/>
      <c r="P71" s="875"/>
      <c r="Q71" s="876">
        <v>5966</v>
      </c>
      <c r="R71" s="830"/>
      <c r="S71" s="830"/>
      <c r="T71" s="830"/>
      <c r="U71" s="830"/>
      <c r="V71" s="830">
        <v>5266</v>
      </c>
      <c r="W71" s="830"/>
      <c r="X71" s="830"/>
      <c r="Y71" s="830"/>
      <c r="Z71" s="830"/>
      <c r="AA71" s="830">
        <v>700</v>
      </c>
      <c r="AB71" s="830"/>
      <c r="AC71" s="830"/>
      <c r="AD71" s="830"/>
      <c r="AE71" s="830"/>
      <c r="AF71" s="830">
        <v>700</v>
      </c>
      <c r="AG71" s="830"/>
      <c r="AH71" s="830"/>
      <c r="AI71" s="830"/>
      <c r="AJ71" s="830"/>
      <c r="AK71" s="830">
        <v>1</v>
      </c>
      <c r="AL71" s="830"/>
      <c r="AM71" s="830"/>
      <c r="AN71" s="830"/>
      <c r="AO71" s="830"/>
      <c r="AP71" s="830" t="s">
        <v>585</v>
      </c>
      <c r="AQ71" s="830"/>
      <c r="AR71" s="830"/>
      <c r="AS71" s="830"/>
      <c r="AT71" s="830"/>
      <c r="AU71" s="830" t="s">
        <v>587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592</v>
      </c>
      <c r="C72" s="874"/>
      <c r="D72" s="874"/>
      <c r="E72" s="874"/>
      <c r="F72" s="874"/>
      <c r="G72" s="874"/>
      <c r="H72" s="874"/>
      <c r="I72" s="874"/>
      <c r="J72" s="874"/>
      <c r="K72" s="874"/>
      <c r="L72" s="874"/>
      <c r="M72" s="874"/>
      <c r="N72" s="874"/>
      <c r="O72" s="874"/>
      <c r="P72" s="875"/>
      <c r="Q72" s="876">
        <v>611</v>
      </c>
      <c r="R72" s="830"/>
      <c r="S72" s="830"/>
      <c r="T72" s="830"/>
      <c r="U72" s="830"/>
      <c r="V72" s="830">
        <v>556</v>
      </c>
      <c r="W72" s="830"/>
      <c r="X72" s="830"/>
      <c r="Y72" s="830"/>
      <c r="Z72" s="830"/>
      <c r="AA72" s="830">
        <v>55</v>
      </c>
      <c r="AB72" s="830"/>
      <c r="AC72" s="830"/>
      <c r="AD72" s="830"/>
      <c r="AE72" s="830"/>
      <c r="AF72" s="830">
        <v>55</v>
      </c>
      <c r="AG72" s="830"/>
      <c r="AH72" s="830"/>
      <c r="AI72" s="830"/>
      <c r="AJ72" s="830"/>
      <c r="AK72" s="830" t="s">
        <v>587</v>
      </c>
      <c r="AL72" s="830"/>
      <c r="AM72" s="830"/>
      <c r="AN72" s="830"/>
      <c r="AO72" s="830"/>
      <c r="AP72" s="877" t="s">
        <v>598</v>
      </c>
      <c r="AQ72" s="830"/>
      <c r="AR72" s="830"/>
      <c r="AS72" s="830"/>
      <c r="AT72" s="830"/>
      <c r="AU72" s="830" t="s">
        <v>587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593</v>
      </c>
      <c r="C73" s="874"/>
      <c r="D73" s="874"/>
      <c r="E73" s="874"/>
      <c r="F73" s="874"/>
      <c r="G73" s="874"/>
      <c r="H73" s="874"/>
      <c r="I73" s="874"/>
      <c r="J73" s="874"/>
      <c r="K73" s="874"/>
      <c r="L73" s="874"/>
      <c r="M73" s="874"/>
      <c r="N73" s="874"/>
      <c r="O73" s="874"/>
      <c r="P73" s="875"/>
      <c r="Q73" s="876">
        <v>124</v>
      </c>
      <c r="R73" s="830"/>
      <c r="S73" s="830"/>
      <c r="T73" s="830"/>
      <c r="U73" s="830"/>
      <c r="V73" s="830">
        <v>113</v>
      </c>
      <c r="W73" s="830"/>
      <c r="X73" s="830"/>
      <c r="Y73" s="830"/>
      <c r="Z73" s="830"/>
      <c r="AA73" s="830">
        <v>11</v>
      </c>
      <c r="AB73" s="830"/>
      <c r="AC73" s="830"/>
      <c r="AD73" s="830"/>
      <c r="AE73" s="830"/>
      <c r="AF73" s="830">
        <v>11</v>
      </c>
      <c r="AG73" s="830"/>
      <c r="AH73" s="830"/>
      <c r="AI73" s="830"/>
      <c r="AJ73" s="830"/>
      <c r="AK73" s="830" t="s">
        <v>587</v>
      </c>
      <c r="AL73" s="830"/>
      <c r="AM73" s="830"/>
      <c r="AN73" s="830"/>
      <c r="AO73" s="830"/>
      <c r="AP73" s="830" t="s">
        <v>587</v>
      </c>
      <c r="AQ73" s="830"/>
      <c r="AR73" s="830"/>
      <c r="AS73" s="830"/>
      <c r="AT73" s="830"/>
      <c r="AU73" s="830" t="s">
        <v>585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594</v>
      </c>
      <c r="C74" s="874"/>
      <c r="D74" s="874"/>
      <c r="E74" s="874"/>
      <c r="F74" s="874"/>
      <c r="G74" s="874"/>
      <c r="H74" s="874"/>
      <c r="I74" s="874"/>
      <c r="J74" s="874"/>
      <c r="K74" s="874"/>
      <c r="L74" s="874"/>
      <c r="M74" s="874"/>
      <c r="N74" s="874"/>
      <c r="O74" s="874"/>
      <c r="P74" s="875"/>
      <c r="Q74" s="876">
        <v>116</v>
      </c>
      <c r="R74" s="830"/>
      <c r="S74" s="830"/>
      <c r="T74" s="830"/>
      <c r="U74" s="830"/>
      <c r="V74" s="830">
        <v>110</v>
      </c>
      <c r="W74" s="830"/>
      <c r="X74" s="830"/>
      <c r="Y74" s="830"/>
      <c r="Z74" s="830"/>
      <c r="AA74" s="830">
        <v>6</v>
      </c>
      <c r="AB74" s="830"/>
      <c r="AC74" s="830"/>
      <c r="AD74" s="830"/>
      <c r="AE74" s="830"/>
      <c r="AF74" s="830">
        <v>6</v>
      </c>
      <c r="AG74" s="830"/>
      <c r="AH74" s="830"/>
      <c r="AI74" s="830"/>
      <c r="AJ74" s="830"/>
      <c r="AK74" s="830">
        <v>14</v>
      </c>
      <c r="AL74" s="830"/>
      <c r="AM74" s="830"/>
      <c r="AN74" s="830"/>
      <c r="AO74" s="830"/>
      <c r="AP74" s="830" t="s">
        <v>587</v>
      </c>
      <c r="AQ74" s="830"/>
      <c r="AR74" s="830"/>
      <c r="AS74" s="830"/>
      <c r="AT74" s="830"/>
      <c r="AU74" s="830" t="s">
        <v>587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595</v>
      </c>
      <c r="C75" s="874"/>
      <c r="D75" s="874"/>
      <c r="E75" s="874"/>
      <c r="F75" s="874"/>
      <c r="G75" s="874"/>
      <c r="H75" s="874"/>
      <c r="I75" s="874"/>
      <c r="J75" s="874"/>
      <c r="K75" s="874"/>
      <c r="L75" s="874"/>
      <c r="M75" s="874"/>
      <c r="N75" s="874"/>
      <c r="O75" s="874"/>
      <c r="P75" s="875"/>
      <c r="Q75" s="878">
        <v>220</v>
      </c>
      <c r="R75" s="879"/>
      <c r="S75" s="879"/>
      <c r="T75" s="879"/>
      <c r="U75" s="834"/>
      <c r="V75" s="880">
        <v>208</v>
      </c>
      <c r="W75" s="879"/>
      <c r="X75" s="879"/>
      <c r="Y75" s="879"/>
      <c r="Z75" s="834"/>
      <c r="AA75" s="880">
        <v>12</v>
      </c>
      <c r="AB75" s="879"/>
      <c r="AC75" s="879"/>
      <c r="AD75" s="879"/>
      <c r="AE75" s="834"/>
      <c r="AF75" s="880">
        <v>12</v>
      </c>
      <c r="AG75" s="879"/>
      <c r="AH75" s="879"/>
      <c r="AI75" s="879"/>
      <c r="AJ75" s="834"/>
      <c r="AK75" s="880">
        <v>14</v>
      </c>
      <c r="AL75" s="879"/>
      <c r="AM75" s="879"/>
      <c r="AN75" s="879"/>
      <c r="AO75" s="834"/>
      <c r="AP75" s="880" t="s">
        <v>587</v>
      </c>
      <c r="AQ75" s="879"/>
      <c r="AR75" s="879"/>
      <c r="AS75" s="879"/>
      <c r="AT75" s="834"/>
      <c r="AU75" s="880" t="s">
        <v>587</v>
      </c>
      <c r="AV75" s="879"/>
      <c r="AW75" s="879"/>
      <c r="AX75" s="879"/>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596</v>
      </c>
      <c r="C76" s="874"/>
      <c r="D76" s="874"/>
      <c r="E76" s="874"/>
      <c r="F76" s="874"/>
      <c r="G76" s="874"/>
      <c r="H76" s="874"/>
      <c r="I76" s="874"/>
      <c r="J76" s="874"/>
      <c r="K76" s="874"/>
      <c r="L76" s="874"/>
      <c r="M76" s="874"/>
      <c r="N76" s="874"/>
      <c r="O76" s="874"/>
      <c r="P76" s="875"/>
      <c r="Q76" s="878">
        <v>140</v>
      </c>
      <c r="R76" s="879"/>
      <c r="S76" s="879"/>
      <c r="T76" s="879"/>
      <c r="U76" s="834"/>
      <c r="V76" s="880">
        <v>1227</v>
      </c>
      <c r="W76" s="879"/>
      <c r="X76" s="879"/>
      <c r="Y76" s="879"/>
      <c r="Z76" s="834"/>
      <c r="AA76" s="880">
        <v>1</v>
      </c>
      <c r="AB76" s="879"/>
      <c r="AC76" s="879"/>
      <c r="AD76" s="879"/>
      <c r="AE76" s="834"/>
      <c r="AF76" s="880">
        <v>1</v>
      </c>
      <c r="AG76" s="879"/>
      <c r="AH76" s="879"/>
      <c r="AI76" s="879"/>
      <c r="AJ76" s="834"/>
      <c r="AK76" s="880" t="s">
        <v>587</v>
      </c>
      <c r="AL76" s="879"/>
      <c r="AM76" s="879"/>
      <c r="AN76" s="879"/>
      <c r="AO76" s="834"/>
      <c r="AP76" s="880" t="s">
        <v>587</v>
      </c>
      <c r="AQ76" s="879"/>
      <c r="AR76" s="879"/>
      <c r="AS76" s="879"/>
      <c r="AT76" s="834"/>
      <c r="AU76" s="880" t="s">
        <v>587</v>
      </c>
      <c r="AV76" s="879"/>
      <c r="AW76" s="879"/>
      <c r="AX76" s="879"/>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597</v>
      </c>
      <c r="C77" s="874"/>
      <c r="D77" s="874"/>
      <c r="E77" s="874"/>
      <c r="F77" s="874"/>
      <c r="G77" s="874"/>
      <c r="H77" s="874"/>
      <c r="I77" s="874"/>
      <c r="J77" s="874"/>
      <c r="K77" s="874"/>
      <c r="L77" s="874"/>
      <c r="M77" s="874"/>
      <c r="N77" s="874"/>
      <c r="O77" s="874"/>
      <c r="P77" s="875"/>
      <c r="Q77" s="878">
        <v>156662</v>
      </c>
      <c r="R77" s="879"/>
      <c r="S77" s="879"/>
      <c r="T77" s="879"/>
      <c r="U77" s="834"/>
      <c r="V77" s="880">
        <v>152216</v>
      </c>
      <c r="W77" s="879"/>
      <c r="X77" s="879"/>
      <c r="Y77" s="879"/>
      <c r="Z77" s="834"/>
      <c r="AA77" s="880">
        <v>4445</v>
      </c>
      <c r="AB77" s="879"/>
      <c r="AC77" s="879"/>
      <c r="AD77" s="879"/>
      <c r="AE77" s="834"/>
      <c r="AF77" s="880">
        <v>4445</v>
      </c>
      <c r="AG77" s="879"/>
      <c r="AH77" s="879"/>
      <c r="AI77" s="879"/>
      <c r="AJ77" s="834"/>
      <c r="AK77" s="880" t="s">
        <v>587</v>
      </c>
      <c r="AL77" s="879"/>
      <c r="AM77" s="879"/>
      <c r="AN77" s="879"/>
      <c r="AO77" s="834"/>
      <c r="AP77" s="880" t="s">
        <v>587</v>
      </c>
      <c r="AQ77" s="879"/>
      <c r="AR77" s="879"/>
      <c r="AS77" s="879"/>
      <c r="AT77" s="834"/>
      <c r="AU77" s="880" t="s">
        <v>587</v>
      </c>
      <c r="AV77" s="879"/>
      <c r="AW77" s="879"/>
      <c r="AX77" s="879"/>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396</v>
      </c>
      <c r="B88" s="789" t="s">
        <v>427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5296</v>
      </c>
      <c r="AG88" s="844"/>
      <c r="AH88" s="844"/>
      <c r="AI88" s="844"/>
      <c r="AJ88" s="844"/>
      <c r="AK88" s="841"/>
      <c r="AL88" s="841"/>
      <c r="AM88" s="841"/>
      <c r="AN88" s="841"/>
      <c r="AO88" s="841"/>
      <c r="AP88" s="844">
        <v>3851</v>
      </c>
      <c r="AQ88" s="844"/>
      <c r="AR88" s="844"/>
      <c r="AS88" s="844"/>
      <c r="AT88" s="844"/>
      <c r="AU88" s="844">
        <v>321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789" t="s">
        <v>428</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c r="CS102" s="852"/>
      <c r="CT102" s="852"/>
      <c r="CU102" s="852"/>
      <c r="CV102" s="892"/>
      <c r="CW102" s="891"/>
      <c r="CX102" s="852"/>
      <c r="CY102" s="852"/>
      <c r="CZ102" s="852"/>
      <c r="DA102" s="892"/>
      <c r="DB102" s="891"/>
      <c r="DC102" s="852"/>
      <c r="DD102" s="852"/>
      <c r="DE102" s="852"/>
      <c r="DF102" s="892"/>
      <c r="DG102" s="891"/>
      <c r="DH102" s="852"/>
      <c r="DI102" s="852"/>
      <c r="DJ102" s="852"/>
      <c r="DK102" s="892"/>
      <c r="DL102" s="891"/>
      <c r="DM102" s="852"/>
      <c r="DN102" s="852"/>
      <c r="DO102" s="852"/>
      <c r="DP102" s="892"/>
      <c r="DQ102" s="891"/>
      <c r="DR102" s="852"/>
      <c r="DS102" s="852"/>
      <c r="DT102" s="852"/>
      <c r="DU102" s="892"/>
      <c r="DV102" s="789"/>
      <c r="DW102" s="790"/>
      <c r="DX102" s="790"/>
      <c r="DY102" s="790"/>
      <c r="DZ102" s="91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429</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430</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8" t="s">
        <v>433</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434</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15">
      <c r="A109" s="913" t="s">
        <v>435</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436</v>
      </c>
      <c r="AB109" s="894"/>
      <c r="AC109" s="894"/>
      <c r="AD109" s="894"/>
      <c r="AE109" s="895"/>
      <c r="AF109" s="893" t="s">
        <v>437</v>
      </c>
      <c r="AG109" s="894"/>
      <c r="AH109" s="894"/>
      <c r="AI109" s="894"/>
      <c r="AJ109" s="895"/>
      <c r="AK109" s="893" t="s">
        <v>314</v>
      </c>
      <c r="AL109" s="894"/>
      <c r="AM109" s="894"/>
      <c r="AN109" s="894"/>
      <c r="AO109" s="895"/>
      <c r="AP109" s="893" t="s">
        <v>438</v>
      </c>
      <c r="AQ109" s="894"/>
      <c r="AR109" s="894"/>
      <c r="AS109" s="894"/>
      <c r="AT109" s="896"/>
      <c r="AU109" s="913" t="s">
        <v>435</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436</v>
      </c>
      <c r="BR109" s="894"/>
      <c r="BS109" s="894"/>
      <c r="BT109" s="894"/>
      <c r="BU109" s="895"/>
      <c r="BV109" s="893" t="s">
        <v>437</v>
      </c>
      <c r="BW109" s="894"/>
      <c r="BX109" s="894"/>
      <c r="BY109" s="894"/>
      <c r="BZ109" s="895"/>
      <c r="CA109" s="893" t="s">
        <v>314</v>
      </c>
      <c r="CB109" s="894"/>
      <c r="CC109" s="894"/>
      <c r="CD109" s="894"/>
      <c r="CE109" s="895"/>
      <c r="CF109" s="914" t="s">
        <v>438</v>
      </c>
      <c r="CG109" s="914"/>
      <c r="CH109" s="914"/>
      <c r="CI109" s="914"/>
      <c r="CJ109" s="914"/>
      <c r="CK109" s="893" t="s">
        <v>439</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436</v>
      </c>
      <c r="DH109" s="894"/>
      <c r="DI109" s="894"/>
      <c r="DJ109" s="894"/>
      <c r="DK109" s="895"/>
      <c r="DL109" s="893" t="s">
        <v>437</v>
      </c>
      <c r="DM109" s="894"/>
      <c r="DN109" s="894"/>
      <c r="DO109" s="894"/>
      <c r="DP109" s="895"/>
      <c r="DQ109" s="893" t="s">
        <v>314</v>
      </c>
      <c r="DR109" s="894"/>
      <c r="DS109" s="894"/>
      <c r="DT109" s="894"/>
      <c r="DU109" s="895"/>
      <c r="DV109" s="893" t="s">
        <v>438</v>
      </c>
      <c r="DW109" s="894"/>
      <c r="DX109" s="894"/>
      <c r="DY109" s="894"/>
      <c r="DZ109" s="896"/>
    </row>
    <row r="110" spans="1:131" s="230" customFormat="1" ht="26.25" customHeight="1" x14ac:dyDescent="0.15">
      <c r="A110" s="897" t="s">
        <v>440</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653553</v>
      </c>
      <c r="AB110" s="901"/>
      <c r="AC110" s="901"/>
      <c r="AD110" s="901"/>
      <c r="AE110" s="902"/>
      <c r="AF110" s="903">
        <v>664890</v>
      </c>
      <c r="AG110" s="901"/>
      <c r="AH110" s="901"/>
      <c r="AI110" s="901"/>
      <c r="AJ110" s="902"/>
      <c r="AK110" s="903">
        <v>715940</v>
      </c>
      <c r="AL110" s="901"/>
      <c r="AM110" s="901"/>
      <c r="AN110" s="901"/>
      <c r="AO110" s="902"/>
      <c r="AP110" s="904">
        <v>21.6</v>
      </c>
      <c r="AQ110" s="905"/>
      <c r="AR110" s="905"/>
      <c r="AS110" s="905"/>
      <c r="AT110" s="906"/>
      <c r="AU110" s="907" t="s">
        <v>75</v>
      </c>
      <c r="AV110" s="908"/>
      <c r="AW110" s="908"/>
      <c r="AX110" s="908"/>
      <c r="AY110" s="908"/>
      <c r="AZ110" s="930" t="s">
        <v>441</v>
      </c>
      <c r="BA110" s="898"/>
      <c r="BB110" s="898"/>
      <c r="BC110" s="898"/>
      <c r="BD110" s="898"/>
      <c r="BE110" s="898"/>
      <c r="BF110" s="898"/>
      <c r="BG110" s="898"/>
      <c r="BH110" s="898"/>
      <c r="BI110" s="898"/>
      <c r="BJ110" s="898"/>
      <c r="BK110" s="898"/>
      <c r="BL110" s="898"/>
      <c r="BM110" s="898"/>
      <c r="BN110" s="898"/>
      <c r="BO110" s="898"/>
      <c r="BP110" s="899"/>
      <c r="BQ110" s="931">
        <v>10065750</v>
      </c>
      <c r="BR110" s="932"/>
      <c r="BS110" s="932"/>
      <c r="BT110" s="932"/>
      <c r="BU110" s="932"/>
      <c r="BV110" s="932">
        <v>11123389</v>
      </c>
      <c r="BW110" s="932"/>
      <c r="BX110" s="932"/>
      <c r="BY110" s="932"/>
      <c r="BZ110" s="932"/>
      <c r="CA110" s="932">
        <v>11498970</v>
      </c>
      <c r="CB110" s="932"/>
      <c r="CC110" s="932"/>
      <c r="CD110" s="932"/>
      <c r="CE110" s="932"/>
      <c r="CF110" s="945">
        <v>347</v>
      </c>
      <c r="CG110" s="946"/>
      <c r="CH110" s="946"/>
      <c r="CI110" s="946"/>
      <c r="CJ110" s="946"/>
      <c r="CK110" s="947" t="s">
        <v>442</v>
      </c>
      <c r="CL110" s="948"/>
      <c r="CM110" s="930" t="s">
        <v>443</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444</v>
      </c>
      <c r="DH110" s="932"/>
      <c r="DI110" s="932"/>
      <c r="DJ110" s="932"/>
      <c r="DK110" s="932"/>
      <c r="DL110" s="932" t="s">
        <v>132</v>
      </c>
      <c r="DM110" s="932"/>
      <c r="DN110" s="932"/>
      <c r="DO110" s="932"/>
      <c r="DP110" s="932"/>
      <c r="DQ110" s="932" t="s">
        <v>132</v>
      </c>
      <c r="DR110" s="932"/>
      <c r="DS110" s="932"/>
      <c r="DT110" s="932"/>
      <c r="DU110" s="932"/>
      <c r="DV110" s="933" t="s">
        <v>132</v>
      </c>
      <c r="DW110" s="933"/>
      <c r="DX110" s="933"/>
      <c r="DY110" s="933"/>
      <c r="DZ110" s="934"/>
    </row>
    <row r="111" spans="1:131" s="230" customFormat="1" ht="26.25" customHeight="1" x14ac:dyDescent="0.15">
      <c r="A111" s="935" t="s">
        <v>445</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444</v>
      </c>
      <c r="AB111" s="939"/>
      <c r="AC111" s="939"/>
      <c r="AD111" s="939"/>
      <c r="AE111" s="940"/>
      <c r="AF111" s="941" t="s">
        <v>132</v>
      </c>
      <c r="AG111" s="939"/>
      <c r="AH111" s="939"/>
      <c r="AI111" s="939"/>
      <c r="AJ111" s="940"/>
      <c r="AK111" s="941" t="s">
        <v>446</v>
      </c>
      <c r="AL111" s="939"/>
      <c r="AM111" s="939"/>
      <c r="AN111" s="939"/>
      <c r="AO111" s="940"/>
      <c r="AP111" s="942" t="s">
        <v>446</v>
      </c>
      <c r="AQ111" s="943"/>
      <c r="AR111" s="943"/>
      <c r="AS111" s="943"/>
      <c r="AT111" s="944"/>
      <c r="AU111" s="909"/>
      <c r="AV111" s="910"/>
      <c r="AW111" s="910"/>
      <c r="AX111" s="910"/>
      <c r="AY111" s="910"/>
      <c r="AZ111" s="923" t="s">
        <v>447</v>
      </c>
      <c r="BA111" s="924"/>
      <c r="BB111" s="924"/>
      <c r="BC111" s="924"/>
      <c r="BD111" s="924"/>
      <c r="BE111" s="924"/>
      <c r="BF111" s="924"/>
      <c r="BG111" s="924"/>
      <c r="BH111" s="924"/>
      <c r="BI111" s="924"/>
      <c r="BJ111" s="924"/>
      <c r="BK111" s="924"/>
      <c r="BL111" s="924"/>
      <c r="BM111" s="924"/>
      <c r="BN111" s="924"/>
      <c r="BO111" s="924"/>
      <c r="BP111" s="925"/>
      <c r="BQ111" s="926" t="s">
        <v>132</v>
      </c>
      <c r="BR111" s="927"/>
      <c r="BS111" s="927"/>
      <c r="BT111" s="927"/>
      <c r="BU111" s="927"/>
      <c r="BV111" s="927" t="s">
        <v>446</v>
      </c>
      <c r="BW111" s="927"/>
      <c r="BX111" s="927"/>
      <c r="BY111" s="927"/>
      <c r="BZ111" s="927"/>
      <c r="CA111" s="927" t="s">
        <v>446</v>
      </c>
      <c r="CB111" s="927"/>
      <c r="CC111" s="927"/>
      <c r="CD111" s="927"/>
      <c r="CE111" s="927"/>
      <c r="CF111" s="921" t="s">
        <v>132</v>
      </c>
      <c r="CG111" s="922"/>
      <c r="CH111" s="922"/>
      <c r="CI111" s="922"/>
      <c r="CJ111" s="922"/>
      <c r="CK111" s="949"/>
      <c r="CL111" s="950"/>
      <c r="CM111" s="923" t="s">
        <v>448</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132</v>
      </c>
      <c r="DH111" s="927"/>
      <c r="DI111" s="927"/>
      <c r="DJ111" s="927"/>
      <c r="DK111" s="927"/>
      <c r="DL111" s="927" t="s">
        <v>444</v>
      </c>
      <c r="DM111" s="927"/>
      <c r="DN111" s="927"/>
      <c r="DO111" s="927"/>
      <c r="DP111" s="927"/>
      <c r="DQ111" s="927" t="s">
        <v>444</v>
      </c>
      <c r="DR111" s="927"/>
      <c r="DS111" s="927"/>
      <c r="DT111" s="927"/>
      <c r="DU111" s="927"/>
      <c r="DV111" s="928" t="s">
        <v>444</v>
      </c>
      <c r="DW111" s="928"/>
      <c r="DX111" s="928"/>
      <c r="DY111" s="928"/>
      <c r="DZ111" s="929"/>
    </row>
    <row r="112" spans="1:131" s="230" customFormat="1" ht="26.25" customHeight="1" x14ac:dyDescent="0.15">
      <c r="A112" s="953" t="s">
        <v>449</v>
      </c>
      <c r="B112" s="954"/>
      <c r="C112" s="924" t="s">
        <v>450</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132</v>
      </c>
      <c r="AB112" s="960"/>
      <c r="AC112" s="960"/>
      <c r="AD112" s="960"/>
      <c r="AE112" s="961"/>
      <c r="AF112" s="962" t="s">
        <v>132</v>
      </c>
      <c r="AG112" s="960"/>
      <c r="AH112" s="960"/>
      <c r="AI112" s="960"/>
      <c r="AJ112" s="961"/>
      <c r="AK112" s="962" t="s">
        <v>444</v>
      </c>
      <c r="AL112" s="960"/>
      <c r="AM112" s="960"/>
      <c r="AN112" s="960"/>
      <c r="AO112" s="961"/>
      <c r="AP112" s="963" t="s">
        <v>132</v>
      </c>
      <c r="AQ112" s="964"/>
      <c r="AR112" s="964"/>
      <c r="AS112" s="964"/>
      <c r="AT112" s="965"/>
      <c r="AU112" s="909"/>
      <c r="AV112" s="910"/>
      <c r="AW112" s="910"/>
      <c r="AX112" s="910"/>
      <c r="AY112" s="910"/>
      <c r="AZ112" s="923" t="s">
        <v>451</v>
      </c>
      <c r="BA112" s="924"/>
      <c r="BB112" s="924"/>
      <c r="BC112" s="924"/>
      <c r="BD112" s="924"/>
      <c r="BE112" s="924"/>
      <c r="BF112" s="924"/>
      <c r="BG112" s="924"/>
      <c r="BH112" s="924"/>
      <c r="BI112" s="924"/>
      <c r="BJ112" s="924"/>
      <c r="BK112" s="924"/>
      <c r="BL112" s="924"/>
      <c r="BM112" s="924"/>
      <c r="BN112" s="924"/>
      <c r="BO112" s="924"/>
      <c r="BP112" s="925"/>
      <c r="BQ112" s="926">
        <v>213659</v>
      </c>
      <c r="BR112" s="927"/>
      <c r="BS112" s="927"/>
      <c r="BT112" s="927"/>
      <c r="BU112" s="927"/>
      <c r="BV112" s="927">
        <v>212386</v>
      </c>
      <c r="BW112" s="927"/>
      <c r="BX112" s="927"/>
      <c r="BY112" s="927"/>
      <c r="BZ112" s="927"/>
      <c r="CA112" s="927">
        <v>215907</v>
      </c>
      <c r="CB112" s="927"/>
      <c r="CC112" s="927"/>
      <c r="CD112" s="927"/>
      <c r="CE112" s="927"/>
      <c r="CF112" s="921">
        <v>6.5</v>
      </c>
      <c r="CG112" s="922"/>
      <c r="CH112" s="922"/>
      <c r="CI112" s="922"/>
      <c r="CJ112" s="922"/>
      <c r="CK112" s="949"/>
      <c r="CL112" s="950"/>
      <c r="CM112" s="923" t="s">
        <v>452</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132</v>
      </c>
      <c r="DH112" s="927"/>
      <c r="DI112" s="927"/>
      <c r="DJ112" s="927"/>
      <c r="DK112" s="927"/>
      <c r="DL112" s="927" t="s">
        <v>132</v>
      </c>
      <c r="DM112" s="927"/>
      <c r="DN112" s="927"/>
      <c r="DO112" s="927"/>
      <c r="DP112" s="927"/>
      <c r="DQ112" s="927" t="s">
        <v>132</v>
      </c>
      <c r="DR112" s="927"/>
      <c r="DS112" s="927"/>
      <c r="DT112" s="927"/>
      <c r="DU112" s="927"/>
      <c r="DV112" s="928" t="s">
        <v>446</v>
      </c>
      <c r="DW112" s="928"/>
      <c r="DX112" s="928"/>
      <c r="DY112" s="928"/>
      <c r="DZ112" s="929"/>
    </row>
    <row r="113" spans="1:130" s="230" customFormat="1" ht="26.25" customHeight="1" x14ac:dyDescent="0.15">
      <c r="A113" s="955"/>
      <c r="B113" s="956"/>
      <c r="C113" s="924" t="s">
        <v>453</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19759</v>
      </c>
      <c r="AB113" s="939"/>
      <c r="AC113" s="939"/>
      <c r="AD113" s="939"/>
      <c r="AE113" s="940"/>
      <c r="AF113" s="941">
        <v>22601</v>
      </c>
      <c r="AG113" s="939"/>
      <c r="AH113" s="939"/>
      <c r="AI113" s="939"/>
      <c r="AJ113" s="940"/>
      <c r="AK113" s="941">
        <v>23064</v>
      </c>
      <c r="AL113" s="939"/>
      <c r="AM113" s="939"/>
      <c r="AN113" s="939"/>
      <c r="AO113" s="940"/>
      <c r="AP113" s="942">
        <v>0.7</v>
      </c>
      <c r="AQ113" s="943"/>
      <c r="AR113" s="943"/>
      <c r="AS113" s="943"/>
      <c r="AT113" s="944"/>
      <c r="AU113" s="909"/>
      <c r="AV113" s="910"/>
      <c r="AW113" s="910"/>
      <c r="AX113" s="910"/>
      <c r="AY113" s="910"/>
      <c r="AZ113" s="923" t="s">
        <v>454</v>
      </c>
      <c r="BA113" s="924"/>
      <c r="BB113" s="924"/>
      <c r="BC113" s="924"/>
      <c r="BD113" s="924"/>
      <c r="BE113" s="924"/>
      <c r="BF113" s="924"/>
      <c r="BG113" s="924"/>
      <c r="BH113" s="924"/>
      <c r="BI113" s="924"/>
      <c r="BJ113" s="924"/>
      <c r="BK113" s="924"/>
      <c r="BL113" s="924"/>
      <c r="BM113" s="924"/>
      <c r="BN113" s="924"/>
      <c r="BO113" s="924"/>
      <c r="BP113" s="925"/>
      <c r="BQ113" s="926">
        <v>408986</v>
      </c>
      <c r="BR113" s="927"/>
      <c r="BS113" s="927"/>
      <c r="BT113" s="927"/>
      <c r="BU113" s="927"/>
      <c r="BV113" s="927">
        <v>364150</v>
      </c>
      <c r="BW113" s="927"/>
      <c r="BX113" s="927"/>
      <c r="BY113" s="927"/>
      <c r="BZ113" s="927"/>
      <c r="CA113" s="927">
        <v>321043</v>
      </c>
      <c r="CB113" s="927"/>
      <c r="CC113" s="927"/>
      <c r="CD113" s="927"/>
      <c r="CE113" s="927"/>
      <c r="CF113" s="921">
        <v>9.6999999999999993</v>
      </c>
      <c r="CG113" s="922"/>
      <c r="CH113" s="922"/>
      <c r="CI113" s="922"/>
      <c r="CJ113" s="922"/>
      <c r="CK113" s="949"/>
      <c r="CL113" s="950"/>
      <c r="CM113" s="923" t="s">
        <v>455</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132</v>
      </c>
      <c r="DH113" s="960"/>
      <c r="DI113" s="960"/>
      <c r="DJ113" s="960"/>
      <c r="DK113" s="961"/>
      <c r="DL113" s="962" t="s">
        <v>132</v>
      </c>
      <c r="DM113" s="960"/>
      <c r="DN113" s="960"/>
      <c r="DO113" s="960"/>
      <c r="DP113" s="961"/>
      <c r="DQ113" s="962" t="s">
        <v>132</v>
      </c>
      <c r="DR113" s="960"/>
      <c r="DS113" s="960"/>
      <c r="DT113" s="960"/>
      <c r="DU113" s="961"/>
      <c r="DV113" s="963" t="s">
        <v>446</v>
      </c>
      <c r="DW113" s="964"/>
      <c r="DX113" s="964"/>
      <c r="DY113" s="964"/>
      <c r="DZ113" s="965"/>
    </row>
    <row r="114" spans="1:130" s="230" customFormat="1" ht="26.25" customHeight="1" x14ac:dyDescent="0.15">
      <c r="A114" s="955"/>
      <c r="B114" s="956"/>
      <c r="C114" s="924" t="s">
        <v>456</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78868</v>
      </c>
      <c r="AB114" s="960"/>
      <c r="AC114" s="960"/>
      <c r="AD114" s="960"/>
      <c r="AE114" s="961"/>
      <c r="AF114" s="962">
        <v>47062</v>
      </c>
      <c r="AG114" s="960"/>
      <c r="AH114" s="960"/>
      <c r="AI114" s="960"/>
      <c r="AJ114" s="961"/>
      <c r="AK114" s="962">
        <v>49185</v>
      </c>
      <c r="AL114" s="960"/>
      <c r="AM114" s="960"/>
      <c r="AN114" s="960"/>
      <c r="AO114" s="961"/>
      <c r="AP114" s="963">
        <v>1.5</v>
      </c>
      <c r="AQ114" s="964"/>
      <c r="AR114" s="964"/>
      <c r="AS114" s="964"/>
      <c r="AT114" s="965"/>
      <c r="AU114" s="909"/>
      <c r="AV114" s="910"/>
      <c r="AW114" s="910"/>
      <c r="AX114" s="910"/>
      <c r="AY114" s="910"/>
      <c r="AZ114" s="923" t="s">
        <v>457</v>
      </c>
      <c r="BA114" s="924"/>
      <c r="BB114" s="924"/>
      <c r="BC114" s="924"/>
      <c r="BD114" s="924"/>
      <c r="BE114" s="924"/>
      <c r="BF114" s="924"/>
      <c r="BG114" s="924"/>
      <c r="BH114" s="924"/>
      <c r="BI114" s="924"/>
      <c r="BJ114" s="924"/>
      <c r="BK114" s="924"/>
      <c r="BL114" s="924"/>
      <c r="BM114" s="924"/>
      <c r="BN114" s="924"/>
      <c r="BO114" s="924"/>
      <c r="BP114" s="925"/>
      <c r="BQ114" s="926">
        <v>954801</v>
      </c>
      <c r="BR114" s="927"/>
      <c r="BS114" s="927"/>
      <c r="BT114" s="927"/>
      <c r="BU114" s="927"/>
      <c r="BV114" s="927">
        <v>955639</v>
      </c>
      <c r="BW114" s="927"/>
      <c r="BX114" s="927"/>
      <c r="BY114" s="927"/>
      <c r="BZ114" s="927"/>
      <c r="CA114" s="927">
        <v>908850</v>
      </c>
      <c r="CB114" s="927"/>
      <c r="CC114" s="927"/>
      <c r="CD114" s="927"/>
      <c r="CE114" s="927"/>
      <c r="CF114" s="921">
        <v>27.4</v>
      </c>
      <c r="CG114" s="922"/>
      <c r="CH114" s="922"/>
      <c r="CI114" s="922"/>
      <c r="CJ114" s="922"/>
      <c r="CK114" s="949"/>
      <c r="CL114" s="950"/>
      <c r="CM114" s="923" t="s">
        <v>458</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132</v>
      </c>
      <c r="DH114" s="960"/>
      <c r="DI114" s="960"/>
      <c r="DJ114" s="960"/>
      <c r="DK114" s="961"/>
      <c r="DL114" s="962" t="s">
        <v>446</v>
      </c>
      <c r="DM114" s="960"/>
      <c r="DN114" s="960"/>
      <c r="DO114" s="960"/>
      <c r="DP114" s="961"/>
      <c r="DQ114" s="962" t="s">
        <v>444</v>
      </c>
      <c r="DR114" s="960"/>
      <c r="DS114" s="960"/>
      <c r="DT114" s="960"/>
      <c r="DU114" s="961"/>
      <c r="DV114" s="963" t="s">
        <v>446</v>
      </c>
      <c r="DW114" s="964"/>
      <c r="DX114" s="964"/>
      <c r="DY114" s="964"/>
      <c r="DZ114" s="965"/>
    </row>
    <row r="115" spans="1:130" s="230" customFormat="1" ht="26.25" customHeight="1" x14ac:dyDescent="0.15">
      <c r="A115" s="955"/>
      <c r="B115" s="956"/>
      <c r="C115" s="924" t="s">
        <v>459</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v>52</v>
      </c>
      <c r="AB115" s="939"/>
      <c r="AC115" s="939"/>
      <c r="AD115" s="939"/>
      <c r="AE115" s="940"/>
      <c r="AF115" s="941">
        <v>38</v>
      </c>
      <c r="AG115" s="939"/>
      <c r="AH115" s="939"/>
      <c r="AI115" s="939"/>
      <c r="AJ115" s="940"/>
      <c r="AK115" s="941">
        <v>46</v>
      </c>
      <c r="AL115" s="939"/>
      <c r="AM115" s="939"/>
      <c r="AN115" s="939"/>
      <c r="AO115" s="940"/>
      <c r="AP115" s="942">
        <v>0</v>
      </c>
      <c r="AQ115" s="943"/>
      <c r="AR115" s="943"/>
      <c r="AS115" s="943"/>
      <c r="AT115" s="944"/>
      <c r="AU115" s="909"/>
      <c r="AV115" s="910"/>
      <c r="AW115" s="910"/>
      <c r="AX115" s="910"/>
      <c r="AY115" s="910"/>
      <c r="AZ115" s="923" t="s">
        <v>460</v>
      </c>
      <c r="BA115" s="924"/>
      <c r="BB115" s="924"/>
      <c r="BC115" s="924"/>
      <c r="BD115" s="924"/>
      <c r="BE115" s="924"/>
      <c r="BF115" s="924"/>
      <c r="BG115" s="924"/>
      <c r="BH115" s="924"/>
      <c r="BI115" s="924"/>
      <c r="BJ115" s="924"/>
      <c r="BK115" s="924"/>
      <c r="BL115" s="924"/>
      <c r="BM115" s="924"/>
      <c r="BN115" s="924"/>
      <c r="BO115" s="924"/>
      <c r="BP115" s="925"/>
      <c r="BQ115" s="926" t="s">
        <v>132</v>
      </c>
      <c r="BR115" s="927"/>
      <c r="BS115" s="927"/>
      <c r="BT115" s="927"/>
      <c r="BU115" s="927"/>
      <c r="BV115" s="927" t="s">
        <v>444</v>
      </c>
      <c r="BW115" s="927"/>
      <c r="BX115" s="927"/>
      <c r="BY115" s="927"/>
      <c r="BZ115" s="927"/>
      <c r="CA115" s="927" t="s">
        <v>132</v>
      </c>
      <c r="CB115" s="927"/>
      <c r="CC115" s="927"/>
      <c r="CD115" s="927"/>
      <c r="CE115" s="927"/>
      <c r="CF115" s="921" t="s">
        <v>132</v>
      </c>
      <c r="CG115" s="922"/>
      <c r="CH115" s="922"/>
      <c r="CI115" s="922"/>
      <c r="CJ115" s="922"/>
      <c r="CK115" s="949"/>
      <c r="CL115" s="950"/>
      <c r="CM115" s="923" t="s">
        <v>461</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446</v>
      </c>
      <c r="DH115" s="960"/>
      <c r="DI115" s="960"/>
      <c r="DJ115" s="960"/>
      <c r="DK115" s="961"/>
      <c r="DL115" s="962" t="s">
        <v>132</v>
      </c>
      <c r="DM115" s="960"/>
      <c r="DN115" s="960"/>
      <c r="DO115" s="960"/>
      <c r="DP115" s="961"/>
      <c r="DQ115" s="962" t="s">
        <v>132</v>
      </c>
      <c r="DR115" s="960"/>
      <c r="DS115" s="960"/>
      <c r="DT115" s="960"/>
      <c r="DU115" s="961"/>
      <c r="DV115" s="963" t="s">
        <v>132</v>
      </c>
      <c r="DW115" s="964"/>
      <c r="DX115" s="964"/>
      <c r="DY115" s="964"/>
      <c r="DZ115" s="965"/>
    </row>
    <row r="116" spans="1:130" s="230" customFormat="1" ht="26.25" customHeight="1" x14ac:dyDescent="0.15">
      <c r="A116" s="957"/>
      <c r="B116" s="958"/>
      <c r="C116" s="966" t="s">
        <v>462</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446</v>
      </c>
      <c r="AB116" s="960"/>
      <c r="AC116" s="960"/>
      <c r="AD116" s="960"/>
      <c r="AE116" s="961"/>
      <c r="AF116" s="962" t="s">
        <v>444</v>
      </c>
      <c r="AG116" s="960"/>
      <c r="AH116" s="960"/>
      <c r="AI116" s="960"/>
      <c r="AJ116" s="961"/>
      <c r="AK116" s="962" t="s">
        <v>132</v>
      </c>
      <c r="AL116" s="960"/>
      <c r="AM116" s="960"/>
      <c r="AN116" s="960"/>
      <c r="AO116" s="961"/>
      <c r="AP116" s="963" t="s">
        <v>446</v>
      </c>
      <c r="AQ116" s="964"/>
      <c r="AR116" s="964"/>
      <c r="AS116" s="964"/>
      <c r="AT116" s="965"/>
      <c r="AU116" s="909"/>
      <c r="AV116" s="910"/>
      <c r="AW116" s="910"/>
      <c r="AX116" s="910"/>
      <c r="AY116" s="910"/>
      <c r="AZ116" s="968" t="s">
        <v>463</v>
      </c>
      <c r="BA116" s="969"/>
      <c r="BB116" s="969"/>
      <c r="BC116" s="969"/>
      <c r="BD116" s="969"/>
      <c r="BE116" s="969"/>
      <c r="BF116" s="969"/>
      <c r="BG116" s="969"/>
      <c r="BH116" s="969"/>
      <c r="BI116" s="969"/>
      <c r="BJ116" s="969"/>
      <c r="BK116" s="969"/>
      <c r="BL116" s="969"/>
      <c r="BM116" s="969"/>
      <c r="BN116" s="969"/>
      <c r="BO116" s="969"/>
      <c r="BP116" s="970"/>
      <c r="BQ116" s="926" t="s">
        <v>132</v>
      </c>
      <c r="BR116" s="927"/>
      <c r="BS116" s="927"/>
      <c r="BT116" s="927"/>
      <c r="BU116" s="927"/>
      <c r="BV116" s="927" t="s">
        <v>132</v>
      </c>
      <c r="BW116" s="927"/>
      <c r="BX116" s="927"/>
      <c r="BY116" s="927"/>
      <c r="BZ116" s="927"/>
      <c r="CA116" s="927" t="s">
        <v>444</v>
      </c>
      <c r="CB116" s="927"/>
      <c r="CC116" s="927"/>
      <c r="CD116" s="927"/>
      <c r="CE116" s="927"/>
      <c r="CF116" s="921" t="s">
        <v>132</v>
      </c>
      <c r="CG116" s="922"/>
      <c r="CH116" s="922"/>
      <c r="CI116" s="922"/>
      <c r="CJ116" s="922"/>
      <c r="CK116" s="949"/>
      <c r="CL116" s="950"/>
      <c r="CM116" s="923" t="s">
        <v>464</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132</v>
      </c>
      <c r="DH116" s="960"/>
      <c r="DI116" s="960"/>
      <c r="DJ116" s="960"/>
      <c r="DK116" s="961"/>
      <c r="DL116" s="962" t="s">
        <v>132</v>
      </c>
      <c r="DM116" s="960"/>
      <c r="DN116" s="960"/>
      <c r="DO116" s="960"/>
      <c r="DP116" s="961"/>
      <c r="DQ116" s="962" t="s">
        <v>132</v>
      </c>
      <c r="DR116" s="960"/>
      <c r="DS116" s="960"/>
      <c r="DT116" s="960"/>
      <c r="DU116" s="961"/>
      <c r="DV116" s="963" t="s">
        <v>444</v>
      </c>
      <c r="DW116" s="964"/>
      <c r="DX116" s="964"/>
      <c r="DY116" s="964"/>
      <c r="DZ116" s="965"/>
    </row>
    <row r="117" spans="1:130" s="230" customFormat="1" ht="26.25" customHeight="1" x14ac:dyDescent="0.15">
      <c r="A117" s="913" t="s">
        <v>191</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465</v>
      </c>
      <c r="Z117" s="895"/>
      <c r="AA117" s="979">
        <v>752232</v>
      </c>
      <c r="AB117" s="980"/>
      <c r="AC117" s="980"/>
      <c r="AD117" s="980"/>
      <c r="AE117" s="981"/>
      <c r="AF117" s="982">
        <v>734591</v>
      </c>
      <c r="AG117" s="980"/>
      <c r="AH117" s="980"/>
      <c r="AI117" s="980"/>
      <c r="AJ117" s="981"/>
      <c r="AK117" s="982">
        <v>788235</v>
      </c>
      <c r="AL117" s="980"/>
      <c r="AM117" s="980"/>
      <c r="AN117" s="980"/>
      <c r="AO117" s="981"/>
      <c r="AP117" s="983"/>
      <c r="AQ117" s="984"/>
      <c r="AR117" s="984"/>
      <c r="AS117" s="984"/>
      <c r="AT117" s="985"/>
      <c r="AU117" s="909"/>
      <c r="AV117" s="910"/>
      <c r="AW117" s="910"/>
      <c r="AX117" s="910"/>
      <c r="AY117" s="910"/>
      <c r="AZ117" s="975" t="s">
        <v>466</v>
      </c>
      <c r="BA117" s="976"/>
      <c r="BB117" s="976"/>
      <c r="BC117" s="976"/>
      <c r="BD117" s="976"/>
      <c r="BE117" s="976"/>
      <c r="BF117" s="976"/>
      <c r="BG117" s="976"/>
      <c r="BH117" s="976"/>
      <c r="BI117" s="976"/>
      <c r="BJ117" s="976"/>
      <c r="BK117" s="976"/>
      <c r="BL117" s="976"/>
      <c r="BM117" s="976"/>
      <c r="BN117" s="976"/>
      <c r="BO117" s="976"/>
      <c r="BP117" s="977"/>
      <c r="BQ117" s="926" t="s">
        <v>132</v>
      </c>
      <c r="BR117" s="927"/>
      <c r="BS117" s="927"/>
      <c r="BT117" s="927"/>
      <c r="BU117" s="927"/>
      <c r="BV117" s="927" t="s">
        <v>446</v>
      </c>
      <c r="BW117" s="927"/>
      <c r="BX117" s="927"/>
      <c r="BY117" s="927"/>
      <c r="BZ117" s="927"/>
      <c r="CA117" s="927" t="s">
        <v>132</v>
      </c>
      <c r="CB117" s="927"/>
      <c r="CC117" s="927"/>
      <c r="CD117" s="927"/>
      <c r="CE117" s="927"/>
      <c r="CF117" s="921" t="s">
        <v>446</v>
      </c>
      <c r="CG117" s="922"/>
      <c r="CH117" s="922"/>
      <c r="CI117" s="922"/>
      <c r="CJ117" s="922"/>
      <c r="CK117" s="949"/>
      <c r="CL117" s="950"/>
      <c r="CM117" s="923" t="s">
        <v>467</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132</v>
      </c>
      <c r="DH117" s="960"/>
      <c r="DI117" s="960"/>
      <c r="DJ117" s="960"/>
      <c r="DK117" s="961"/>
      <c r="DL117" s="962" t="s">
        <v>132</v>
      </c>
      <c r="DM117" s="960"/>
      <c r="DN117" s="960"/>
      <c r="DO117" s="960"/>
      <c r="DP117" s="961"/>
      <c r="DQ117" s="962" t="s">
        <v>132</v>
      </c>
      <c r="DR117" s="960"/>
      <c r="DS117" s="960"/>
      <c r="DT117" s="960"/>
      <c r="DU117" s="961"/>
      <c r="DV117" s="963" t="s">
        <v>132</v>
      </c>
      <c r="DW117" s="964"/>
      <c r="DX117" s="964"/>
      <c r="DY117" s="964"/>
      <c r="DZ117" s="965"/>
    </row>
    <row r="118" spans="1:130" s="230" customFormat="1" ht="26.25" customHeight="1" x14ac:dyDescent="0.15">
      <c r="A118" s="913" t="s">
        <v>439</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436</v>
      </c>
      <c r="AB118" s="894"/>
      <c r="AC118" s="894"/>
      <c r="AD118" s="894"/>
      <c r="AE118" s="895"/>
      <c r="AF118" s="893" t="s">
        <v>437</v>
      </c>
      <c r="AG118" s="894"/>
      <c r="AH118" s="894"/>
      <c r="AI118" s="894"/>
      <c r="AJ118" s="895"/>
      <c r="AK118" s="893" t="s">
        <v>314</v>
      </c>
      <c r="AL118" s="894"/>
      <c r="AM118" s="894"/>
      <c r="AN118" s="894"/>
      <c r="AO118" s="895"/>
      <c r="AP118" s="971" t="s">
        <v>438</v>
      </c>
      <c r="AQ118" s="972"/>
      <c r="AR118" s="972"/>
      <c r="AS118" s="972"/>
      <c r="AT118" s="973"/>
      <c r="AU118" s="909"/>
      <c r="AV118" s="910"/>
      <c r="AW118" s="910"/>
      <c r="AX118" s="910"/>
      <c r="AY118" s="910"/>
      <c r="AZ118" s="974" t="s">
        <v>468</v>
      </c>
      <c r="BA118" s="966"/>
      <c r="BB118" s="966"/>
      <c r="BC118" s="966"/>
      <c r="BD118" s="966"/>
      <c r="BE118" s="966"/>
      <c r="BF118" s="966"/>
      <c r="BG118" s="966"/>
      <c r="BH118" s="966"/>
      <c r="BI118" s="966"/>
      <c r="BJ118" s="966"/>
      <c r="BK118" s="966"/>
      <c r="BL118" s="966"/>
      <c r="BM118" s="966"/>
      <c r="BN118" s="966"/>
      <c r="BO118" s="966"/>
      <c r="BP118" s="967"/>
      <c r="BQ118" s="1000" t="s">
        <v>132</v>
      </c>
      <c r="BR118" s="1001"/>
      <c r="BS118" s="1001"/>
      <c r="BT118" s="1001"/>
      <c r="BU118" s="1001"/>
      <c r="BV118" s="1001" t="s">
        <v>132</v>
      </c>
      <c r="BW118" s="1001"/>
      <c r="BX118" s="1001"/>
      <c r="BY118" s="1001"/>
      <c r="BZ118" s="1001"/>
      <c r="CA118" s="1001" t="s">
        <v>132</v>
      </c>
      <c r="CB118" s="1001"/>
      <c r="CC118" s="1001"/>
      <c r="CD118" s="1001"/>
      <c r="CE118" s="1001"/>
      <c r="CF118" s="921" t="s">
        <v>132</v>
      </c>
      <c r="CG118" s="922"/>
      <c r="CH118" s="922"/>
      <c r="CI118" s="922"/>
      <c r="CJ118" s="922"/>
      <c r="CK118" s="949"/>
      <c r="CL118" s="950"/>
      <c r="CM118" s="923" t="s">
        <v>469</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132</v>
      </c>
      <c r="DH118" s="960"/>
      <c r="DI118" s="960"/>
      <c r="DJ118" s="960"/>
      <c r="DK118" s="961"/>
      <c r="DL118" s="962" t="s">
        <v>132</v>
      </c>
      <c r="DM118" s="960"/>
      <c r="DN118" s="960"/>
      <c r="DO118" s="960"/>
      <c r="DP118" s="961"/>
      <c r="DQ118" s="962" t="s">
        <v>132</v>
      </c>
      <c r="DR118" s="960"/>
      <c r="DS118" s="960"/>
      <c r="DT118" s="960"/>
      <c r="DU118" s="961"/>
      <c r="DV118" s="963" t="s">
        <v>446</v>
      </c>
      <c r="DW118" s="964"/>
      <c r="DX118" s="964"/>
      <c r="DY118" s="964"/>
      <c r="DZ118" s="965"/>
    </row>
    <row r="119" spans="1:130" s="230" customFormat="1" ht="26.25" customHeight="1" x14ac:dyDescent="0.15">
      <c r="A119" s="1058" t="s">
        <v>442</v>
      </c>
      <c r="B119" s="948"/>
      <c r="C119" s="930" t="s">
        <v>443</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446</v>
      </c>
      <c r="AB119" s="901"/>
      <c r="AC119" s="901"/>
      <c r="AD119" s="901"/>
      <c r="AE119" s="902"/>
      <c r="AF119" s="903" t="s">
        <v>132</v>
      </c>
      <c r="AG119" s="901"/>
      <c r="AH119" s="901"/>
      <c r="AI119" s="901"/>
      <c r="AJ119" s="902"/>
      <c r="AK119" s="903" t="s">
        <v>132</v>
      </c>
      <c r="AL119" s="901"/>
      <c r="AM119" s="901"/>
      <c r="AN119" s="901"/>
      <c r="AO119" s="902"/>
      <c r="AP119" s="904" t="s">
        <v>132</v>
      </c>
      <c r="AQ119" s="905"/>
      <c r="AR119" s="905"/>
      <c r="AS119" s="905"/>
      <c r="AT119" s="906"/>
      <c r="AU119" s="911"/>
      <c r="AV119" s="912"/>
      <c r="AW119" s="912"/>
      <c r="AX119" s="912"/>
      <c r="AY119" s="912"/>
      <c r="AZ119" s="251" t="s">
        <v>191</v>
      </c>
      <c r="BA119" s="251"/>
      <c r="BB119" s="251"/>
      <c r="BC119" s="251"/>
      <c r="BD119" s="251"/>
      <c r="BE119" s="251"/>
      <c r="BF119" s="251"/>
      <c r="BG119" s="251"/>
      <c r="BH119" s="251"/>
      <c r="BI119" s="251"/>
      <c r="BJ119" s="251"/>
      <c r="BK119" s="251"/>
      <c r="BL119" s="251"/>
      <c r="BM119" s="251"/>
      <c r="BN119" s="251"/>
      <c r="BO119" s="978" t="s">
        <v>470</v>
      </c>
      <c r="BP119" s="1006"/>
      <c r="BQ119" s="1000">
        <v>11643196</v>
      </c>
      <c r="BR119" s="1001"/>
      <c r="BS119" s="1001"/>
      <c r="BT119" s="1001"/>
      <c r="BU119" s="1001"/>
      <c r="BV119" s="1001">
        <v>12655564</v>
      </c>
      <c r="BW119" s="1001"/>
      <c r="BX119" s="1001"/>
      <c r="BY119" s="1001"/>
      <c r="BZ119" s="1001"/>
      <c r="CA119" s="1001">
        <v>12944770</v>
      </c>
      <c r="CB119" s="1001"/>
      <c r="CC119" s="1001"/>
      <c r="CD119" s="1001"/>
      <c r="CE119" s="1001"/>
      <c r="CF119" s="1002"/>
      <c r="CG119" s="1003"/>
      <c r="CH119" s="1003"/>
      <c r="CI119" s="1003"/>
      <c r="CJ119" s="1004"/>
      <c r="CK119" s="951"/>
      <c r="CL119" s="952"/>
      <c r="CM119" s="974" t="s">
        <v>471</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132</v>
      </c>
      <c r="DH119" s="987"/>
      <c r="DI119" s="987"/>
      <c r="DJ119" s="987"/>
      <c r="DK119" s="988"/>
      <c r="DL119" s="986" t="s">
        <v>132</v>
      </c>
      <c r="DM119" s="987"/>
      <c r="DN119" s="987"/>
      <c r="DO119" s="987"/>
      <c r="DP119" s="988"/>
      <c r="DQ119" s="986" t="s">
        <v>132</v>
      </c>
      <c r="DR119" s="987"/>
      <c r="DS119" s="987"/>
      <c r="DT119" s="987"/>
      <c r="DU119" s="988"/>
      <c r="DV119" s="989" t="s">
        <v>132</v>
      </c>
      <c r="DW119" s="990"/>
      <c r="DX119" s="990"/>
      <c r="DY119" s="990"/>
      <c r="DZ119" s="991"/>
    </row>
    <row r="120" spans="1:130" s="230" customFormat="1" ht="26.25" customHeight="1" x14ac:dyDescent="0.15">
      <c r="A120" s="1059"/>
      <c r="B120" s="950"/>
      <c r="C120" s="923" t="s">
        <v>448</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132</v>
      </c>
      <c r="AB120" s="960"/>
      <c r="AC120" s="960"/>
      <c r="AD120" s="960"/>
      <c r="AE120" s="961"/>
      <c r="AF120" s="962" t="s">
        <v>132</v>
      </c>
      <c r="AG120" s="960"/>
      <c r="AH120" s="960"/>
      <c r="AI120" s="960"/>
      <c r="AJ120" s="961"/>
      <c r="AK120" s="962" t="s">
        <v>132</v>
      </c>
      <c r="AL120" s="960"/>
      <c r="AM120" s="960"/>
      <c r="AN120" s="960"/>
      <c r="AO120" s="961"/>
      <c r="AP120" s="963" t="s">
        <v>132</v>
      </c>
      <c r="AQ120" s="964"/>
      <c r="AR120" s="964"/>
      <c r="AS120" s="964"/>
      <c r="AT120" s="965"/>
      <c r="AU120" s="992" t="s">
        <v>472</v>
      </c>
      <c r="AV120" s="993"/>
      <c r="AW120" s="993"/>
      <c r="AX120" s="993"/>
      <c r="AY120" s="994"/>
      <c r="AZ120" s="930" t="s">
        <v>473</v>
      </c>
      <c r="BA120" s="898"/>
      <c r="BB120" s="898"/>
      <c r="BC120" s="898"/>
      <c r="BD120" s="898"/>
      <c r="BE120" s="898"/>
      <c r="BF120" s="898"/>
      <c r="BG120" s="898"/>
      <c r="BH120" s="898"/>
      <c r="BI120" s="898"/>
      <c r="BJ120" s="898"/>
      <c r="BK120" s="898"/>
      <c r="BL120" s="898"/>
      <c r="BM120" s="898"/>
      <c r="BN120" s="898"/>
      <c r="BO120" s="898"/>
      <c r="BP120" s="899"/>
      <c r="BQ120" s="931">
        <v>4505613</v>
      </c>
      <c r="BR120" s="932"/>
      <c r="BS120" s="932"/>
      <c r="BT120" s="932"/>
      <c r="BU120" s="932"/>
      <c r="BV120" s="932">
        <v>5959089</v>
      </c>
      <c r="BW120" s="932"/>
      <c r="BX120" s="932"/>
      <c r="BY120" s="932"/>
      <c r="BZ120" s="932"/>
      <c r="CA120" s="932">
        <v>6930464</v>
      </c>
      <c r="CB120" s="932"/>
      <c r="CC120" s="932"/>
      <c r="CD120" s="932"/>
      <c r="CE120" s="932"/>
      <c r="CF120" s="945">
        <v>209.1</v>
      </c>
      <c r="CG120" s="946"/>
      <c r="CH120" s="946"/>
      <c r="CI120" s="946"/>
      <c r="CJ120" s="946"/>
      <c r="CK120" s="1007" t="s">
        <v>474</v>
      </c>
      <c r="CL120" s="1008"/>
      <c r="CM120" s="1008"/>
      <c r="CN120" s="1008"/>
      <c r="CO120" s="1009"/>
      <c r="CP120" s="1015" t="s">
        <v>414</v>
      </c>
      <c r="CQ120" s="1016"/>
      <c r="CR120" s="1016"/>
      <c r="CS120" s="1016"/>
      <c r="CT120" s="1016"/>
      <c r="CU120" s="1016"/>
      <c r="CV120" s="1016"/>
      <c r="CW120" s="1016"/>
      <c r="CX120" s="1016"/>
      <c r="CY120" s="1016"/>
      <c r="CZ120" s="1016"/>
      <c r="DA120" s="1016"/>
      <c r="DB120" s="1016"/>
      <c r="DC120" s="1016"/>
      <c r="DD120" s="1016"/>
      <c r="DE120" s="1016"/>
      <c r="DF120" s="1017"/>
      <c r="DG120" s="931">
        <v>212591</v>
      </c>
      <c r="DH120" s="932"/>
      <c r="DI120" s="932"/>
      <c r="DJ120" s="932"/>
      <c r="DK120" s="932"/>
      <c r="DL120" s="932">
        <v>211266</v>
      </c>
      <c r="DM120" s="932"/>
      <c r="DN120" s="932"/>
      <c r="DO120" s="932"/>
      <c r="DP120" s="932"/>
      <c r="DQ120" s="932">
        <v>214755</v>
      </c>
      <c r="DR120" s="932"/>
      <c r="DS120" s="932"/>
      <c r="DT120" s="932"/>
      <c r="DU120" s="932"/>
      <c r="DV120" s="933">
        <v>6.5</v>
      </c>
      <c r="DW120" s="933"/>
      <c r="DX120" s="933"/>
      <c r="DY120" s="933"/>
      <c r="DZ120" s="934"/>
    </row>
    <row r="121" spans="1:130" s="230" customFormat="1" ht="26.25" customHeight="1" x14ac:dyDescent="0.15">
      <c r="A121" s="1059"/>
      <c r="B121" s="950"/>
      <c r="C121" s="975" t="s">
        <v>475</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132</v>
      </c>
      <c r="AB121" s="960"/>
      <c r="AC121" s="960"/>
      <c r="AD121" s="960"/>
      <c r="AE121" s="961"/>
      <c r="AF121" s="962" t="s">
        <v>132</v>
      </c>
      <c r="AG121" s="960"/>
      <c r="AH121" s="960"/>
      <c r="AI121" s="960"/>
      <c r="AJ121" s="961"/>
      <c r="AK121" s="962" t="s">
        <v>132</v>
      </c>
      <c r="AL121" s="960"/>
      <c r="AM121" s="960"/>
      <c r="AN121" s="960"/>
      <c r="AO121" s="961"/>
      <c r="AP121" s="963" t="s">
        <v>132</v>
      </c>
      <c r="AQ121" s="964"/>
      <c r="AR121" s="964"/>
      <c r="AS121" s="964"/>
      <c r="AT121" s="965"/>
      <c r="AU121" s="995"/>
      <c r="AV121" s="996"/>
      <c r="AW121" s="996"/>
      <c r="AX121" s="996"/>
      <c r="AY121" s="997"/>
      <c r="AZ121" s="923" t="s">
        <v>476</v>
      </c>
      <c r="BA121" s="924"/>
      <c r="BB121" s="924"/>
      <c r="BC121" s="924"/>
      <c r="BD121" s="924"/>
      <c r="BE121" s="924"/>
      <c r="BF121" s="924"/>
      <c r="BG121" s="924"/>
      <c r="BH121" s="924"/>
      <c r="BI121" s="924"/>
      <c r="BJ121" s="924"/>
      <c r="BK121" s="924"/>
      <c r="BL121" s="924"/>
      <c r="BM121" s="924"/>
      <c r="BN121" s="924"/>
      <c r="BO121" s="924"/>
      <c r="BP121" s="925"/>
      <c r="BQ121" s="926">
        <v>511103</v>
      </c>
      <c r="BR121" s="927"/>
      <c r="BS121" s="927"/>
      <c r="BT121" s="927"/>
      <c r="BU121" s="927"/>
      <c r="BV121" s="927">
        <v>476483</v>
      </c>
      <c r="BW121" s="927"/>
      <c r="BX121" s="927"/>
      <c r="BY121" s="927"/>
      <c r="BZ121" s="927"/>
      <c r="CA121" s="927">
        <v>450315</v>
      </c>
      <c r="CB121" s="927"/>
      <c r="CC121" s="927"/>
      <c r="CD121" s="927"/>
      <c r="CE121" s="927"/>
      <c r="CF121" s="921">
        <v>13.6</v>
      </c>
      <c r="CG121" s="922"/>
      <c r="CH121" s="922"/>
      <c r="CI121" s="922"/>
      <c r="CJ121" s="922"/>
      <c r="CK121" s="1010"/>
      <c r="CL121" s="1011"/>
      <c r="CM121" s="1011"/>
      <c r="CN121" s="1011"/>
      <c r="CO121" s="1012"/>
      <c r="CP121" s="1020" t="s">
        <v>412</v>
      </c>
      <c r="CQ121" s="1021"/>
      <c r="CR121" s="1021"/>
      <c r="CS121" s="1021"/>
      <c r="CT121" s="1021"/>
      <c r="CU121" s="1021"/>
      <c r="CV121" s="1021"/>
      <c r="CW121" s="1021"/>
      <c r="CX121" s="1021"/>
      <c r="CY121" s="1021"/>
      <c r="CZ121" s="1021"/>
      <c r="DA121" s="1021"/>
      <c r="DB121" s="1021"/>
      <c r="DC121" s="1021"/>
      <c r="DD121" s="1021"/>
      <c r="DE121" s="1021"/>
      <c r="DF121" s="1022"/>
      <c r="DG121" s="926">
        <v>1068</v>
      </c>
      <c r="DH121" s="927"/>
      <c r="DI121" s="927"/>
      <c r="DJ121" s="927"/>
      <c r="DK121" s="927"/>
      <c r="DL121" s="927">
        <v>1120</v>
      </c>
      <c r="DM121" s="927"/>
      <c r="DN121" s="927"/>
      <c r="DO121" s="927"/>
      <c r="DP121" s="927"/>
      <c r="DQ121" s="927">
        <v>1152</v>
      </c>
      <c r="DR121" s="927"/>
      <c r="DS121" s="927"/>
      <c r="DT121" s="927"/>
      <c r="DU121" s="927"/>
      <c r="DV121" s="928">
        <v>0</v>
      </c>
      <c r="DW121" s="928"/>
      <c r="DX121" s="928"/>
      <c r="DY121" s="928"/>
      <c r="DZ121" s="929"/>
    </row>
    <row r="122" spans="1:130" s="230" customFormat="1" ht="26.25" customHeight="1" x14ac:dyDescent="0.15">
      <c r="A122" s="1059"/>
      <c r="B122" s="950"/>
      <c r="C122" s="923" t="s">
        <v>458</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132</v>
      </c>
      <c r="AB122" s="960"/>
      <c r="AC122" s="960"/>
      <c r="AD122" s="960"/>
      <c r="AE122" s="961"/>
      <c r="AF122" s="962" t="s">
        <v>132</v>
      </c>
      <c r="AG122" s="960"/>
      <c r="AH122" s="960"/>
      <c r="AI122" s="960"/>
      <c r="AJ122" s="961"/>
      <c r="AK122" s="962" t="s">
        <v>132</v>
      </c>
      <c r="AL122" s="960"/>
      <c r="AM122" s="960"/>
      <c r="AN122" s="960"/>
      <c r="AO122" s="961"/>
      <c r="AP122" s="963" t="s">
        <v>132</v>
      </c>
      <c r="AQ122" s="964"/>
      <c r="AR122" s="964"/>
      <c r="AS122" s="964"/>
      <c r="AT122" s="965"/>
      <c r="AU122" s="995"/>
      <c r="AV122" s="996"/>
      <c r="AW122" s="996"/>
      <c r="AX122" s="996"/>
      <c r="AY122" s="997"/>
      <c r="AZ122" s="974" t="s">
        <v>477</v>
      </c>
      <c r="BA122" s="966"/>
      <c r="BB122" s="966"/>
      <c r="BC122" s="966"/>
      <c r="BD122" s="966"/>
      <c r="BE122" s="966"/>
      <c r="BF122" s="966"/>
      <c r="BG122" s="966"/>
      <c r="BH122" s="966"/>
      <c r="BI122" s="966"/>
      <c r="BJ122" s="966"/>
      <c r="BK122" s="966"/>
      <c r="BL122" s="966"/>
      <c r="BM122" s="966"/>
      <c r="BN122" s="966"/>
      <c r="BO122" s="966"/>
      <c r="BP122" s="967"/>
      <c r="BQ122" s="1000">
        <v>6952085</v>
      </c>
      <c r="BR122" s="1001"/>
      <c r="BS122" s="1001"/>
      <c r="BT122" s="1001"/>
      <c r="BU122" s="1001"/>
      <c r="BV122" s="1001">
        <v>7241857</v>
      </c>
      <c r="BW122" s="1001"/>
      <c r="BX122" s="1001"/>
      <c r="BY122" s="1001"/>
      <c r="BZ122" s="1001"/>
      <c r="CA122" s="1001">
        <v>7136823</v>
      </c>
      <c r="CB122" s="1001"/>
      <c r="CC122" s="1001"/>
      <c r="CD122" s="1001"/>
      <c r="CE122" s="1001"/>
      <c r="CF122" s="1018">
        <v>215.4</v>
      </c>
      <c r="CG122" s="1019"/>
      <c r="CH122" s="1019"/>
      <c r="CI122" s="1019"/>
      <c r="CJ122" s="1019"/>
      <c r="CK122" s="1010"/>
      <c r="CL122" s="1011"/>
      <c r="CM122" s="1011"/>
      <c r="CN122" s="1011"/>
      <c r="CO122" s="1012"/>
      <c r="CP122" s="1020" t="s">
        <v>409</v>
      </c>
      <c r="CQ122" s="1021"/>
      <c r="CR122" s="1021"/>
      <c r="CS122" s="1021"/>
      <c r="CT122" s="1021"/>
      <c r="CU122" s="1021"/>
      <c r="CV122" s="1021"/>
      <c r="CW122" s="1021"/>
      <c r="CX122" s="1021"/>
      <c r="CY122" s="1021"/>
      <c r="CZ122" s="1021"/>
      <c r="DA122" s="1021"/>
      <c r="DB122" s="1021"/>
      <c r="DC122" s="1021"/>
      <c r="DD122" s="1021"/>
      <c r="DE122" s="1021"/>
      <c r="DF122" s="1022"/>
      <c r="DG122" s="926" t="s">
        <v>132</v>
      </c>
      <c r="DH122" s="927"/>
      <c r="DI122" s="927"/>
      <c r="DJ122" s="927"/>
      <c r="DK122" s="927"/>
      <c r="DL122" s="927" t="s">
        <v>132</v>
      </c>
      <c r="DM122" s="927"/>
      <c r="DN122" s="927"/>
      <c r="DO122" s="927"/>
      <c r="DP122" s="927"/>
      <c r="DQ122" s="927" t="s">
        <v>132</v>
      </c>
      <c r="DR122" s="927"/>
      <c r="DS122" s="927"/>
      <c r="DT122" s="927"/>
      <c r="DU122" s="927"/>
      <c r="DV122" s="928" t="s">
        <v>132</v>
      </c>
      <c r="DW122" s="928"/>
      <c r="DX122" s="928"/>
      <c r="DY122" s="928"/>
      <c r="DZ122" s="929"/>
    </row>
    <row r="123" spans="1:130" s="230" customFormat="1" ht="26.25" customHeight="1" x14ac:dyDescent="0.15">
      <c r="A123" s="1059"/>
      <c r="B123" s="950"/>
      <c r="C123" s="923" t="s">
        <v>464</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132</v>
      </c>
      <c r="AB123" s="960"/>
      <c r="AC123" s="960"/>
      <c r="AD123" s="960"/>
      <c r="AE123" s="961"/>
      <c r="AF123" s="962" t="s">
        <v>132</v>
      </c>
      <c r="AG123" s="960"/>
      <c r="AH123" s="960"/>
      <c r="AI123" s="960"/>
      <c r="AJ123" s="961"/>
      <c r="AK123" s="962" t="s">
        <v>132</v>
      </c>
      <c r="AL123" s="960"/>
      <c r="AM123" s="960"/>
      <c r="AN123" s="960"/>
      <c r="AO123" s="961"/>
      <c r="AP123" s="963" t="s">
        <v>132</v>
      </c>
      <c r="AQ123" s="964"/>
      <c r="AR123" s="964"/>
      <c r="AS123" s="964"/>
      <c r="AT123" s="965"/>
      <c r="AU123" s="998"/>
      <c r="AV123" s="999"/>
      <c r="AW123" s="999"/>
      <c r="AX123" s="999"/>
      <c r="AY123" s="999"/>
      <c r="AZ123" s="251" t="s">
        <v>191</v>
      </c>
      <c r="BA123" s="251"/>
      <c r="BB123" s="251"/>
      <c r="BC123" s="251"/>
      <c r="BD123" s="251"/>
      <c r="BE123" s="251"/>
      <c r="BF123" s="251"/>
      <c r="BG123" s="251"/>
      <c r="BH123" s="251"/>
      <c r="BI123" s="251"/>
      <c r="BJ123" s="251"/>
      <c r="BK123" s="251"/>
      <c r="BL123" s="251"/>
      <c r="BM123" s="251"/>
      <c r="BN123" s="251"/>
      <c r="BO123" s="978" t="s">
        <v>478</v>
      </c>
      <c r="BP123" s="1006"/>
      <c r="BQ123" s="1065">
        <v>11968801</v>
      </c>
      <c r="BR123" s="1032"/>
      <c r="BS123" s="1032"/>
      <c r="BT123" s="1032"/>
      <c r="BU123" s="1032"/>
      <c r="BV123" s="1032">
        <v>13677429</v>
      </c>
      <c r="BW123" s="1032"/>
      <c r="BX123" s="1032"/>
      <c r="BY123" s="1032"/>
      <c r="BZ123" s="1032"/>
      <c r="CA123" s="1032">
        <v>14517602</v>
      </c>
      <c r="CB123" s="1032"/>
      <c r="CC123" s="1032"/>
      <c r="CD123" s="1032"/>
      <c r="CE123" s="1032"/>
      <c r="CF123" s="1002"/>
      <c r="CG123" s="1003"/>
      <c r="CH123" s="1003"/>
      <c r="CI123" s="1003"/>
      <c r="CJ123" s="1004"/>
      <c r="CK123" s="1010"/>
      <c r="CL123" s="1011"/>
      <c r="CM123" s="1011"/>
      <c r="CN123" s="1011"/>
      <c r="CO123" s="1012"/>
      <c r="CP123" s="1020" t="s">
        <v>410</v>
      </c>
      <c r="CQ123" s="1021"/>
      <c r="CR123" s="1021"/>
      <c r="CS123" s="1021"/>
      <c r="CT123" s="1021"/>
      <c r="CU123" s="1021"/>
      <c r="CV123" s="1021"/>
      <c r="CW123" s="1021"/>
      <c r="CX123" s="1021"/>
      <c r="CY123" s="1021"/>
      <c r="CZ123" s="1021"/>
      <c r="DA123" s="1021"/>
      <c r="DB123" s="1021"/>
      <c r="DC123" s="1021"/>
      <c r="DD123" s="1021"/>
      <c r="DE123" s="1021"/>
      <c r="DF123" s="1022"/>
      <c r="DG123" s="959" t="s">
        <v>132</v>
      </c>
      <c r="DH123" s="960"/>
      <c r="DI123" s="960"/>
      <c r="DJ123" s="960"/>
      <c r="DK123" s="961"/>
      <c r="DL123" s="962" t="s">
        <v>132</v>
      </c>
      <c r="DM123" s="960"/>
      <c r="DN123" s="960"/>
      <c r="DO123" s="960"/>
      <c r="DP123" s="961"/>
      <c r="DQ123" s="962" t="s">
        <v>132</v>
      </c>
      <c r="DR123" s="960"/>
      <c r="DS123" s="960"/>
      <c r="DT123" s="960"/>
      <c r="DU123" s="961"/>
      <c r="DV123" s="963" t="s">
        <v>132</v>
      </c>
      <c r="DW123" s="964"/>
      <c r="DX123" s="964"/>
      <c r="DY123" s="964"/>
      <c r="DZ123" s="965"/>
    </row>
    <row r="124" spans="1:130" s="230" customFormat="1" ht="26.25" customHeight="1" thickBot="1" x14ac:dyDescent="0.2">
      <c r="A124" s="1059"/>
      <c r="B124" s="950"/>
      <c r="C124" s="923" t="s">
        <v>467</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132</v>
      </c>
      <c r="AB124" s="960"/>
      <c r="AC124" s="960"/>
      <c r="AD124" s="960"/>
      <c r="AE124" s="961"/>
      <c r="AF124" s="962" t="s">
        <v>132</v>
      </c>
      <c r="AG124" s="960"/>
      <c r="AH124" s="960"/>
      <c r="AI124" s="960"/>
      <c r="AJ124" s="961"/>
      <c r="AK124" s="962" t="s">
        <v>132</v>
      </c>
      <c r="AL124" s="960"/>
      <c r="AM124" s="960"/>
      <c r="AN124" s="960"/>
      <c r="AO124" s="961"/>
      <c r="AP124" s="963" t="s">
        <v>132</v>
      </c>
      <c r="AQ124" s="964"/>
      <c r="AR124" s="964"/>
      <c r="AS124" s="964"/>
      <c r="AT124" s="965"/>
      <c r="AU124" s="1061" t="s">
        <v>479</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132</v>
      </c>
      <c r="BR124" s="1028"/>
      <c r="BS124" s="1028"/>
      <c r="BT124" s="1028"/>
      <c r="BU124" s="1028"/>
      <c r="BV124" s="1028" t="s">
        <v>132</v>
      </c>
      <c r="BW124" s="1028"/>
      <c r="BX124" s="1028"/>
      <c r="BY124" s="1028"/>
      <c r="BZ124" s="1028"/>
      <c r="CA124" s="1028" t="s">
        <v>132</v>
      </c>
      <c r="CB124" s="1028"/>
      <c r="CC124" s="1028"/>
      <c r="CD124" s="1028"/>
      <c r="CE124" s="1028"/>
      <c r="CF124" s="1029"/>
      <c r="CG124" s="1030"/>
      <c r="CH124" s="1030"/>
      <c r="CI124" s="1030"/>
      <c r="CJ124" s="1031"/>
      <c r="CK124" s="1013"/>
      <c r="CL124" s="1013"/>
      <c r="CM124" s="1013"/>
      <c r="CN124" s="1013"/>
      <c r="CO124" s="1014"/>
      <c r="CP124" s="1020" t="s">
        <v>480</v>
      </c>
      <c r="CQ124" s="1021"/>
      <c r="CR124" s="1021"/>
      <c r="CS124" s="1021"/>
      <c r="CT124" s="1021"/>
      <c r="CU124" s="1021"/>
      <c r="CV124" s="1021"/>
      <c r="CW124" s="1021"/>
      <c r="CX124" s="1021"/>
      <c r="CY124" s="1021"/>
      <c r="CZ124" s="1021"/>
      <c r="DA124" s="1021"/>
      <c r="DB124" s="1021"/>
      <c r="DC124" s="1021"/>
      <c r="DD124" s="1021"/>
      <c r="DE124" s="1021"/>
      <c r="DF124" s="1022"/>
      <c r="DG124" s="1005" t="s">
        <v>132</v>
      </c>
      <c r="DH124" s="987"/>
      <c r="DI124" s="987"/>
      <c r="DJ124" s="987"/>
      <c r="DK124" s="988"/>
      <c r="DL124" s="986" t="s">
        <v>481</v>
      </c>
      <c r="DM124" s="987"/>
      <c r="DN124" s="987"/>
      <c r="DO124" s="987"/>
      <c r="DP124" s="988"/>
      <c r="DQ124" s="986" t="s">
        <v>481</v>
      </c>
      <c r="DR124" s="987"/>
      <c r="DS124" s="987"/>
      <c r="DT124" s="987"/>
      <c r="DU124" s="988"/>
      <c r="DV124" s="989" t="s">
        <v>482</v>
      </c>
      <c r="DW124" s="990"/>
      <c r="DX124" s="990"/>
      <c r="DY124" s="990"/>
      <c r="DZ124" s="991"/>
    </row>
    <row r="125" spans="1:130" s="230" customFormat="1" ht="26.25" customHeight="1" x14ac:dyDescent="0.15">
      <c r="A125" s="1059"/>
      <c r="B125" s="950"/>
      <c r="C125" s="923" t="s">
        <v>469</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481</v>
      </c>
      <c r="AB125" s="960"/>
      <c r="AC125" s="960"/>
      <c r="AD125" s="960"/>
      <c r="AE125" s="961"/>
      <c r="AF125" s="962" t="s">
        <v>481</v>
      </c>
      <c r="AG125" s="960"/>
      <c r="AH125" s="960"/>
      <c r="AI125" s="960"/>
      <c r="AJ125" s="961"/>
      <c r="AK125" s="962" t="s">
        <v>132</v>
      </c>
      <c r="AL125" s="960"/>
      <c r="AM125" s="960"/>
      <c r="AN125" s="960"/>
      <c r="AO125" s="961"/>
      <c r="AP125" s="963" t="s">
        <v>132</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483</v>
      </c>
      <c r="CL125" s="1008"/>
      <c r="CM125" s="1008"/>
      <c r="CN125" s="1008"/>
      <c r="CO125" s="1009"/>
      <c r="CP125" s="930" t="s">
        <v>484</v>
      </c>
      <c r="CQ125" s="898"/>
      <c r="CR125" s="898"/>
      <c r="CS125" s="898"/>
      <c r="CT125" s="898"/>
      <c r="CU125" s="898"/>
      <c r="CV125" s="898"/>
      <c r="CW125" s="898"/>
      <c r="CX125" s="898"/>
      <c r="CY125" s="898"/>
      <c r="CZ125" s="898"/>
      <c r="DA125" s="898"/>
      <c r="DB125" s="898"/>
      <c r="DC125" s="898"/>
      <c r="DD125" s="898"/>
      <c r="DE125" s="898"/>
      <c r="DF125" s="899"/>
      <c r="DG125" s="931" t="s">
        <v>481</v>
      </c>
      <c r="DH125" s="932"/>
      <c r="DI125" s="932"/>
      <c r="DJ125" s="932"/>
      <c r="DK125" s="932"/>
      <c r="DL125" s="932" t="s">
        <v>132</v>
      </c>
      <c r="DM125" s="932"/>
      <c r="DN125" s="932"/>
      <c r="DO125" s="932"/>
      <c r="DP125" s="932"/>
      <c r="DQ125" s="932" t="s">
        <v>485</v>
      </c>
      <c r="DR125" s="932"/>
      <c r="DS125" s="932"/>
      <c r="DT125" s="932"/>
      <c r="DU125" s="932"/>
      <c r="DV125" s="933" t="s">
        <v>132</v>
      </c>
      <c r="DW125" s="933"/>
      <c r="DX125" s="933"/>
      <c r="DY125" s="933"/>
      <c r="DZ125" s="934"/>
    </row>
    <row r="126" spans="1:130" s="230" customFormat="1" ht="26.25" customHeight="1" thickBot="1" x14ac:dyDescent="0.2">
      <c r="A126" s="1059"/>
      <c r="B126" s="950"/>
      <c r="C126" s="923" t="s">
        <v>471</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486</v>
      </c>
      <c r="AB126" s="960"/>
      <c r="AC126" s="960"/>
      <c r="AD126" s="960"/>
      <c r="AE126" s="961"/>
      <c r="AF126" s="962" t="s">
        <v>485</v>
      </c>
      <c r="AG126" s="960"/>
      <c r="AH126" s="960"/>
      <c r="AI126" s="960"/>
      <c r="AJ126" s="961"/>
      <c r="AK126" s="962" t="s">
        <v>132</v>
      </c>
      <c r="AL126" s="960"/>
      <c r="AM126" s="960"/>
      <c r="AN126" s="960"/>
      <c r="AO126" s="961"/>
      <c r="AP126" s="963" t="s">
        <v>132</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487</v>
      </c>
      <c r="CQ126" s="924"/>
      <c r="CR126" s="924"/>
      <c r="CS126" s="924"/>
      <c r="CT126" s="924"/>
      <c r="CU126" s="924"/>
      <c r="CV126" s="924"/>
      <c r="CW126" s="924"/>
      <c r="CX126" s="924"/>
      <c r="CY126" s="924"/>
      <c r="CZ126" s="924"/>
      <c r="DA126" s="924"/>
      <c r="DB126" s="924"/>
      <c r="DC126" s="924"/>
      <c r="DD126" s="924"/>
      <c r="DE126" s="924"/>
      <c r="DF126" s="925"/>
      <c r="DG126" s="926" t="s">
        <v>481</v>
      </c>
      <c r="DH126" s="927"/>
      <c r="DI126" s="927"/>
      <c r="DJ126" s="927"/>
      <c r="DK126" s="927"/>
      <c r="DL126" s="927" t="s">
        <v>132</v>
      </c>
      <c r="DM126" s="927"/>
      <c r="DN126" s="927"/>
      <c r="DO126" s="927"/>
      <c r="DP126" s="927"/>
      <c r="DQ126" s="927" t="s">
        <v>481</v>
      </c>
      <c r="DR126" s="927"/>
      <c r="DS126" s="927"/>
      <c r="DT126" s="927"/>
      <c r="DU126" s="927"/>
      <c r="DV126" s="928" t="s">
        <v>481</v>
      </c>
      <c r="DW126" s="928"/>
      <c r="DX126" s="928"/>
      <c r="DY126" s="928"/>
      <c r="DZ126" s="929"/>
    </row>
    <row r="127" spans="1:130" s="230" customFormat="1" ht="26.25" customHeight="1" x14ac:dyDescent="0.15">
      <c r="A127" s="1060"/>
      <c r="B127" s="952"/>
      <c r="C127" s="974" t="s">
        <v>488</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v>52</v>
      </c>
      <c r="AB127" s="960"/>
      <c r="AC127" s="960"/>
      <c r="AD127" s="960"/>
      <c r="AE127" s="961"/>
      <c r="AF127" s="962">
        <v>38</v>
      </c>
      <c r="AG127" s="960"/>
      <c r="AH127" s="960"/>
      <c r="AI127" s="960"/>
      <c r="AJ127" s="961"/>
      <c r="AK127" s="962">
        <v>46</v>
      </c>
      <c r="AL127" s="960"/>
      <c r="AM127" s="960"/>
      <c r="AN127" s="960"/>
      <c r="AO127" s="961"/>
      <c r="AP127" s="963">
        <v>0</v>
      </c>
      <c r="AQ127" s="964"/>
      <c r="AR127" s="964"/>
      <c r="AS127" s="964"/>
      <c r="AT127" s="965"/>
      <c r="AU127" s="232"/>
      <c r="AV127" s="232"/>
      <c r="AW127" s="232"/>
      <c r="AX127" s="1033" t="s">
        <v>489</v>
      </c>
      <c r="AY127" s="1034"/>
      <c r="AZ127" s="1034"/>
      <c r="BA127" s="1034"/>
      <c r="BB127" s="1034"/>
      <c r="BC127" s="1034"/>
      <c r="BD127" s="1034"/>
      <c r="BE127" s="1035"/>
      <c r="BF127" s="1036" t="s">
        <v>490</v>
      </c>
      <c r="BG127" s="1034"/>
      <c r="BH127" s="1034"/>
      <c r="BI127" s="1034"/>
      <c r="BJ127" s="1034"/>
      <c r="BK127" s="1034"/>
      <c r="BL127" s="1035"/>
      <c r="BM127" s="1036" t="s">
        <v>491</v>
      </c>
      <c r="BN127" s="1034"/>
      <c r="BO127" s="1034"/>
      <c r="BP127" s="1034"/>
      <c r="BQ127" s="1034"/>
      <c r="BR127" s="1034"/>
      <c r="BS127" s="1035"/>
      <c r="BT127" s="1036" t="s">
        <v>492</v>
      </c>
      <c r="BU127" s="1034"/>
      <c r="BV127" s="1034"/>
      <c r="BW127" s="1034"/>
      <c r="BX127" s="1034"/>
      <c r="BY127" s="1034"/>
      <c r="BZ127" s="1057"/>
      <c r="CA127" s="232"/>
      <c r="CB127" s="232"/>
      <c r="CC127" s="232"/>
      <c r="CD127" s="255"/>
      <c r="CE127" s="255"/>
      <c r="CF127" s="255"/>
      <c r="CG127" s="232"/>
      <c r="CH127" s="232"/>
      <c r="CI127" s="232"/>
      <c r="CJ127" s="254"/>
      <c r="CK127" s="1024"/>
      <c r="CL127" s="1011"/>
      <c r="CM127" s="1011"/>
      <c r="CN127" s="1011"/>
      <c r="CO127" s="1012"/>
      <c r="CP127" s="923" t="s">
        <v>493</v>
      </c>
      <c r="CQ127" s="924"/>
      <c r="CR127" s="924"/>
      <c r="CS127" s="924"/>
      <c r="CT127" s="924"/>
      <c r="CU127" s="924"/>
      <c r="CV127" s="924"/>
      <c r="CW127" s="924"/>
      <c r="CX127" s="924"/>
      <c r="CY127" s="924"/>
      <c r="CZ127" s="924"/>
      <c r="DA127" s="924"/>
      <c r="DB127" s="924"/>
      <c r="DC127" s="924"/>
      <c r="DD127" s="924"/>
      <c r="DE127" s="924"/>
      <c r="DF127" s="925"/>
      <c r="DG127" s="926" t="s">
        <v>485</v>
      </c>
      <c r="DH127" s="927"/>
      <c r="DI127" s="927"/>
      <c r="DJ127" s="927"/>
      <c r="DK127" s="927"/>
      <c r="DL127" s="927" t="s">
        <v>132</v>
      </c>
      <c r="DM127" s="927"/>
      <c r="DN127" s="927"/>
      <c r="DO127" s="927"/>
      <c r="DP127" s="927"/>
      <c r="DQ127" s="927" t="s">
        <v>481</v>
      </c>
      <c r="DR127" s="927"/>
      <c r="DS127" s="927"/>
      <c r="DT127" s="927"/>
      <c r="DU127" s="927"/>
      <c r="DV127" s="928" t="s">
        <v>481</v>
      </c>
      <c r="DW127" s="928"/>
      <c r="DX127" s="928"/>
      <c r="DY127" s="928"/>
      <c r="DZ127" s="929"/>
    </row>
    <row r="128" spans="1:130" s="230" customFormat="1" ht="26.25" customHeight="1" thickBot="1" x14ac:dyDescent="0.2">
      <c r="A128" s="1043" t="s">
        <v>494</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495</v>
      </c>
      <c r="X128" s="1045"/>
      <c r="Y128" s="1045"/>
      <c r="Z128" s="1046"/>
      <c r="AA128" s="1047">
        <v>36909</v>
      </c>
      <c r="AB128" s="1048"/>
      <c r="AC128" s="1048"/>
      <c r="AD128" s="1048"/>
      <c r="AE128" s="1049"/>
      <c r="AF128" s="1050">
        <v>46097</v>
      </c>
      <c r="AG128" s="1048"/>
      <c r="AH128" s="1048"/>
      <c r="AI128" s="1048"/>
      <c r="AJ128" s="1049"/>
      <c r="AK128" s="1050">
        <v>44554</v>
      </c>
      <c r="AL128" s="1048"/>
      <c r="AM128" s="1048"/>
      <c r="AN128" s="1048"/>
      <c r="AO128" s="1049"/>
      <c r="AP128" s="1051"/>
      <c r="AQ128" s="1052"/>
      <c r="AR128" s="1052"/>
      <c r="AS128" s="1052"/>
      <c r="AT128" s="1053"/>
      <c r="AU128" s="232"/>
      <c r="AV128" s="232"/>
      <c r="AW128" s="232"/>
      <c r="AX128" s="897" t="s">
        <v>496</v>
      </c>
      <c r="AY128" s="898"/>
      <c r="AZ128" s="898"/>
      <c r="BA128" s="898"/>
      <c r="BB128" s="898"/>
      <c r="BC128" s="898"/>
      <c r="BD128" s="898"/>
      <c r="BE128" s="899"/>
      <c r="BF128" s="1054" t="s">
        <v>486</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7"/>
      <c r="CA128" s="255"/>
      <c r="CB128" s="255"/>
      <c r="CC128" s="255"/>
      <c r="CD128" s="255"/>
      <c r="CE128" s="255"/>
      <c r="CF128" s="255"/>
      <c r="CG128" s="232"/>
      <c r="CH128" s="232"/>
      <c r="CI128" s="232"/>
      <c r="CJ128" s="254"/>
      <c r="CK128" s="1025"/>
      <c r="CL128" s="1026"/>
      <c r="CM128" s="1026"/>
      <c r="CN128" s="1026"/>
      <c r="CO128" s="1027"/>
      <c r="CP128" s="1037" t="s">
        <v>497</v>
      </c>
      <c r="CQ128" s="726"/>
      <c r="CR128" s="726"/>
      <c r="CS128" s="726"/>
      <c r="CT128" s="726"/>
      <c r="CU128" s="726"/>
      <c r="CV128" s="726"/>
      <c r="CW128" s="726"/>
      <c r="CX128" s="726"/>
      <c r="CY128" s="726"/>
      <c r="CZ128" s="726"/>
      <c r="DA128" s="726"/>
      <c r="DB128" s="726"/>
      <c r="DC128" s="726"/>
      <c r="DD128" s="726"/>
      <c r="DE128" s="726"/>
      <c r="DF128" s="1038"/>
      <c r="DG128" s="1039" t="s">
        <v>481</v>
      </c>
      <c r="DH128" s="1040"/>
      <c r="DI128" s="1040"/>
      <c r="DJ128" s="1040"/>
      <c r="DK128" s="1040"/>
      <c r="DL128" s="1040" t="s">
        <v>481</v>
      </c>
      <c r="DM128" s="1040"/>
      <c r="DN128" s="1040"/>
      <c r="DO128" s="1040"/>
      <c r="DP128" s="1040"/>
      <c r="DQ128" s="1040" t="s">
        <v>481</v>
      </c>
      <c r="DR128" s="1040"/>
      <c r="DS128" s="1040"/>
      <c r="DT128" s="1040"/>
      <c r="DU128" s="1040"/>
      <c r="DV128" s="1041" t="s">
        <v>481</v>
      </c>
      <c r="DW128" s="1041"/>
      <c r="DX128" s="1041"/>
      <c r="DY128" s="1041"/>
      <c r="DZ128" s="1042"/>
    </row>
    <row r="129" spans="1:131" s="230" customFormat="1" ht="26.25" customHeight="1" x14ac:dyDescent="0.15">
      <c r="A129" s="935" t="s">
        <v>110</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498</v>
      </c>
      <c r="X129" s="1072"/>
      <c r="Y129" s="1072"/>
      <c r="Z129" s="1073"/>
      <c r="AA129" s="959">
        <v>3562352</v>
      </c>
      <c r="AB129" s="960"/>
      <c r="AC129" s="960"/>
      <c r="AD129" s="960"/>
      <c r="AE129" s="961"/>
      <c r="AF129" s="962">
        <v>3832546</v>
      </c>
      <c r="AG129" s="960"/>
      <c r="AH129" s="960"/>
      <c r="AI129" s="960"/>
      <c r="AJ129" s="961"/>
      <c r="AK129" s="962">
        <v>3766132</v>
      </c>
      <c r="AL129" s="960"/>
      <c r="AM129" s="960"/>
      <c r="AN129" s="960"/>
      <c r="AO129" s="961"/>
      <c r="AP129" s="1074"/>
      <c r="AQ129" s="1075"/>
      <c r="AR129" s="1075"/>
      <c r="AS129" s="1075"/>
      <c r="AT129" s="1076"/>
      <c r="AU129" s="233"/>
      <c r="AV129" s="233"/>
      <c r="AW129" s="233"/>
      <c r="AX129" s="1066" t="s">
        <v>499</v>
      </c>
      <c r="AY129" s="924"/>
      <c r="AZ129" s="924"/>
      <c r="BA129" s="924"/>
      <c r="BB129" s="924"/>
      <c r="BC129" s="924"/>
      <c r="BD129" s="924"/>
      <c r="BE129" s="925"/>
      <c r="BF129" s="1067" t="s">
        <v>481</v>
      </c>
      <c r="BG129" s="1068"/>
      <c r="BH129" s="1068"/>
      <c r="BI129" s="1068"/>
      <c r="BJ129" s="1068"/>
      <c r="BK129" s="1068"/>
      <c r="BL129" s="1069"/>
      <c r="BM129" s="1067">
        <v>20</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5" t="s">
        <v>500</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501</v>
      </c>
      <c r="X130" s="1072"/>
      <c r="Y130" s="1072"/>
      <c r="Z130" s="1073"/>
      <c r="AA130" s="959">
        <v>440363</v>
      </c>
      <c r="AB130" s="960"/>
      <c r="AC130" s="960"/>
      <c r="AD130" s="960"/>
      <c r="AE130" s="961"/>
      <c r="AF130" s="962">
        <v>458412</v>
      </c>
      <c r="AG130" s="960"/>
      <c r="AH130" s="960"/>
      <c r="AI130" s="960"/>
      <c r="AJ130" s="961"/>
      <c r="AK130" s="962">
        <v>452128</v>
      </c>
      <c r="AL130" s="960"/>
      <c r="AM130" s="960"/>
      <c r="AN130" s="960"/>
      <c r="AO130" s="961"/>
      <c r="AP130" s="1074"/>
      <c r="AQ130" s="1075"/>
      <c r="AR130" s="1075"/>
      <c r="AS130" s="1075"/>
      <c r="AT130" s="1076"/>
      <c r="AU130" s="233"/>
      <c r="AV130" s="233"/>
      <c r="AW130" s="233"/>
      <c r="AX130" s="1066" t="s">
        <v>502</v>
      </c>
      <c r="AY130" s="924"/>
      <c r="AZ130" s="924"/>
      <c r="BA130" s="924"/>
      <c r="BB130" s="924"/>
      <c r="BC130" s="924"/>
      <c r="BD130" s="924"/>
      <c r="BE130" s="925"/>
      <c r="BF130" s="1102">
        <v>8.1</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503</v>
      </c>
      <c r="X131" s="1109"/>
      <c r="Y131" s="1109"/>
      <c r="Z131" s="1110"/>
      <c r="AA131" s="1005">
        <v>3121989</v>
      </c>
      <c r="AB131" s="987"/>
      <c r="AC131" s="987"/>
      <c r="AD131" s="987"/>
      <c r="AE131" s="988"/>
      <c r="AF131" s="986">
        <v>3374134</v>
      </c>
      <c r="AG131" s="987"/>
      <c r="AH131" s="987"/>
      <c r="AI131" s="987"/>
      <c r="AJ131" s="988"/>
      <c r="AK131" s="986">
        <v>3314004</v>
      </c>
      <c r="AL131" s="987"/>
      <c r="AM131" s="987"/>
      <c r="AN131" s="987"/>
      <c r="AO131" s="988"/>
      <c r="AP131" s="1111"/>
      <c r="AQ131" s="1112"/>
      <c r="AR131" s="1112"/>
      <c r="AS131" s="1112"/>
      <c r="AT131" s="1113"/>
      <c r="AU131" s="233"/>
      <c r="AV131" s="233"/>
      <c r="AW131" s="233"/>
      <c r="AX131" s="1084" t="s">
        <v>504</v>
      </c>
      <c r="AY131" s="726"/>
      <c r="AZ131" s="726"/>
      <c r="BA131" s="726"/>
      <c r="BB131" s="726"/>
      <c r="BC131" s="726"/>
      <c r="BD131" s="726"/>
      <c r="BE131" s="1038"/>
      <c r="BF131" s="1085" t="s">
        <v>486</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1" t="s">
        <v>505</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506</v>
      </c>
      <c r="W132" s="1095"/>
      <c r="X132" s="1095"/>
      <c r="Y132" s="1095"/>
      <c r="Z132" s="1096"/>
      <c r="AA132" s="1097">
        <v>8.8072059189999994</v>
      </c>
      <c r="AB132" s="1098"/>
      <c r="AC132" s="1098"/>
      <c r="AD132" s="1098"/>
      <c r="AE132" s="1099"/>
      <c r="AF132" s="1100">
        <v>6.8189941479999998</v>
      </c>
      <c r="AG132" s="1098"/>
      <c r="AH132" s="1098"/>
      <c r="AI132" s="1098"/>
      <c r="AJ132" s="1099"/>
      <c r="AK132" s="1100">
        <v>8.7976055550000005</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507</v>
      </c>
      <c r="W133" s="1078"/>
      <c r="X133" s="1078"/>
      <c r="Y133" s="1078"/>
      <c r="Z133" s="1079"/>
      <c r="AA133" s="1080">
        <v>9.6999999999999993</v>
      </c>
      <c r="AB133" s="1081"/>
      <c r="AC133" s="1081"/>
      <c r="AD133" s="1081"/>
      <c r="AE133" s="1082"/>
      <c r="AF133" s="1080">
        <v>8.3000000000000007</v>
      </c>
      <c r="AG133" s="1081"/>
      <c r="AH133" s="1081"/>
      <c r="AI133" s="1081"/>
      <c r="AJ133" s="1082"/>
      <c r="AK133" s="1080">
        <v>8.1</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SSoFktpXjN8fKo3qLuMYBAJazeXtxgiHHNYbEi2uxYLMNIorw3S2GvbJW8VGr46KdTbJ76lCOYRbJG4xcvdkQ==" saltValue="Otsb/VAvscfZy5f03zSn/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WgxFfvsdORvANlE0VEN9GUxkZ80NZmg9i5olShEJTG3ENcCtSnw9xV7gHkBb65Gkj65SF6bIWd/Nh3+TQM22g==" saltValue="FwV9g5THmc6htb+2WF1U4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wsec+9QYjvUxVr5fb6REPz74Uezk81r+cTdAhYeFz7X5yRNgoffgZKzncmuR1UiNRShHEvLFpMQ3NV3S12WnQ==" saltValue="x+X0KIrKnT7hZ0UybAsGc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511</v>
      </c>
      <c r="AP7" s="272"/>
      <c r="AQ7" s="273" t="s">
        <v>512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513</v>
      </c>
      <c r="AQ8" s="279" t="s">
        <v>514</v>
      </c>
      <c r="AR8" s="280" t="s">
        <v>515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516</v>
      </c>
      <c r="AL9" s="1118"/>
      <c r="AM9" s="1118"/>
      <c r="AN9" s="1119"/>
      <c r="AO9" s="281">
        <v>1163451</v>
      </c>
      <c r="AP9" s="281">
        <v>104140</v>
      </c>
      <c r="AQ9" s="282">
        <v>104296</v>
      </c>
      <c r="AR9" s="283">
        <v>-0.1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517</v>
      </c>
      <c r="AL10" s="1118"/>
      <c r="AM10" s="1118"/>
      <c r="AN10" s="1119"/>
      <c r="AO10" s="284">
        <v>257068</v>
      </c>
      <c r="AP10" s="284">
        <v>23010</v>
      </c>
      <c r="AQ10" s="285">
        <v>16614</v>
      </c>
      <c r="AR10" s="286">
        <v>38.5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518</v>
      </c>
      <c r="AL11" s="1118"/>
      <c r="AM11" s="1118"/>
      <c r="AN11" s="1119"/>
      <c r="AO11" s="284" t="s">
        <v>519</v>
      </c>
      <c r="AP11" s="284" t="s">
        <v>519</v>
      </c>
      <c r="AQ11" s="285">
        <v>799</v>
      </c>
      <c r="AR11" s="286" t="s">
        <v>519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520</v>
      </c>
      <c r="AL12" s="1118"/>
      <c r="AM12" s="1118"/>
      <c r="AN12" s="1119"/>
      <c r="AO12" s="284" t="s">
        <v>519</v>
      </c>
      <c r="AP12" s="284" t="s">
        <v>519</v>
      </c>
      <c r="AQ12" s="285" t="s">
        <v>519</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521</v>
      </c>
      <c r="AL13" s="1118"/>
      <c r="AM13" s="1118"/>
      <c r="AN13" s="1119"/>
      <c r="AO13" s="284">
        <v>67415</v>
      </c>
      <c r="AP13" s="284">
        <v>6034</v>
      </c>
      <c r="AQ13" s="285">
        <v>4504</v>
      </c>
      <c r="AR13" s="286">
        <v>34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522</v>
      </c>
      <c r="AL14" s="1118"/>
      <c r="AM14" s="1118"/>
      <c r="AN14" s="1119"/>
      <c r="AO14" s="284">
        <v>51276</v>
      </c>
      <c r="AP14" s="284">
        <v>4590</v>
      </c>
      <c r="AQ14" s="285">
        <v>2125</v>
      </c>
      <c r="AR14" s="286">
        <v>116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523</v>
      </c>
      <c r="AL15" s="1121"/>
      <c r="AM15" s="1121"/>
      <c r="AN15" s="1122"/>
      <c r="AO15" s="284">
        <v>-96180</v>
      </c>
      <c r="AP15" s="284">
        <v>-8609</v>
      </c>
      <c r="AQ15" s="285">
        <v>-7352</v>
      </c>
      <c r="AR15" s="286">
        <v>17.100000000000001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191</v>
      </c>
      <c r="AL16" s="1121"/>
      <c r="AM16" s="1121"/>
      <c r="AN16" s="1122"/>
      <c r="AO16" s="284">
        <v>1443030</v>
      </c>
      <c r="AP16" s="284">
        <v>129165</v>
      </c>
      <c r="AQ16" s="285">
        <v>120986</v>
      </c>
      <c r="AR16" s="286">
        <v>6.8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528</v>
      </c>
      <c r="AL21" s="1124"/>
      <c r="AM21" s="1124"/>
      <c r="AN21" s="1125"/>
      <c r="AO21" s="297">
        <v>11.28</v>
      </c>
      <c r="AP21" s="298">
        <v>10.56</v>
      </c>
      <c r="AQ21" s="299">
        <v>0.72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529</v>
      </c>
      <c r="AL22" s="1124"/>
      <c r="AM22" s="1124"/>
      <c r="AN22" s="1125"/>
      <c r="AO22" s="302">
        <v>97.1</v>
      </c>
      <c r="AP22" s="303">
        <v>96.8</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4" t="s">
        <v>530</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x14ac:dyDescent="0.15">
      <c r="A27" s="309"/>
      <c r="AO27" s="262"/>
      <c r="AP27" s="262"/>
      <c r="AQ27" s="262"/>
      <c r="AR27" s="262"/>
      <c r="AS27" s="262"/>
      <c r="AT27" s="262"/>
    </row>
    <row r="28" spans="1:46" ht="17.25" x14ac:dyDescent="0.15">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511</v>
      </c>
      <c r="AP30" s="272"/>
      <c r="AQ30" s="273" t="s">
        <v>512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513</v>
      </c>
      <c r="AQ31" s="279" t="s">
        <v>514</v>
      </c>
      <c r="AR31" s="280" t="s">
        <v>515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533</v>
      </c>
      <c r="AL32" s="1132"/>
      <c r="AM32" s="1132"/>
      <c r="AN32" s="1133"/>
      <c r="AO32" s="312">
        <v>715940</v>
      </c>
      <c r="AP32" s="312">
        <v>64083</v>
      </c>
      <c r="AQ32" s="313">
        <v>60627</v>
      </c>
      <c r="AR32" s="314">
        <v>5.7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534</v>
      </c>
      <c r="AL33" s="1132"/>
      <c r="AM33" s="1132"/>
      <c r="AN33" s="1133"/>
      <c r="AO33" s="312" t="s">
        <v>519</v>
      </c>
      <c r="AP33" s="312" t="s">
        <v>519</v>
      </c>
      <c r="AQ33" s="313" t="s">
        <v>519</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535</v>
      </c>
      <c r="AL34" s="1132"/>
      <c r="AM34" s="1132"/>
      <c r="AN34" s="1133"/>
      <c r="AO34" s="312" t="s">
        <v>519</v>
      </c>
      <c r="AP34" s="312" t="s">
        <v>519</v>
      </c>
      <c r="AQ34" s="313" t="s">
        <v>519</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536</v>
      </c>
      <c r="AL35" s="1132"/>
      <c r="AM35" s="1132"/>
      <c r="AN35" s="1133"/>
      <c r="AO35" s="312">
        <v>23064</v>
      </c>
      <c r="AP35" s="312">
        <v>2064</v>
      </c>
      <c r="AQ35" s="313">
        <v>21887</v>
      </c>
      <c r="AR35" s="314">
        <v>-90.6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537</v>
      </c>
      <c r="AL36" s="1132"/>
      <c r="AM36" s="1132"/>
      <c r="AN36" s="1133"/>
      <c r="AO36" s="312">
        <v>49185</v>
      </c>
      <c r="AP36" s="312">
        <v>4403</v>
      </c>
      <c r="AQ36" s="313">
        <v>5351</v>
      </c>
      <c r="AR36" s="314">
        <v>-17.7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538</v>
      </c>
      <c r="AL37" s="1132"/>
      <c r="AM37" s="1132"/>
      <c r="AN37" s="1133"/>
      <c r="AO37" s="312">
        <v>46</v>
      </c>
      <c r="AP37" s="312">
        <v>4</v>
      </c>
      <c r="AQ37" s="313">
        <v>569</v>
      </c>
      <c r="AR37" s="314">
        <v>-99.3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539</v>
      </c>
      <c r="AL38" s="1135"/>
      <c r="AM38" s="1135"/>
      <c r="AN38" s="1136"/>
      <c r="AO38" s="315" t="s">
        <v>519</v>
      </c>
      <c r="AP38" s="315" t="s">
        <v>519</v>
      </c>
      <c r="AQ38" s="316">
        <v>12</v>
      </c>
      <c r="AR38" s="304" t="s">
        <v>519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540</v>
      </c>
      <c r="AL39" s="1135"/>
      <c r="AM39" s="1135"/>
      <c r="AN39" s="1136"/>
      <c r="AO39" s="312">
        <v>-44554</v>
      </c>
      <c r="AP39" s="312">
        <v>-3988</v>
      </c>
      <c r="AQ39" s="313">
        <v>-1532</v>
      </c>
      <c r="AR39" s="314">
        <v>160.30000000000001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541</v>
      </c>
      <c r="AL40" s="1132"/>
      <c r="AM40" s="1132"/>
      <c r="AN40" s="1133"/>
      <c r="AO40" s="312">
        <v>-452128</v>
      </c>
      <c r="AP40" s="312">
        <v>-40470</v>
      </c>
      <c r="AQ40" s="313">
        <v>-57744</v>
      </c>
      <c r="AR40" s="314">
        <v>-29.9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306</v>
      </c>
      <c r="AL41" s="1138"/>
      <c r="AM41" s="1138"/>
      <c r="AN41" s="1139"/>
      <c r="AO41" s="312">
        <v>291553</v>
      </c>
      <c r="AP41" s="312">
        <v>26097</v>
      </c>
      <c r="AQ41" s="313">
        <v>29170</v>
      </c>
      <c r="AR41" s="314">
        <v>-10.5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511</v>
      </c>
      <c r="AN49" s="1128" t="s">
        <v>545</v>
      </c>
      <c r="AO49" s="1129"/>
      <c r="AP49" s="1129"/>
      <c r="AQ49" s="1129"/>
      <c r="AR49" s="113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546</v>
      </c>
      <c r="AO50" s="329" t="s">
        <v>547</v>
      </c>
      <c r="AP50" s="330" t="s">
        <v>548</v>
      </c>
      <c r="AQ50" s="331" t="s">
        <v>549</v>
      </c>
      <c r="AR50" s="332" t="s">
        <v>550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1573731</v>
      </c>
      <c r="AN51" s="334">
        <v>130297</v>
      </c>
      <c r="AO51" s="335">
        <v>112.1</v>
      </c>
      <c r="AP51" s="336">
        <v>88328</v>
      </c>
      <c r="AQ51" s="337">
        <v>-1.9</v>
      </c>
      <c r="AR51" s="338">
        <v>114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332328</v>
      </c>
      <c r="AN52" s="342">
        <v>27515</v>
      </c>
      <c r="AO52" s="343">
        <v>11.2</v>
      </c>
      <c r="AP52" s="344">
        <v>49013</v>
      </c>
      <c r="AQ52" s="345">
        <v>6.4</v>
      </c>
      <c r="AR52" s="346">
        <v>4.8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2577750</v>
      </c>
      <c r="AN53" s="334">
        <v>217183</v>
      </c>
      <c r="AO53" s="335">
        <v>66.7</v>
      </c>
      <c r="AP53" s="336">
        <v>103390</v>
      </c>
      <c r="AQ53" s="337">
        <v>17.100000000000001</v>
      </c>
      <c r="AR53" s="338">
        <v>49.6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846095</v>
      </c>
      <c r="AN54" s="342">
        <v>71286</v>
      </c>
      <c r="AO54" s="343">
        <v>159.1</v>
      </c>
      <c r="AP54" s="344">
        <v>51269</v>
      </c>
      <c r="AQ54" s="345">
        <v>4.5999999999999996</v>
      </c>
      <c r="AR54" s="346">
        <v>154.5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2898379</v>
      </c>
      <c r="AN55" s="334">
        <v>248404</v>
      </c>
      <c r="AO55" s="335">
        <v>14.4</v>
      </c>
      <c r="AP55" s="336">
        <v>117234</v>
      </c>
      <c r="AQ55" s="337">
        <v>13.4</v>
      </c>
      <c r="AR55" s="338">
        <v>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1974897</v>
      </c>
      <c r="AN56" s="342">
        <v>169258</v>
      </c>
      <c r="AO56" s="343">
        <v>137.4</v>
      </c>
      <c r="AP56" s="344">
        <v>59796</v>
      </c>
      <c r="AQ56" s="345">
        <v>16.600000000000001</v>
      </c>
      <c r="AR56" s="346">
        <v>120.8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2361078</v>
      </c>
      <c r="AN57" s="334">
        <v>207167</v>
      </c>
      <c r="AO57" s="335">
        <v>-16.600000000000001</v>
      </c>
      <c r="AP57" s="336">
        <v>85942</v>
      </c>
      <c r="AQ57" s="337">
        <v>-26.7</v>
      </c>
      <c r="AR57" s="338">
        <v>10.1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1254157</v>
      </c>
      <c r="AN58" s="342">
        <v>110043</v>
      </c>
      <c r="AO58" s="343">
        <v>-35</v>
      </c>
      <c r="AP58" s="344">
        <v>48630</v>
      </c>
      <c r="AQ58" s="345">
        <v>-18.7</v>
      </c>
      <c r="AR58" s="346">
        <v>-16.3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1658174</v>
      </c>
      <c r="AN59" s="334">
        <v>148422</v>
      </c>
      <c r="AO59" s="335">
        <v>-28.4</v>
      </c>
      <c r="AP59" s="336">
        <v>95007</v>
      </c>
      <c r="AQ59" s="337">
        <v>10.5</v>
      </c>
      <c r="AR59" s="338">
        <v>-38.9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739301</v>
      </c>
      <c r="AN60" s="342">
        <v>66174</v>
      </c>
      <c r="AO60" s="343">
        <v>-39.9</v>
      </c>
      <c r="AP60" s="344">
        <v>48509</v>
      </c>
      <c r="AQ60" s="345">
        <v>-0.2</v>
      </c>
      <c r="AR60" s="346">
        <v>-39.700000000000003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2213822</v>
      </c>
      <c r="AN61" s="349">
        <v>190295</v>
      </c>
      <c r="AO61" s="350">
        <v>29.6</v>
      </c>
      <c r="AP61" s="351">
        <v>97980</v>
      </c>
      <c r="AQ61" s="352">
        <v>2.5</v>
      </c>
      <c r="AR61" s="338">
        <v>27.1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1029356</v>
      </c>
      <c r="AN62" s="342">
        <v>88855</v>
      </c>
      <c r="AO62" s="343">
        <v>46.6</v>
      </c>
      <c r="AP62" s="344">
        <v>51443</v>
      </c>
      <c r="AQ62" s="345">
        <v>1.7</v>
      </c>
      <c r="AR62" s="346">
        <v>44.9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rjIrZMQ6JKA37E4KHHFevGa24YBXfgQ+K+jB0+TeAvKw+r8VpUKDPcnPH3p4Fa6KSLMFUVLQnbocCB1eKgE/g==" saltValue="RgPzMqCNwBptYGeb9rtT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559</v>
      </c>
    </row>
    <row r="120" spans="125:125" ht="13.5" hidden="1" customHeight="1" x14ac:dyDescent="0.15"/>
    <row r="121" spans="125:125" ht="13.5" hidden="1" customHeight="1" x14ac:dyDescent="0.15">
      <c r="DU121" s="259"/>
    </row>
  </sheetData>
  <sheetProtection algorithmName="SHA-512" hashValue="nW6Bl16adbdcnrrIiEcaDnDXqz9TEBPg9QWdc0lwltnr5ppmXxjRvUORGUdh/YYal5HmLMhsHPLyq96SFcSmrQ==" saltValue="uPcpZlh0GgCaUGO/6PtH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560</v>
      </c>
    </row>
  </sheetData>
  <sheetProtection algorithmName="SHA-512" hashValue="y+RRkNxersKtK0GcC40lRBnsvXUYjPexMWgzvdMnA7WAXGqvPMcntAD0tGBXq70iXkrb1oLgLlP+C0bayQeLjQ==" saltValue="eCw8bJokUalw28owG1x6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40" t="s">
        <v>3</v>
      </c>
      <c r="D47" s="1140"/>
      <c r="E47" s="1141"/>
      <c r="F47" s="11">
        <v>13.41</v>
      </c>
      <c r="G47" s="12">
        <v>19.64</v>
      </c>
      <c r="H47" s="12">
        <v>29.65</v>
      </c>
      <c r="I47" s="12">
        <v>41.02</v>
      </c>
      <c r="J47" s="13">
        <v>48.17</v>
      </c>
    </row>
    <row r="48" spans="2:10" ht="57.75" customHeight="1" x14ac:dyDescent="0.15">
      <c r="B48" s="14"/>
      <c r="C48" s="1142" t="s">
        <v>4</v>
      </c>
      <c r="D48" s="1142"/>
      <c r="E48" s="1143"/>
      <c r="F48" s="15">
        <v>5.31</v>
      </c>
      <c r="G48" s="16">
        <v>12.45</v>
      </c>
      <c r="H48" s="16">
        <v>13.43</v>
      </c>
      <c r="I48" s="16">
        <v>12.03</v>
      </c>
      <c r="J48" s="17">
        <v>9.26</v>
      </c>
    </row>
    <row r="49" spans="2:10" ht="57.75" customHeight="1" thickBot="1" x14ac:dyDescent="0.2">
      <c r="B49" s="18"/>
      <c r="C49" s="1144" t="s">
        <v>5</v>
      </c>
      <c r="D49" s="1144"/>
      <c r="E49" s="1145"/>
      <c r="F49" s="19">
        <v>1.21</v>
      </c>
      <c r="G49" s="20">
        <v>13.55</v>
      </c>
      <c r="H49" s="20">
        <v>11.82</v>
      </c>
      <c r="I49" s="20">
        <v>13</v>
      </c>
      <c r="J49" s="21">
        <v>3.45</v>
      </c>
    </row>
    <row r="50" spans="2:10" x14ac:dyDescent="0.15"/>
  </sheetData>
  <sheetProtection algorithmName="SHA-512" hashValue="Y7ZvLq/kdecTX3X4NZjJwa+j5tMYAF/wAQZtXMZJL8isUdsiT0UchpQWJ1fzpi3KdqNKtCJbcZh7mIpPQuxPAw==" saltValue="hpOWhQ2gxt7uGNhe6tTk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52" t="s">
        <v>566</v>
      </c>
      <c r="D34" s="1152"/>
      <c r="E34" s="1153"/>
      <c r="F34" s="32">
        <v>8.82</v>
      </c>
      <c r="G34" s="33">
        <v>14.5</v>
      </c>
      <c r="H34" s="33">
        <v>14.04</v>
      </c>
      <c r="I34" s="33">
        <v>12.02</v>
      </c>
      <c r="J34" s="34">
        <v>9.26</v>
      </c>
      <c r="K34" s="22"/>
      <c r="L34" s="22"/>
      <c r="M34" s="22"/>
      <c r="N34" s="22"/>
      <c r="O34" s="22"/>
      <c r="P34" s="22"/>
    </row>
    <row r="35" spans="1:16" ht="39" customHeight="1" x14ac:dyDescent="0.15">
      <c r="A35" s="22"/>
      <c r="B35" s="35"/>
      <c r="C35" s="1146" t="s">
        <v>567</v>
      </c>
      <c r="D35" s="1147"/>
      <c r="E35" s="1148"/>
      <c r="F35" s="36">
        <v>2.2799999999999998</v>
      </c>
      <c r="G35" s="37">
        <v>2.11</v>
      </c>
      <c r="H35" s="37">
        <v>1.1499999999999999</v>
      </c>
      <c r="I35" s="37">
        <v>0.64</v>
      </c>
      <c r="J35" s="38">
        <v>1.66</v>
      </c>
      <c r="K35" s="22"/>
      <c r="L35" s="22"/>
      <c r="M35" s="22"/>
      <c r="N35" s="22"/>
      <c r="O35" s="22"/>
      <c r="P35" s="22"/>
    </row>
    <row r="36" spans="1:16" ht="39" customHeight="1" x14ac:dyDescent="0.15">
      <c r="A36" s="22"/>
      <c r="B36" s="35"/>
      <c r="C36" s="1146" t="s">
        <v>568</v>
      </c>
      <c r="D36" s="1147"/>
      <c r="E36" s="1148"/>
      <c r="F36" s="36">
        <v>3.18</v>
      </c>
      <c r="G36" s="37">
        <v>3.18</v>
      </c>
      <c r="H36" s="37">
        <v>3.35</v>
      </c>
      <c r="I36" s="37">
        <v>3.55</v>
      </c>
      <c r="J36" s="38">
        <v>0.7</v>
      </c>
      <c r="K36" s="22"/>
      <c r="L36" s="22"/>
      <c r="M36" s="22"/>
      <c r="N36" s="22"/>
      <c r="O36" s="22"/>
      <c r="P36" s="22"/>
    </row>
    <row r="37" spans="1:16" ht="39" customHeight="1" x14ac:dyDescent="0.15">
      <c r="A37" s="22"/>
      <c r="B37" s="35"/>
      <c r="C37" s="1146" t="s">
        <v>569</v>
      </c>
      <c r="D37" s="1147"/>
      <c r="E37" s="1148"/>
      <c r="F37" s="36">
        <v>0</v>
      </c>
      <c r="G37" s="37">
        <v>0</v>
      </c>
      <c r="H37" s="37">
        <v>0</v>
      </c>
      <c r="I37" s="37">
        <v>0</v>
      </c>
      <c r="J37" s="38">
        <v>0.5</v>
      </c>
      <c r="K37" s="22"/>
      <c r="L37" s="22"/>
      <c r="M37" s="22"/>
      <c r="N37" s="22"/>
      <c r="O37" s="22"/>
      <c r="P37" s="22"/>
    </row>
    <row r="38" spans="1:16" ht="39" customHeight="1" x14ac:dyDescent="0.15">
      <c r="A38" s="22"/>
      <c r="B38" s="35"/>
      <c r="C38" s="1146" t="s">
        <v>570</v>
      </c>
      <c r="D38" s="1147"/>
      <c r="E38" s="1148"/>
      <c r="F38" s="36" t="s">
        <v>571</v>
      </c>
      <c r="G38" s="37">
        <v>0</v>
      </c>
      <c r="H38" s="37">
        <v>0.02</v>
      </c>
      <c r="I38" s="37">
        <v>7.0000000000000007E-2</v>
      </c>
      <c r="J38" s="38">
        <v>0.08</v>
      </c>
      <c r="K38" s="22"/>
      <c r="L38" s="22"/>
      <c r="M38" s="22"/>
      <c r="N38" s="22"/>
      <c r="O38" s="22"/>
      <c r="P38" s="22"/>
    </row>
    <row r="39" spans="1:16" ht="39" customHeight="1" x14ac:dyDescent="0.15">
      <c r="A39" s="22"/>
      <c r="B39" s="35"/>
      <c r="C39" s="1146" t="s">
        <v>572</v>
      </c>
      <c r="D39" s="1147"/>
      <c r="E39" s="1148"/>
      <c r="F39" s="36">
        <v>0.03</v>
      </c>
      <c r="G39" s="37">
        <v>0.03</v>
      </c>
      <c r="H39" s="37">
        <v>0.04</v>
      </c>
      <c r="I39" s="37">
        <v>7.0000000000000007E-2</v>
      </c>
      <c r="J39" s="38">
        <v>7.0000000000000007E-2</v>
      </c>
      <c r="K39" s="22"/>
      <c r="L39" s="22"/>
      <c r="M39" s="22"/>
      <c r="N39" s="22"/>
      <c r="O39" s="22"/>
      <c r="P39" s="22"/>
    </row>
    <row r="40" spans="1:16" ht="39" customHeight="1" x14ac:dyDescent="0.15">
      <c r="A40" s="22"/>
      <c r="B40" s="35"/>
      <c r="C40" s="1146" t="s">
        <v>573</v>
      </c>
      <c r="D40" s="1147"/>
      <c r="E40" s="1148"/>
      <c r="F40" s="36">
        <v>7.0000000000000007E-2</v>
      </c>
      <c r="G40" s="37">
        <v>0.15</v>
      </c>
      <c r="H40" s="37">
        <v>1.31</v>
      </c>
      <c r="I40" s="37">
        <v>0.85</v>
      </c>
      <c r="J40" s="38">
        <v>0.06</v>
      </c>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574</v>
      </c>
      <c r="D42" s="1147"/>
      <c r="E42" s="1148"/>
      <c r="F42" s="36" t="s">
        <v>575</v>
      </c>
      <c r="G42" s="37" t="s">
        <v>576</v>
      </c>
      <c r="H42" s="37" t="s">
        <v>577</v>
      </c>
      <c r="I42" s="37" t="s">
        <v>519</v>
      </c>
      <c r="J42" s="38" t="s">
        <v>519</v>
      </c>
      <c r="K42" s="22"/>
      <c r="L42" s="22"/>
      <c r="M42" s="22"/>
      <c r="N42" s="22"/>
      <c r="O42" s="22"/>
      <c r="P42" s="22"/>
    </row>
    <row r="43" spans="1:16" ht="39" customHeight="1" thickBot="1" x14ac:dyDescent="0.2">
      <c r="A43" s="22"/>
      <c r="B43" s="40"/>
      <c r="C43" s="1149" t="s">
        <v>578</v>
      </c>
      <c r="D43" s="1150"/>
      <c r="E43" s="1151"/>
      <c r="F43" s="41" t="s">
        <v>519</v>
      </c>
      <c r="G43" s="42" t="s">
        <v>519</v>
      </c>
      <c r="H43" s="42" t="s">
        <v>519</v>
      </c>
      <c r="I43" s="42">
        <v>0</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iweyXdZaGImKbqbgs8r1KFHLZtFZ+4C41EA8pH9sJEfu58+b7RxAOINQ1Is5HDTOeEckwJD4N0YhM8QnCRoSA==" saltValue="h7c2UKQiohNqXnXxa0X7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54" t="s">
        <v>11</v>
      </c>
      <c r="C45" s="1155"/>
      <c r="D45" s="58"/>
      <c r="E45" s="1160" t="s">
        <v>12</v>
      </c>
      <c r="F45" s="1160"/>
      <c r="G45" s="1160"/>
      <c r="H45" s="1160"/>
      <c r="I45" s="1160"/>
      <c r="J45" s="1161"/>
      <c r="K45" s="59">
        <v>648</v>
      </c>
      <c r="L45" s="60">
        <v>639</v>
      </c>
      <c r="M45" s="60">
        <v>654</v>
      </c>
      <c r="N45" s="60">
        <v>665</v>
      </c>
      <c r="O45" s="61">
        <v>716</v>
      </c>
      <c r="P45" s="48"/>
      <c r="Q45" s="48"/>
      <c r="R45" s="48"/>
      <c r="S45" s="48"/>
      <c r="T45" s="48"/>
      <c r="U45" s="48"/>
    </row>
    <row r="46" spans="1:21" ht="30.75" customHeight="1" x14ac:dyDescent="0.15">
      <c r="A46" s="48"/>
      <c r="B46" s="1156"/>
      <c r="C46" s="1157"/>
      <c r="D46" s="62"/>
      <c r="E46" s="1162" t="s">
        <v>13</v>
      </c>
      <c r="F46" s="1162"/>
      <c r="G46" s="1162"/>
      <c r="H46" s="1162"/>
      <c r="I46" s="1162"/>
      <c r="J46" s="1163"/>
      <c r="K46" s="63" t="s">
        <v>519</v>
      </c>
      <c r="L46" s="64" t="s">
        <v>519</v>
      </c>
      <c r="M46" s="64" t="s">
        <v>519</v>
      </c>
      <c r="N46" s="64" t="s">
        <v>519</v>
      </c>
      <c r="O46" s="65" t="s">
        <v>519</v>
      </c>
      <c r="P46" s="48"/>
      <c r="Q46" s="48"/>
      <c r="R46" s="48"/>
      <c r="S46" s="48"/>
      <c r="T46" s="48"/>
      <c r="U46" s="48"/>
    </row>
    <row r="47" spans="1:21" ht="30.75" customHeight="1" x14ac:dyDescent="0.15">
      <c r="A47" s="48"/>
      <c r="B47" s="1156"/>
      <c r="C47" s="1157"/>
      <c r="D47" s="62"/>
      <c r="E47" s="1162" t="s">
        <v>14</v>
      </c>
      <c r="F47" s="1162"/>
      <c r="G47" s="1162"/>
      <c r="H47" s="1162"/>
      <c r="I47" s="1162"/>
      <c r="J47" s="1163"/>
      <c r="K47" s="63" t="s">
        <v>519</v>
      </c>
      <c r="L47" s="64" t="s">
        <v>519</v>
      </c>
      <c r="M47" s="64" t="s">
        <v>519</v>
      </c>
      <c r="N47" s="64" t="s">
        <v>519</v>
      </c>
      <c r="O47" s="65" t="s">
        <v>519</v>
      </c>
      <c r="P47" s="48"/>
      <c r="Q47" s="48"/>
      <c r="R47" s="48"/>
      <c r="S47" s="48"/>
      <c r="T47" s="48"/>
      <c r="U47" s="48"/>
    </row>
    <row r="48" spans="1:21" ht="30.75" customHeight="1" x14ac:dyDescent="0.15">
      <c r="A48" s="48"/>
      <c r="B48" s="1156"/>
      <c r="C48" s="1157"/>
      <c r="D48" s="62"/>
      <c r="E48" s="1162" t="s">
        <v>15</v>
      </c>
      <c r="F48" s="1162"/>
      <c r="G48" s="1162"/>
      <c r="H48" s="1162"/>
      <c r="I48" s="1162"/>
      <c r="J48" s="1163"/>
      <c r="K48" s="63">
        <v>19</v>
      </c>
      <c r="L48" s="64">
        <v>20</v>
      </c>
      <c r="M48" s="64">
        <v>20</v>
      </c>
      <c r="N48" s="64">
        <v>23</v>
      </c>
      <c r="O48" s="65">
        <v>23</v>
      </c>
      <c r="P48" s="48"/>
      <c r="Q48" s="48"/>
      <c r="R48" s="48"/>
      <c r="S48" s="48"/>
      <c r="T48" s="48"/>
      <c r="U48" s="48"/>
    </row>
    <row r="49" spans="1:21" ht="30.75" customHeight="1" x14ac:dyDescent="0.15">
      <c r="A49" s="48"/>
      <c r="B49" s="1156"/>
      <c r="C49" s="1157"/>
      <c r="D49" s="62"/>
      <c r="E49" s="1162" t="s">
        <v>16</v>
      </c>
      <c r="F49" s="1162"/>
      <c r="G49" s="1162"/>
      <c r="H49" s="1162"/>
      <c r="I49" s="1162"/>
      <c r="J49" s="1163"/>
      <c r="K49" s="63">
        <v>129</v>
      </c>
      <c r="L49" s="64">
        <v>110</v>
      </c>
      <c r="M49" s="64">
        <v>79</v>
      </c>
      <c r="N49" s="64">
        <v>47</v>
      </c>
      <c r="O49" s="65">
        <v>49</v>
      </c>
      <c r="P49" s="48"/>
      <c r="Q49" s="48"/>
      <c r="R49" s="48"/>
      <c r="S49" s="48"/>
      <c r="T49" s="48"/>
      <c r="U49" s="48"/>
    </row>
    <row r="50" spans="1:21" ht="30.75" customHeight="1" x14ac:dyDescent="0.15">
      <c r="A50" s="48"/>
      <c r="B50" s="1156"/>
      <c r="C50" s="1157"/>
      <c r="D50" s="62"/>
      <c r="E50" s="1162" t="s">
        <v>17</v>
      </c>
      <c r="F50" s="1162"/>
      <c r="G50" s="1162"/>
      <c r="H50" s="1162"/>
      <c r="I50" s="1162"/>
      <c r="J50" s="1163"/>
      <c r="K50" s="63">
        <v>0</v>
      </c>
      <c r="L50" s="64">
        <v>0</v>
      </c>
      <c r="M50" s="64">
        <v>0</v>
      </c>
      <c r="N50" s="64">
        <v>0</v>
      </c>
      <c r="O50" s="65">
        <v>0</v>
      </c>
      <c r="P50" s="48"/>
      <c r="Q50" s="48"/>
      <c r="R50" s="48"/>
      <c r="S50" s="48"/>
      <c r="T50" s="48"/>
      <c r="U50" s="48"/>
    </row>
    <row r="51" spans="1:21" ht="30.75" customHeight="1" x14ac:dyDescent="0.15">
      <c r="A51" s="48"/>
      <c r="B51" s="1158"/>
      <c r="C51" s="1159"/>
      <c r="D51" s="66"/>
      <c r="E51" s="1162" t="s">
        <v>18</v>
      </c>
      <c r="F51" s="1162"/>
      <c r="G51" s="1162"/>
      <c r="H51" s="1162"/>
      <c r="I51" s="1162"/>
      <c r="J51" s="1163"/>
      <c r="K51" s="63" t="s">
        <v>519</v>
      </c>
      <c r="L51" s="64" t="s">
        <v>519</v>
      </c>
      <c r="M51" s="64" t="s">
        <v>519</v>
      </c>
      <c r="N51" s="64" t="s">
        <v>519</v>
      </c>
      <c r="O51" s="65" t="s">
        <v>519</v>
      </c>
      <c r="P51" s="48"/>
      <c r="Q51" s="48"/>
      <c r="R51" s="48"/>
      <c r="S51" s="48"/>
      <c r="T51" s="48"/>
      <c r="U51" s="48"/>
    </row>
    <row r="52" spans="1:21" ht="30.75" customHeight="1" x14ac:dyDescent="0.15">
      <c r="A52" s="48"/>
      <c r="B52" s="1164" t="s">
        <v>19</v>
      </c>
      <c r="C52" s="1165"/>
      <c r="D52" s="66"/>
      <c r="E52" s="1162" t="s">
        <v>20</v>
      </c>
      <c r="F52" s="1162"/>
      <c r="G52" s="1162"/>
      <c r="H52" s="1162"/>
      <c r="I52" s="1162"/>
      <c r="J52" s="1163"/>
      <c r="K52" s="63">
        <v>463</v>
      </c>
      <c r="L52" s="64">
        <v>483</v>
      </c>
      <c r="M52" s="64">
        <v>478</v>
      </c>
      <c r="N52" s="64">
        <v>504</v>
      </c>
      <c r="O52" s="65">
        <v>497</v>
      </c>
      <c r="P52" s="48"/>
      <c r="Q52" s="48"/>
      <c r="R52" s="48"/>
      <c r="S52" s="48"/>
      <c r="T52" s="48"/>
      <c r="U52" s="48"/>
    </row>
    <row r="53" spans="1:21" ht="30.75" customHeight="1" thickBot="1" x14ac:dyDescent="0.2">
      <c r="A53" s="48"/>
      <c r="B53" s="1166" t="s">
        <v>21</v>
      </c>
      <c r="C53" s="1167"/>
      <c r="D53" s="67"/>
      <c r="E53" s="1168" t="s">
        <v>22</v>
      </c>
      <c r="F53" s="1168"/>
      <c r="G53" s="1168"/>
      <c r="H53" s="1168"/>
      <c r="I53" s="1168"/>
      <c r="J53" s="1169"/>
      <c r="K53" s="68">
        <v>333</v>
      </c>
      <c r="L53" s="69">
        <v>286</v>
      </c>
      <c r="M53" s="69">
        <v>275</v>
      </c>
      <c r="N53" s="69">
        <v>231</v>
      </c>
      <c r="O53" s="70">
        <v>291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170" t="s">
        <v>26</v>
      </c>
      <c r="C58" s="1171"/>
      <c r="D58" s="1176" t="s">
        <v>27</v>
      </c>
      <c r="E58" s="1177"/>
      <c r="F58" s="1177"/>
      <c r="G58" s="1177"/>
      <c r="H58" s="1177"/>
      <c r="I58" s="1177"/>
      <c r="J58" s="1178"/>
      <c r="K58" s="83"/>
      <c r="L58" s="84"/>
      <c r="M58" s="84"/>
      <c r="N58" s="84"/>
      <c r="O58" s="85"/>
    </row>
    <row r="59" spans="1:21" ht="31.5" customHeight="1" x14ac:dyDescent="0.15">
      <c r="B59" s="1172"/>
      <c r="C59" s="1173"/>
      <c r="D59" s="1179" t="s">
        <v>28</v>
      </c>
      <c r="E59" s="1180"/>
      <c r="F59" s="1180"/>
      <c r="G59" s="1180"/>
      <c r="H59" s="1180"/>
      <c r="I59" s="1180"/>
      <c r="J59" s="1181"/>
      <c r="K59" s="86"/>
      <c r="L59" s="87"/>
      <c r="M59" s="87"/>
      <c r="N59" s="87"/>
      <c r="O59" s="88"/>
    </row>
    <row r="60" spans="1:21" ht="31.5" customHeight="1" thickBot="1" x14ac:dyDescent="0.2">
      <c r="B60" s="1174"/>
      <c r="C60" s="1175"/>
      <c r="D60" s="1182" t="s">
        <v>29</v>
      </c>
      <c r="E60" s="1183"/>
      <c r="F60" s="1183"/>
      <c r="G60" s="1183"/>
      <c r="H60" s="1183"/>
      <c r="I60" s="1183"/>
      <c r="J60" s="1184"/>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TJAbJVxrOXs+dw6lVZPHvuwpHugwVxNrZdk06SDguNOWr2GmdCR90EIn5ZQ1VZqc/E+aE7zbIEHw79oTlbu/A==" saltValue="ceBdZ+gguqgAG7Z0U0cJ3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561</v>
      </c>
      <c r="J40" s="103" t="s">
        <v>562</v>
      </c>
      <c r="K40" s="103" t="s">
        <v>563</v>
      </c>
      <c r="L40" s="103" t="s">
        <v>564</v>
      </c>
      <c r="M40" s="104" t="s">
        <v>565</v>
      </c>
    </row>
    <row r="41" spans="2:13" ht="27.75" customHeight="1" x14ac:dyDescent="0.15">
      <c r="B41" s="1185" t="s">
        <v>32</v>
      </c>
      <c r="C41" s="1186"/>
      <c r="D41" s="105"/>
      <c r="E41" s="1191" t="s">
        <v>33</v>
      </c>
      <c r="F41" s="1191"/>
      <c r="G41" s="1191"/>
      <c r="H41" s="1192"/>
      <c r="I41" s="355">
        <v>8639</v>
      </c>
      <c r="J41" s="356">
        <v>9110</v>
      </c>
      <c r="K41" s="356">
        <v>10066</v>
      </c>
      <c r="L41" s="356">
        <v>11123</v>
      </c>
      <c r="M41" s="357">
        <v>11499</v>
      </c>
    </row>
    <row r="42" spans="2:13" ht="27.75" customHeight="1" x14ac:dyDescent="0.15">
      <c r="B42" s="1187"/>
      <c r="C42" s="1188"/>
      <c r="D42" s="106"/>
      <c r="E42" s="1193" t="s">
        <v>34</v>
      </c>
      <c r="F42" s="1193"/>
      <c r="G42" s="1193"/>
      <c r="H42" s="1194"/>
      <c r="I42" s="358" t="s">
        <v>519</v>
      </c>
      <c r="J42" s="359" t="s">
        <v>519</v>
      </c>
      <c r="K42" s="359" t="s">
        <v>519</v>
      </c>
      <c r="L42" s="359" t="s">
        <v>519</v>
      </c>
      <c r="M42" s="360" t="s">
        <v>519</v>
      </c>
    </row>
    <row r="43" spans="2:13" ht="27.75" customHeight="1" x14ac:dyDescent="0.15">
      <c r="B43" s="1187"/>
      <c r="C43" s="1188"/>
      <c r="D43" s="106"/>
      <c r="E43" s="1193" t="s">
        <v>35</v>
      </c>
      <c r="F43" s="1193"/>
      <c r="G43" s="1193"/>
      <c r="H43" s="1194"/>
      <c r="I43" s="358">
        <v>252</v>
      </c>
      <c r="J43" s="359">
        <v>240</v>
      </c>
      <c r="K43" s="359">
        <v>214</v>
      </c>
      <c r="L43" s="359">
        <v>212</v>
      </c>
      <c r="M43" s="360">
        <v>216</v>
      </c>
    </row>
    <row r="44" spans="2:13" ht="27.75" customHeight="1" x14ac:dyDescent="0.15">
      <c r="B44" s="1187"/>
      <c r="C44" s="1188"/>
      <c r="D44" s="106"/>
      <c r="E44" s="1193" t="s">
        <v>36</v>
      </c>
      <c r="F44" s="1193"/>
      <c r="G44" s="1193"/>
      <c r="H44" s="1194"/>
      <c r="I44" s="358">
        <v>590</v>
      </c>
      <c r="J44" s="359">
        <v>485</v>
      </c>
      <c r="K44" s="359">
        <v>409</v>
      </c>
      <c r="L44" s="359">
        <v>364</v>
      </c>
      <c r="M44" s="360">
        <v>321</v>
      </c>
    </row>
    <row r="45" spans="2:13" ht="27.75" customHeight="1" x14ac:dyDescent="0.15">
      <c r="B45" s="1187"/>
      <c r="C45" s="1188"/>
      <c r="D45" s="106"/>
      <c r="E45" s="1193" t="s">
        <v>37</v>
      </c>
      <c r="F45" s="1193"/>
      <c r="G45" s="1193"/>
      <c r="H45" s="1194"/>
      <c r="I45" s="358">
        <v>1044</v>
      </c>
      <c r="J45" s="359">
        <v>1029</v>
      </c>
      <c r="K45" s="359">
        <v>955</v>
      </c>
      <c r="L45" s="359">
        <v>956</v>
      </c>
      <c r="M45" s="360">
        <v>909</v>
      </c>
    </row>
    <row r="46" spans="2:13" ht="27.75" customHeight="1" x14ac:dyDescent="0.15">
      <c r="B46" s="1187"/>
      <c r="C46" s="1188"/>
      <c r="D46" s="107"/>
      <c r="E46" s="1193" t="s">
        <v>38</v>
      </c>
      <c r="F46" s="1193"/>
      <c r="G46" s="1193"/>
      <c r="H46" s="1194"/>
      <c r="I46" s="358" t="s">
        <v>519</v>
      </c>
      <c r="J46" s="359" t="s">
        <v>519</v>
      </c>
      <c r="K46" s="359" t="s">
        <v>519</v>
      </c>
      <c r="L46" s="359" t="s">
        <v>519</v>
      </c>
      <c r="M46" s="360" t="s">
        <v>519</v>
      </c>
    </row>
    <row r="47" spans="2:13" ht="27.75" customHeight="1" x14ac:dyDescent="0.15">
      <c r="B47" s="1187"/>
      <c r="C47" s="1188"/>
      <c r="D47" s="108"/>
      <c r="E47" s="1195" t="s">
        <v>39</v>
      </c>
      <c r="F47" s="1196"/>
      <c r="G47" s="1196"/>
      <c r="H47" s="1197"/>
      <c r="I47" s="358" t="s">
        <v>519</v>
      </c>
      <c r="J47" s="359" t="s">
        <v>519</v>
      </c>
      <c r="K47" s="359" t="s">
        <v>519</v>
      </c>
      <c r="L47" s="359" t="s">
        <v>519</v>
      </c>
      <c r="M47" s="360" t="s">
        <v>519</v>
      </c>
    </row>
    <row r="48" spans="2:13" ht="27.75" customHeight="1" x14ac:dyDescent="0.15">
      <c r="B48" s="1187"/>
      <c r="C48" s="1188"/>
      <c r="D48" s="106"/>
      <c r="E48" s="1193" t="s">
        <v>40</v>
      </c>
      <c r="F48" s="1193"/>
      <c r="G48" s="1193"/>
      <c r="H48" s="1194"/>
      <c r="I48" s="358" t="s">
        <v>519</v>
      </c>
      <c r="J48" s="359" t="s">
        <v>519</v>
      </c>
      <c r="K48" s="359" t="s">
        <v>519</v>
      </c>
      <c r="L48" s="359" t="s">
        <v>519</v>
      </c>
      <c r="M48" s="360" t="s">
        <v>519</v>
      </c>
    </row>
    <row r="49" spans="2:13" ht="27.75" customHeight="1" x14ac:dyDescent="0.15">
      <c r="B49" s="1189"/>
      <c r="C49" s="1190"/>
      <c r="D49" s="106"/>
      <c r="E49" s="1193" t="s">
        <v>41</v>
      </c>
      <c r="F49" s="1193"/>
      <c r="G49" s="1193"/>
      <c r="H49" s="1194"/>
      <c r="I49" s="358" t="s">
        <v>519</v>
      </c>
      <c r="J49" s="359" t="s">
        <v>519</v>
      </c>
      <c r="K49" s="359" t="s">
        <v>519</v>
      </c>
      <c r="L49" s="359" t="s">
        <v>519</v>
      </c>
      <c r="M49" s="360" t="s">
        <v>519</v>
      </c>
    </row>
    <row r="50" spans="2:13" ht="27.75" customHeight="1" x14ac:dyDescent="0.15">
      <c r="B50" s="1198" t="s">
        <v>42</v>
      </c>
      <c r="C50" s="1199"/>
      <c r="D50" s="109"/>
      <c r="E50" s="1193" t="s">
        <v>43</v>
      </c>
      <c r="F50" s="1193"/>
      <c r="G50" s="1193"/>
      <c r="H50" s="1194"/>
      <c r="I50" s="358">
        <v>4484</v>
      </c>
      <c r="J50" s="359">
        <v>4059</v>
      </c>
      <c r="K50" s="359">
        <v>4506</v>
      </c>
      <c r="L50" s="359">
        <v>5959</v>
      </c>
      <c r="M50" s="360">
        <v>6930</v>
      </c>
    </row>
    <row r="51" spans="2:13" ht="27.75" customHeight="1" x14ac:dyDescent="0.15">
      <c r="B51" s="1187"/>
      <c r="C51" s="1188"/>
      <c r="D51" s="106"/>
      <c r="E51" s="1193" t="s">
        <v>44</v>
      </c>
      <c r="F51" s="1193"/>
      <c r="G51" s="1193"/>
      <c r="H51" s="1194"/>
      <c r="I51" s="358">
        <v>665</v>
      </c>
      <c r="J51" s="359">
        <v>607</v>
      </c>
      <c r="K51" s="359">
        <v>511</v>
      </c>
      <c r="L51" s="359">
        <v>476</v>
      </c>
      <c r="M51" s="360">
        <v>450</v>
      </c>
    </row>
    <row r="52" spans="2:13" ht="27.75" customHeight="1" x14ac:dyDescent="0.15">
      <c r="B52" s="1189"/>
      <c r="C52" s="1190"/>
      <c r="D52" s="106"/>
      <c r="E52" s="1193" t="s">
        <v>45</v>
      </c>
      <c r="F52" s="1193"/>
      <c r="G52" s="1193"/>
      <c r="H52" s="1194"/>
      <c r="I52" s="358">
        <v>5206</v>
      </c>
      <c r="J52" s="359">
        <v>5589</v>
      </c>
      <c r="K52" s="359">
        <v>6952</v>
      </c>
      <c r="L52" s="359">
        <v>7242</v>
      </c>
      <c r="M52" s="360">
        <v>7137</v>
      </c>
    </row>
    <row r="53" spans="2:13" ht="27.75" customHeight="1" thickBot="1" x14ac:dyDescent="0.2">
      <c r="B53" s="1200" t="s">
        <v>46</v>
      </c>
      <c r="C53" s="1201"/>
      <c r="D53" s="110"/>
      <c r="E53" s="1202" t="s">
        <v>47</v>
      </c>
      <c r="F53" s="1202"/>
      <c r="G53" s="1202"/>
      <c r="H53" s="1203"/>
      <c r="I53" s="361">
        <v>171</v>
      </c>
      <c r="J53" s="362">
        <v>610</v>
      </c>
      <c r="K53" s="362">
        <v>-326</v>
      </c>
      <c r="L53" s="362">
        <v>-1022</v>
      </c>
      <c r="M53" s="363">
        <v>-1573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gqCljpLJ6j5+yeQp9XkrwSHA4iEpVn9vFlzYwqvbBdJ4ow3vMxpl8BuEerBqnjtA0SsJ7pLyRKaLMJACl5O+6Q==" saltValue="bFOY/l+q/1hJm6INvrIY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12" t="s">
        <v>50</v>
      </c>
      <c r="D55" s="1212"/>
      <c r="E55" s="1213"/>
      <c r="F55" s="122">
        <v>1056</v>
      </c>
      <c r="G55" s="122">
        <v>1572</v>
      </c>
      <c r="H55" s="123">
        <v>1814</v>
      </c>
    </row>
    <row r="56" spans="2:8" ht="52.5" customHeight="1" x14ac:dyDescent="0.15">
      <c r="B56" s="124"/>
      <c r="C56" s="1214" t="s">
        <v>51</v>
      </c>
      <c r="D56" s="1214"/>
      <c r="E56" s="1215"/>
      <c r="F56" s="125">
        <v>101</v>
      </c>
      <c r="G56" s="125">
        <v>101</v>
      </c>
      <c r="H56" s="126">
        <v>101</v>
      </c>
    </row>
    <row r="57" spans="2:8" ht="53.25" customHeight="1" x14ac:dyDescent="0.15">
      <c r="B57" s="124"/>
      <c r="C57" s="1216" t="s">
        <v>52</v>
      </c>
      <c r="D57" s="1216"/>
      <c r="E57" s="1217"/>
      <c r="F57" s="127">
        <v>2732</v>
      </c>
      <c r="G57" s="127">
        <v>3581</v>
      </c>
      <c r="H57" s="128">
        <v>4275</v>
      </c>
    </row>
    <row r="58" spans="2:8" ht="45.75" customHeight="1" x14ac:dyDescent="0.15">
      <c r="B58" s="129"/>
      <c r="C58" s="1204" t="s">
        <v>599</v>
      </c>
      <c r="D58" s="1205"/>
      <c r="E58" s="1206"/>
      <c r="F58" s="130">
        <v>2424</v>
      </c>
      <c r="G58" s="130">
        <v>3242</v>
      </c>
      <c r="H58" s="131">
        <v>3916</v>
      </c>
    </row>
    <row r="59" spans="2:8" ht="45.75" customHeight="1" x14ac:dyDescent="0.15">
      <c r="B59" s="129"/>
      <c r="C59" s="1204" t="s">
        <v>600</v>
      </c>
      <c r="D59" s="1205"/>
      <c r="E59" s="1206"/>
      <c r="F59" s="130">
        <v>288</v>
      </c>
      <c r="G59" s="130">
        <v>309</v>
      </c>
      <c r="H59" s="131">
        <v>324</v>
      </c>
    </row>
    <row r="60" spans="2:8" ht="45.75" customHeight="1" x14ac:dyDescent="0.15">
      <c r="B60" s="129"/>
      <c r="C60" s="1204" t="s">
        <v>601</v>
      </c>
      <c r="D60" s="1205"/>
      <c r="E60" s="1206"/>
      <c r="F60" s="130">
        <v>6</v>
      </c>
      <c r="G60" s="130">
        <v>11</v>
      </c>
      <c r="H60" s="131">
        <v>17</v>
      </c>
    </row>
    <row r="61" spans="2:8" ht="45.75" customHeight="1" x14ac:dyDescent="0.15">
      <c r="B61" s="129"/>
      <c r="C61" s="1204" t="s">
        <v>602</v>
      </c>
      <c r="D61" s="1205"/>
      <c r="E61" s="1206"/>
      <c r="F61" s="130">
        <v>3</v>
      </c>
      <c r="G61" s="130">
        <v>8</v>
      </c>
      <c r="H61" s="131">
        <v>8</v>
      </c>
    </row>
    <row r="62" spans="2:8" ht="45.75" customHeight="1" thickBot="1" x14ac:dyDescent="0.2">
      <c r="B62" s="132"/>
      <c r="C62" s="1207" t="s">
        <v>603</v>
      </c>
      <c r="D62" s="1208"/>
      <c r="E62" s="1209"/>
      <c r="F62" s="133">
        <v>7</v>
      </c>
      <c r="G62" s="133">
        <v>7</v>
      </c>
      <c r="H62" s="134">
        <v>7</v>
      </c>
    </row>
    <row r="63" spans="2:8" ht="52.5" customHeight="1" thickBot="1" x14ac:dyDescent="0.2">
      <c r="B63" s="135"/>
      <c r="C63" s="1210" t="s">
        <v>53</v>
      </c>
      <c r="D63" s="1210"/>
      <c r="E63" s="1211"/>
      <c r="F63" s="136">
        <v>3889</v>
      </c>
      <c r="G63" s="136">
        <v>5254</v>
      </c>
      <c r="H63" s="137">
        <v>6190</v>
      </c>
    </row>
    <row r="64" spans="2:8" x14ac:dyDescent="0.15"/>
  </sheetData>
  <sheetProtection algorithmName="SHA-512" hashValue="oD2cG5nT1AuylJUP7bpUNVXChXq/im27zUABHmuQhoQwXBnqqHaGkuhRuWFZk5w5r1a8mRExqvndTc4d7XKpWg==" saltValue="j6mYMXXr9PUnJOukQs49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heetViews>
  <sheetFormatPr defaultColWidth="0" defaultRowHeight="0" customHeight="1" zeroHeight="1" x14ac:dyDescent="0.15"/>
  <cols>
    <col min="1" max="1" width="6.375" style="1218" customWidth="1"/>
    <col min="2" max="107" width="2.5" style="1218" customWidth="1"/>
    <col min="108" max="108" width="6.125" style="1220" customWidth="1"/>
    <col min="109" max="109" width="5.875" style="1219" customWidth="1"/>
    <col min="110" max="16384" width="8.625" style="1218" hidden="1"/>
  </cols>
  <sheetData>
    <row r="1" spans="1:109" ht="42.75" customHeight="1" x14ac:dyDescent="0.15">
      <c r="A1" s="1275"/>
      <c r="B1" s="1274"/>
      <c r="DD1" s="1218"/>
      <c r="DE1" s="1218"/>
    </row>
    <row r="2" spans="1:109" ht="25.5" customHeight="1" x14ac:dyDescent="0.15">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18"/>
      <c r="DE2" s="1218"/>
    </row>
    <row r="3" spans="1:109" ht="25.5" customHeight="1" x14ac:dyDescent="0.15">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18"/>
      <c r="DE3" s="1218"/>
    </row>
    <row r="4" spans="1:109" s="259" customFormat="1" ht="13.5" x14ac:dyDescent="0.15">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row>
    <row r="5" spans="1:109" s="259" customFormat="1" ht="13.5" x14ac:dyDescent="0.15">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row>
    <row r="6" spans="1:109" s="259" customFormat="1" ht="13.5" x14ac:dyDescent="0.15">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row>
    <row r="7" spans="1:109" s="259" customFormat="1" ht="13.5" x14ac:dyDescent="0.15">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row>
    <row r="8" spans="1:109" s="259" customFormat="1" ht="13.5" x14ac:dyDescent="0.15">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row>
    <row r="9" spans="1:109" s="259" customFormat="1" ht="13.5" x14ac:dyDescent="0.15">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row>
    <row r="10" spans="1:109" s="259" customFormat="1" ht="13.5" x14ac:dyDescent="0.15">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row>
    <row r="11" spans="1:109" s="259" customFormat="1" ht="13.5" x14ac:dyDescent="0.15">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row>
    <row r="12" spans="1:109" s="259" customFormat="1" ht="13.5" x14ac:dyDescent="0.15">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row>
    <row r="13" spans="1:109" s="259" customFormat="1" ht="13.5" x14ac:dyDescent="0.15">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row>
    <row r="14" spans="1:109" s="259" customFormat="1" ht="13.5" x14ac:dyDescent="0.15">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row>
    <row r="15" spans="1:109" s="259" customFormat="1" ht="13.5" x14ac:dyDescent="0.15">
      <c r="A15" s="1218"/>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row>
    <row r="16" spans="1:109" s="259" customFormat="1" ht="13.5" x14ac:dyDescent="0.15">
      <c r="A16" s="1218"/>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row>
    <row r="17" spans="1:109" s="259" customFormat="1" ht="13.5" x14ac:dyDescent="0.15">
      <c r="A17" s="1218"/>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row>
    <row r="18" spans="1:109" s="259" customFormat="1" ht="13.5" x14ac:dyDescent="0.15">
      <c r="A18" s="1218"/>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row>
    <row r="19" spans="1:109" ht="13.5" x14ac:dyDescent="0.15">
      <c r="DD19" s="1218"/>
      <c r="DE19" s="1218"/>
    </row>
    <row r="20" spans="1:109" ht="13.5" x14ac:dyDescent="0.15">
      <c r="DD20" s="1218"/>
      <c r="DE20" s="1218"/>
    </row>
    <row r="21" spans="1:109" ht="17.25" customHeight="1" x14ac:dyDescent="0.15">
      <c r="B21" s="1272"/>
      <c r="C21" s="1269"/>
      <c r="D21" s="1269"/>
      <c r="E21" s="1269"/>
      <c r="F21" s="1269"/>
      <c r="G21" s="1269"/>
      <c r="H21" s="1269"/>
      <c r="I21" s="1269"/>
      <c r="J21" s="1269"/>
      <c r="K21" s="1269"/>
      <c r="L21" s="1269"/>
      <c r="M21" s="1269"/>
      <c r="N21" s="1271"/>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71"/>
      <c r="AU21" s="1269"/>
      <c r="AV21" s="1269"/>
      <c r="AW21" s="1269"/>
      <c r="AX21" s="1269"/>
      <c r="AY21" s="1269"/>
      <c r="AZ21" s="1269"/>
      <c r="BA21" s="1269"/>
      <c r="BB21" s="1269"/>
      <c r="BC21" s="1269"/>
      <c r="BD21" s="1269"/>
      <c r="BE21" s="1269"/>
      <c r="BF21" s="1271"/>
      <c r="BG21" s="1269"/>
      <c r="BH21" s="1269"/>
      <c r="BI21" s="1269"/>
      <c r="BJ21" s="1269"/>
      <c r="BK21" s="1269"/>
      <c r="BL21" s="1269"/>
      <c r="BM21" s="1269"/>
      <c r="BN21" s="1269"/>
      <c r="BO21" s="1269"/>
      <c r="BP21" s="1269"/>
      <c r="BQ21" s="1269"/>
      <c r="BR21" s="1271"/>
      <c r="BS21" s="1269"/>
      <c r="BT21" s="1269"/>
      <c r="BU21" s="1269"/>
      <c r="BV21" s="1269"/>
      <c r="BW21" s="1269"/>
      <c r="BX21" s="1269"/>
      <c r="BY21" s="1269"/>
      <c r="BZ21" s="1269"/>
      <c r="CA21" s="1269"/>
      <c r="CB21" s="1269"/>
      <c r="CC21" s="1269"/>
      <c r="CD21" s="1271"/>
      <c r="CE21" s="1269"/>
      <c r="CF21" s="1269"/>
      <c r="CG21" s="1269"/>
      <c r="CH21" s="1269"/>
      <c r="CI21" s="1269"/>
      <c r="CJ21" s="1269"/>
      <c r="CK21" s="1269"/>
      <c r="CL21" s="1269"/>
      <c r="CM21" s="1269"/>
      <c r="CN21" s="1269"/>
      <c r="CO21" s="1269"/>
      <c r="CP21" s="1271"/>
      <c r="CQ21" s="1269"/>
      <c r="CR21" s="1269"/>
      <c r="CS21" s="1269"/>
      <c r="CT21" s="1269"/>
      <c r="CU21" s="1269"/>
      <c r="CV21" s="1269"/>
      <c r="CW21" s="1269"/>
      <c r="CX21" s="1269"/>
      <c r="CY21" s="1269"/>
      <c r="CZ21" s="1269"/>
      <c r="DA21" s="1269"/>
      <c r="DB21" s="1271"/>
      <c r="DC21" s="1269"/>
      <c r="DD21" s="1268"/>
      <c r="DE21" s="1218"/>
    </row>
    <row r="22" spans="1:109" ht="17.25" customHeight="1" x14ac:dyDescent="0.15">
      <c r="B22" s="1219"/>
    </row>
    <row r="23" spans="1:109" ht="13.5" x14ac:dyDescent="0.15">
      <c r="B23" s="1219"/>
    </row>
    <row r="24" spans="1:109" ht="13.5" x14ac:dyDescent="0.15">
      <c r="B24" s="1219"/>
    </row>
    <row r="25" spans="1:109" ht="13.5" x14ac:dyDescent="0.15">
      <c r="B25" s="1219"/>
    </row>
    <row r="26" spans="1:109" ht="13.5" x14ac:dyDescent="0.15">
      <c r="B26" s="1219"/>
    </row>
    <row r="27" spans="1:109" ht="13.5" x14ac:dyDescent="0.15">
      <c r="B27" s="1219"/>
    </row>
    <row r="28" spans="1:109" ht="13.5" x14ac:dyDescent="0.15">
      <c r="B28" s="1219"/>
    </row>
    <row r="29" spans="1:109" ht="13.5" x14ac:dyDescent="0.15">
      <c r="B29" s="1219"/>
    </row>
    <row r="30" spans="1:109" ht="13.5" x14ac:dyDescent="0.15">
      <c r="B30" s="1219"/>
    </row>
    <row r="31" spans="1:109" ht="13.5" x14ac:dyDescent="0.15">
      <c r="B31" s="1219"/>
    </row>
    <row r="32" spans="1:109" ht="13.5" x14ac:dyDescent="0.15">
      <c r="B32" s="1219"/>
    </row>
    <row r="33" spans="2:109" ht="13.5" x14ac:dyDescent="0.15">
      <c r="B33" s="1219"/>
    </row>
    <row r="34" spans="2:109" ht="13.5" x14ac:dyDescent="0.15">
      <c r="B34" s="1219"/>
    </row>
    <row r="35" spans="2:109" ht="13.5" x14ac:dyDescent="0.15">
      <c r="B35" s="1219"/>
    </row>
    <row r="36" spans="2:109" ht="13.5" x14ac:dyDescent="0.15">
      <c r="B36" s="1219"/>
    </row>
    <row r="37" spans="2:109" ht="13.5" x14ac:dyDescent="0.15">
      <c r="B37" s="1219"/>
    </row>
    <row r="38" spans="2:109" ht="13.5" x14ac:dyDescent="0.15">
      <c r="B38" s="1219"/>
    </row>
    <row r="39" spans="2:109" ht="13.5" x14ac:dyDescent="0.15">
      <c r="B39" s="1223"/>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U39" s="1222"/>
      <c r="AV39" s="1222"/>
      <c r="AW39" s="1222"/>
      <c r="AX39" s="1222"/>
      <c r="AY39" s="1222"/>
      <c r="AZ39" s="1222"/>
      <c r="BA39" s="1222"/>
      <c r="BB39" s="1222"/>
      <c r="BC39" s="1222"/>
      <c r="BD39" s="1222"/>
      <c r="BE39" s="1222"/>
      <c r="BF39" s="1222"/>
      <c r="BG39" s="1222"/>
      <c r="BH39" s="1222"/>
      <c r="BI39" s="1222"/>
      <c r="BJ39" s="1222"/>
      <c r="BK39" s="1222"/>
      <c r="BL39" s="1222"/>
      <c r="BM39" s="1222"/>
      <c r="BN39" s="1222"/>
      <c r="BO39" s="1222"/>
      <c r="BP39" s="1222"/>
      <c r="BQ39" s="1222"/>
      <c r="BR39" s="1222"/>
      <c r="BS39" s="1222"/>
      <c r="BT39" s="1222"/>
      <c r="BU39" s="1222"/>
      <c r="BV39" s="1222"/>
      <c r="BW39" s="1222"/>
      <c r="BX39" s="1222"/>
      <c r="BY39" s="1222"/>
      <c r="BZ39" s="1222"/>
      <c r="CA39" s="1222"/>
      <c r="CB39" s="1222"/>
      <c r="CC39" s="1222"/>
      <c r="CD39" s="1222"/>
      <c r="CE39" s="1222"/>
      <c r="CF39" s="1222"/>
      <c r="CG39" s="1222"/>
      <c r="CH39" s="1222"/>
      <c r="CI39" s="1222"/>
      <c r="CJ39" s="1222"/>
      <c r="CK39" s="1222"/>
      <c r="CL39" s="1222"/>
      <c r="CM39" s="1222"/>
      <c r="CN39" s="1222"/>
      <c r="CO39" s="1222"/>
      <c r="CP39" s="1222"/>
      <c r="CQ39" s="1222"/>
      <c r="CR39" s="1222"/>
      <c r="CS39" s="1222"/>
      <c r="CT39" s="1222"/>
      <c r="CU39" s="1222"/>
      <c r="CV39" s="1222"/>
      <c r="CW39" s="1222"/>
      <c r="CX39" s="1222"/>
      <c r="CY39" s="1222"/>
      <c r="CZ39" s="1222"/>
      <c r="DA39" s="1222"/>
      <c r="DB39" s="1222"/>
      <c r="DC39" s="1222"/>
      <c r="DD39" s="1221"/>
    </row>
    <row r="40" spans="2:109" ht="13.5" x14ac:dyDescent="0.15">
      <c r="B40" s="1259"/>
      <c r="DD40" s="1259"/>
      <c r="DE40" s="1218"/>
    </row>
    <row r="41" spans="2:109" ht="17.25" x14ac:dyDescent="0.15">
      <c r="B41" s="1270" t="s">
        <v>614</v>
      </c>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1269"/>
      <c r="AV41" s="1269"/>
      <c r="AW41" s="1269"/>
      <c r="AX41" s="1269"/>
      <c r="AY41" s="1269"/>
      <c r="AZ41" s="1269"/>
      <c r="BA41" s="1269"/>
      <c r="BB41" s="1269"/>
      <c r="BC41" s="1269"/>
      <c r="BD41" s="1269"/>
      <c r="BE41" s="1269"/>
      <c r="BF41" s="1269"/>
      <c r="BG41" s="1269"/>
      <c r="BH41" s="1269"/>
      <c r="BI41" s="1269"/>
      <c r="BJ41" s="1269"/>
      <c r="BK41" s="1269"/>
      <c r="BL41" s="1269"/>
      <c r="BM41" s="1269"/>
      <c r="BN41" s="1269"/>
      <c r="BO41" s="1269"/>
      <c r="BP41" s="1269"/>
      <c r="BQ41" s="1269"/>
      <c r="BR41" s="1269"/>
      <c r="BS41" s="1269"/>
      <c r="BT41" s="1269"/>
      <c r="BU41" s="1269"/>
      <c r="BV41" s="1269"/>
      <c r="BW41" s="1269"/>
      <c r="BX41" s="1269"/>
      <c r="BY41" s="1269"/>
      <c r="BZ41" s="1269"/>
      <c r="CA41" s="1269"/>
      <c r="CB41" s="1269"/>
      <c r="CC41" s="1269"/>
      <c r="CD41" s="1269"/>
      <c r="CE41" s="1269"/>
      <c r="CF41" s="1269"/>
      <c r="CG41" s="1269"/>
      <c r="CH41" s="1269"/>
      <c r="CI41" s="1269"/>
      <c r="CJ41" s="1269"/>
      <c r="CK41" s="1269"/>
      <c r="CL41" s="1269"/>
      <c r="CM41" s="1269"/>
      <c r="CN41" s="1269"/>
      <c r="CO41" s="1269"/>
      <c r="CP41" s="1269"/>
      <c r="CQ41" s="1269"/>
      <c r="CR41" s="1269"/>
      <c r="CS41" s="1269"/>
      <c r="CT41" s="1269"/>
      <c r="CU41" s="1269"/>
      <c r="CV41" s="1269"/>
      <c r="CW41" s="1269"/>
      <c r="CX41" s="1269"/>
      <c r="CY41" s="1269"/>
      <c r="CZ41" s="1269"/>
      <c r="DA41" s="1269"/>
      <c r="DB41" s="1269"/>
      <c r="DC41" s="1269"/>
      <c r="DD41" s="1268"/>
    </row>
    <row r="42" spans="2:109" ht="13.5" x14ac:dyDescent="0.15">
      <c r="B42" s="1219"/>
      <c r="G42" s="1255"/>
      <c r="I42" s="1254"/>
      <c r="J42" s="1254"/>
      <c r="K42" s="1254"/>
      <c r="AM42" s="1255"/>
      <c r="AN42" s="1255" t="s">
        <v>610</v>
      </c>
      <c r="AP42" s="1254"/>
      <c r="AQ42" s="1254"/>
      <c r="AR42" s="1254"/>
      <c r="AY42" s="1255"/>
      <c r="BA42" s="1254"/>
      <c r="BB42" s="1254"/>
      <c r="BC42" s="1254"/>
      <c r="BK42" s="1255"/>
      <c r="BM42" s="1254"/>
      <c r="BN42" s="1254"/>
      <c r="BO42" s="1254"/>
      <c r="BW42" s="1255"/>
      <c r="BY42" s="1254"/>
      <c r="BZ42" s="1254"/>
      <c r="CA42" s="1254"/>
      <c r="CI42" s="1255"/>
      <c r="CK42" s="1254"/>
      <c r="CL42" s="1254"/>
      <c r="CM42" s="1254"/>
      <c r="CU42" s="1255"/>
      <c r="CW42" s="1254"/>
      <c r="CX42" s="1254"/>
      <c r="CY42" s="1254"/>
    </row>
    <row r="43" spans="2:109" ht="13.5" customHeight="1" x14ac:dyDescent="0.15">
      <c r="B43" s="1219"/>
      <c r="AN43" s="1253" t="s">
        <v>613</v>
      </c>
      <c r="AO43" s="1252"/>
      <c r="AP43" s="1252"/>
      <c r="AQ43" s="1252"/>
      <c r="AR43" s="1252"/>
      <c r="AS43" s="1252"/>
      <c r="AT43" s="1252"/>
      <c r="AU43" s="1252"/>
      <c r="AV43" s="1252"/>
      <c r="AW43" s="1252"/>
      <c r="AX43" s="1252"/>
      <c r="AY43" s="1252"/>
      <c r="AZ43" s="1252"/>
      <c r="BA43" s="1252"/>
      <c r="BB43" s="1252"/>
      <c r="BC43" s="1252"/>
      <c r="BD43" s="1252"/>
      <c r="BE43" s="1252"/>
      <c r="BF43" s="1252"/>
      <c r="BG43" s="1252"/>
      <c r="BH43" s="1252"/>
      <c r="BI43" s="1252"/>
      <c r="BJ43" s="1252"/>
      <c r="BK43" s="1252"/>
      <c r="BL43" s="1252"/>
      <c r="BM43" s="1252"/>
      <c r="BN43" s="1252"/>
      <c r="BO43" s="1252"/>
      <c r="BP43" s="1252"/>
      <c r="BQ43" s="1252"/>
      <c r="BR43" s="1252"/>
      <c r="BS43" s="1252"/>
      <c r="BT43" s="1252"/>
      <c r="BU43" s="1252"/>
      <c r="BV43" s="1252"/>
      <c r="BW43" s="1252"/>
      <c r="BX43" s="1252"/>
      <c r="BY43" s="1252"/>
      <c r="BZ43" s="1252"/>
      <c r="CA43" s="1252"/>
      <c r="CB43" s="1252"/>
      <c r="CC43" s="1252"/>
      <c r="CD43" s="1252"/>
      <c r="CE43" s="1252"/>
      <c r="CF43" s="1252"/>
      <c r="CG43" s="1252"/>
      <c r="CH43" s="1252"/>
      <c r="CI43" s="1252"/>
      <c r="CJ43" s="1252"/>
      <c r="CK43" s="1252"/>
      <c r="CL43" s="1252"/>
      <c r="CM43" s="1252"/>
      <c r="CN43" s="1252"/>
      <c r="CO43" s="1252"/>
      <c r="CP43" s="1252"/>
      <c r="CQ43" s="1252"/>
      <c r="CR43" s="1252"/>
      <c r="CS43" s="1252"/>
      <c r="CT43" s="1252"/>
      <c r="CU43" s="1252"/>
      <c r="CV43" s="1252"/>
      <c r="CW43" s="1252"/>
      <c r="CX43" s="1252"/>
      <c r="CY43" s="1252"/>
      <c r="CZ43" s="1252"/>
      <c r="DA43" s="1252"/>
      <c r="DB43" s="1252"/>
      <c r="DC43" s="1251"/>
    </row>
    <row r="44" spans="2:109" ht="13.5" x14ac:dyDescent="0.15">
      <c r="B44" s="1219"/>
      <c r="AN44" s="1250"/>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48"/>
    </row>
    <row r="45" spans="2:109" ht="13.5" x14ac:dyDescent="0.15">
      <c r="B45" s="1219"/>
      <c r="AN45" s="1250"/>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48"/>
    </row>
    <row r="46" spans="2:109" ht="13.5" x14ac:dyDescent="0.15">
      <c r="B46" s="1219"/>
      <c r="AN46" s="1250"/>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48"/>
    </row>
    <row r="47" spans="2:109" ht="13.5" x14ac:dyDescent="0.15">
      <c r="B47" s="1219"/>
      <c r="AN47" s="1247"/>
      <c r="AO47" s="1246"/>
      <c r="AP47" s="1246"/>
      <c r="AQ47" s="1246"/>
      <c r="AR47" s="1246"/>
      <c r="AS47" s="1246"/>
      <c r="AT47" s="1246"/>
      <c r="AU47" s="1246"/>
      <c r="AV47" s="1246"/>
      <c r="AW47" s="1246"/>
      <c r="AX47" s="1246"/>
      <c r="AY47" s="1246"/>
      <c r="AZ47" s="1246"/>
      <c r="BA47" s="1246"/>
      <c r="BB47" s="1246"/>
      <c r="BC47" s="1246"/>
      <c r="BD47" s="1246"/>
      <c r="BE47" s="1246"/>
      <c r="BF47" s="1246"/>
      <c r="BG47" s="1246"/>
      <c r="BH47" s="1246"/>
      <c r="BI47" s="1246"/>
      <c r="BJ47" s="1246"/>
      <c r="BK47" s="1246"/>
      <c r="BL47" s="1246"/>
      <c r="BM47" s="1246"/>
      <c r="BN47" s="1246"/>
      <c r="BO47" s="1246"/>
      <c r="BP47" s="1246"/>
      <c r="BQ47" s="1246"/>
      <c r="BR47" s="1246"/>
      <c r="BS47" s="1246"/>
      <c r="BT47" s="1246"/>
      <c r="BU47" s="1246"/>
      <c r="BV47" s="1246"/>
      <c r="BW47" s="1246"/>
      <c r="BX47" s="1246"/>
      <c r="BY47" s="1246"/>
      <c r="BZ47" s="1246"/>
      <c r="CA47" s="1246"/>
      <c r="CB47" s="1246"/>
      <c r="CC47" s="1246"/>
      <c r="CD47" s="1246"/>
      <c r="CE47" s="1246"/>
      <c r="CF47" s="1246"/>
      <c r="CG47" s="1246"/>
      <c r="CH47" s="1246"/>
      <c r="CI47" s="1246"/>
      <c r="CJ47" s="1246"/>
      <c r="CK47" s="1246"/>
      <c r="CL47" s="1246"/>
      <c r="CM47" s="1246"/>
      <c r="CN47" s="1246"/>
      <c r="CO47" s="1246"/>
      <c r="CP47" s="1246"/>
      <c r="CQ47" s="1246"/>
      <c r="CR47" s="1246"/>
      <c r="CS47" s="1246"/>
      <c r="CT47" s="1246"/>
      <c r="CU47" s="1246"/>
      <c r="CV47" s="1246"/>
      <c r="CW47" s="1246"/>
      <c r="CX47" s="1246"/>
      <c r="CY47" s="1246"/>
      <c r="CZ47" s="1246"/>
      <c r="DA47" s="1246"/>
      <c r="DB47" s="1246"/>
      <c r="DC47" s="1245"/>
    </row>
    <row r="48" spans="2:109" ht="13.5" x14ac:dyDescent="0.15">
      <c r="B48" s="1219"/>
      <c r="H48" s="1232"/>
      <c r="I48" s="1232"/>
      <c r="J48" s="1232"/>
      <c r="AN48" s="1232"/>
      <c r="AO48" s="1232"/>
      <c r="AP48" s="1232"/>
      <c r="AZ48" s="1232"/>
      <c r="BA48" s="1232"/>
      <c r="BB48" s="1232"/>
      <c r="BL48" s="1232"/>
      <c r="BM48" s="1232"/>
      <c r="BN48" s="1232"/>
      <c r="BX48" s="1232"/>
      <c r="BY48" s="1232"/>
      <c r="BZ48" s="1232"/>
      <c r="CJ48" s="1232"/>
      <c r="CK48" s="1232"/>
      <c r="CL48" s="1232"/>
      <c r="CV48" s="1232"/>
      <c r="CW48" s="1232"/>
      <c r="CX48" s="1232"/>
    </row>
    <row r="49" spans="1:109" ht="13.5" x14ac:dyDescent="0.15">
      <c r="B49" s="1219"/>
      <c r="AN49" s="1218" t="s">
        <v>608</v>
      </c>
    </row>
    <row r="50" spans="1:109" ht="13.5" x14ac:dyDescent="0.15">
      <c r="B50" s="1219"/>
      <c r="G50" s="1230"/>
      <c r="H50" s="1230"/>
      <c r="I50" s="1230"/>
      <c r="J50" s="1230"/>
      <c r="K50" s="1239"/>
      <c r="L50" s="1239"/>
      <c r="M50" s="1238"/>
      <c r="N50" s="1238"/>
      <c r="AN50" s="1237"/>
      <c r="AO50" s="1236"/>
      <c r="AP50" s="1236"/>
      <c r="AQ50" s="1236"/>
      <c r="AR50" s="1236"/>
      <c r="AS50" s="1236"/>
      <c r="AT50" s="1236"/>
      <c r="AU50" s="1236"/>
      <c r="AV50" s="1236"/>
      <c r="AW50" s="1236"/>
      <c r="AX50" s="1236"/>
      <c r="AY50" s="1236"/>
      <c r="AZ50" s="1236"/>
      <c r="BA50" s="1236"/>
      <c r="BB50" s="1236"/>
      <c r="BC50" s="1236"/>
      <c r="BD50" s="1236"/>
      <c r="BE50" s="1236"/>
      <c r="BF50" s="1236"/>
      <c r="BG50" s="1236"/>
      <c r="BH50" s="1236"/>
      <c r="BI50" s="1236"/>
      <c r="BJ50" s="1236"/>
      <c r="BK50" s="1236"/>
      <c r="BL50" s="1236"/>
      <c r="BM50" s="1236"/>
      <c r="BN50" s="1236"/>
      <c r="BO50" s="1235"/>
      <c r="BP50" s="1227" t="s">
        <v>561</v>
      </c>
      <c r="BQ50" s="1227"/>
      <c r="BR50" s="1227"/>
      <c r="BS50" s="1227"/>
      <c r="BT50" s="1227"/>
      <c r="BU50" s="1227"/>
      <c r="BV50" s="1227"/>
      <c r="BW50" s="1227"/>
      <c r="BX50" s="1227" t="s">
        <v>562</v>
      </c>
      <c r="BY50" s="1227"/>
      <c r="BZ50" s="1227"/>
      <c r="CA50" s="1227"/>
      <c r="CB50" s="1227"/>
      <c r="CC50" s="1227"/>
      <c r="CD50" s="1227"/>
      <c r="CE50" s="1227"/>
      <c r="CF50" s="1227" t="s">
        <v>563</v>
      </c>
      <c r="CG50" s="1227"/>
      <c r="CH50" s="1227"/>
      <c r="CI50" s="1227"/>
      <c r="CJ50" s="1227"/>
      <c r="CK50" s="1227"/>
      <c r="CL50" s="1227"/>
      <c r="CM50" s="1227"/>
      <c r="CN50" s="1227" t="s">
        <v>564</v>
      </c>
      <c r="CO50" s="1227"/>
      <c r="CP50" s="1227"/>
      <c r="CQ50" s="1227"/>
      <c r="CR50" s="1227"/>
      <c r="CS50" s="1227"/>
      <c r="CT50" s="1227"/>
      <c r="CU50" s="1227"/>
      <c r="CV50" s="1227" t="s">
        <v>565</v>
      </c>
      <c r="CW50" s="1227"/>
      <c r="CX50" s="1227"/>
      <c r="CY50" s="1227"/>
      <c r="CZ50" s="1227"/>
      <c r="DA50" s="1227"/>
      <c r="DB50" s="1227"/>
      <c r="DC50" s="1227"/>
    </row>
    <row r="51" spans="1:109" ht="13.5" customHeight="1" x14ac:dyDescent="0.15">
      <c r="B51" s="1219"/>
      <c r="G51" s="1234"/>
      <c r="H51" s="1234"/>
      <c r="I51" s="1267"/>
      <c r="J51" s="1267"/>
      <c r="K51" s="1233"/>
      <c r="L51" s="1233"/>
      <c r="M51" s="1233"/>
      <c r="N51" s="1233"/>
      <c r="AM51" s="1232"/>
      <c r="AN51" s="1226" t="s">
        <v>607</v>
      </c>
      <c r="AO51" s="1226"/>
      <c r="AP51" s="1226"/>
      <c r="AQ51" s="1226"/>
      <c r="AR51" s="1226"/>
      <c r="AS51" s="1226"/>
      <c r="AT51" s="1226"/>
      <c r="AU51" s="1226"/>
      <c r="AV51" s="1226"/>
      <c r="AW51" s="1226"/>
      <c r="AX51" s="1226"/>
      <c r="AY51" s="1226"/>
      <c r="AZ51" s="1226"/>
      <c r="BA51" s="1226"/>
      <c r="BB51" s="1226" t="s">
        <v>605</v>
      </c>
      <c r="BC51" s="1226"/>
      <c r="BD51" s="1226"/>
      <c r="BE51" s="1226"/>
      <c r="BF51" s="1226"/>
      <c r="BG51" s="1226"/>
      <c r="BH51" s="1226"/>
      <c r="BI51" s="1226"/>
      <c r="BJ51" s="1226"/>
      <c r="BK51" s="1226"/>
      <c r="BL51" s="1226"/>
      <c r="BM51" s="1226"/>
      <c r="BN51" s="1226"/>
      <c r="BO51" s="1226"/>
      <c r="BP51" s="1225">
        <v>5.6</v>
      </c>
      <c r="BQ51" s="1225"/>
      <c r="BR51" s="1225"/>
      <c r="BS51" s="1225"/>
      <c r="BT51" s="1225"/>
      <c r="BU51" s="1225"/>
      <c r="BV51" s="1225"/>
      <c r="BW51" s="1225"/>
      <c r="BX51" s="1225">
        <v>20.100000000000001</v>
      </c>
      <c r="BY51" s="1225"/>
      <c r="BZ51" s="1225"/>
      <c r="CA51" s="1225"/>
      <c r="CB51" s="1225"/>
      <c r="CC51" s="1225"/>
      <c r="CD51" s="1225"/>
      <c r="CE51" s="1225"/>
      <c r="CF51" s="1225"/>
      <c r="CG51" s="1225"/>
      <c r="CH51" s="1225"/>
      <c r="CI51" s="1225"/>
      <c r="CJ51" s="1225"/>
      <c r="CK51" s="1225"/>
      <c r="CL51" s="1225"/>
      <c r="CM51" s="1225"/>
      <c r="CN51" s="1225"/>
      <c r="CO51" s="1225"/>
      <c r="CP51" s="1225"/>
      <c r="CQ51" s="1225"/>
      <c r="CR51" s="1225"/>
      <c r="CS51" s="1225"/>
      <c r="CT51" s="1225"/>
      <c r="CU51" s="1225"/>
      <c r="CV51" s="1225"/>
      <c r="CW51" s="1225"/>
      <c r="CX51" s="1225"/>
      <c r="CY51" s="1225"/>
      <c r="CZ51" s="1225"/>
      <c r="DA51" s="1225"/>
      <c r="DB51" s="1225"/>
      <c r="DC51" s="1225"/>
    </row>
    <row r="52" spans="1:109" ht="13.5" x14ac:dyDescent="0.15">
      <c r="B52" s="1219"/>
      <c r="G52" s="1234"/>
      <c r="H52" s="1234"/>
      <c r="I52" s="1267"/>
      <c r="J52" s="1267"/>
      <c r="K52" s="1233"/>
      <c r="L52" s="1233"/>
      <c r="M52" s="1233"/>
      <c r="N52" s="1233"/>
      <c r="AM52" s="1232"/>
      <c r="AN52" s="1226"/>
      <c r="AO52" s="1226"/>
      <c r="AP52" s="1226"/>
      <c r="AQ52" s="1226"/>
      <c r="AR52" s="1226"/>
      <c r="AS52" s="1226"/>
      <c r="AT52" s="1226"/>
      <c r="AU52" s="1226"/>
      <c r="AV52" s="1226"/>
      <c r="AW52" s="1226"/>
      <c r="AX52" s="1226"/>
      <c r="AY52" s="1226"/>
      <c r="AZ52" s="1226"/>
      <c r="BA52" s="1226"/>
      <c r="BB52" s="1226"/>
      <c r="BC52" s="1226"/>
      <c r="BD52" s="1226"/>
      <c r="BE52" s="1226"/>
      <c r="BF52" s="1226"/>
      <c r="BG52" s="1226"/>
      <c r="BH52" s="1226"/>
      <c r="BI52" s="1226"/>
      <c r="BJ52" s="1226"/>
      <c r="BK52" s="1226"/>
      <c r="BL52" s="1226"/>
      <c r="BM52" s="1226"/>
      <c r="BN52" s="1226"/>
      <c r="BO52" s="1226"/>
      <c r="BP52" s="1225"/>
      <c r="BQ52" s="1225"/>
      <c r="BR52" s="1225"/>
      <c r="BS52" s="1225"/>
      <c r="BT52" s="1225"/>
      <c r="BU52" s="1225"/>
      <c r="BV52" s="1225"/>
      <c r="BW52" s="1225"/>
      <c r="BX52" s="1225"/>
      <c r="BY52" s="1225"/>
      <c r="BZ52" s="1225"/>
      <c r="CA52" s="1225"/>
      <c r="CB52" s="1225"/>
      <c r="CC52" s="1225"/>
      <c r="CD52" s="1225"/>
      <c r="CE52" s="1225"/>
      <c r="CF52" s="1225"/>
      <c r="CG52" s="1225"/>
      <c r="CH52" s="1225"/>
      <c r="CI52" s="1225"/>
      <c r="CJ52" s="1225"/>
      <c r="CK52" s="1225"/>
      <c r="CL52" s="1225"/>
      <c r="CM52" s="1225"/>
      <c r="CN52" s="1225"/>
      <c r="CO52" s="1225"/>
      <c r="CP52" s="1225"/>
      <c r="CQ52" s="1225"/>
      <c r="CR52" s="1225"/>
      <c r="CS52" s="1225"/>
      <c r="CT52" s="1225"/>
      <c r="CU52" s="1225"/>
      <c r="CV52" s="1225"/>
      <c r="CW52" s="1225"/>
      <c r="CX52" s="1225"/>
      <c r="CY52" s="1225"/>
      <c r="CZ52" s="1225"/>
      <c r="DA52" s="1225"/>
      <c r="DB52" s="1225"/>
      <c r="DC52" s="1225"/>
    </row>
    <row r="53" spans="1:109" ht="13.5" x14ac:dyDescent="0.15">
      <c r="A53" s="1254"/>
      <c r="B53" s="1219"/>
      <c r="G53" s="1234"/>
      <c r="H53" s="1234"/>
      <c r="I53" s="1230"/>
      <c r="J53" s="1230"/>
      <c r="K53" s="1233"/>
      <c r="L53" s="1233"/>
      <c r="M53" s="1233"/>
      <c r="N53" s="1233"/>
      <c r="AM53" s="1232"/>
      <c r="AN53" s="1226"/>
      <c r="AO53" s="1226"/>
      <c r="AP53" s="1226"/>
      <c r="AQ53" s="1226"/>
      <c r="AR53" s="1226"/>
      <c r="AS53" s="1226"/>
      <c r="AT53" s="1226"/>
      <c r="AU53" s="1226"/>
      <c r="AV53" s="1226"/>
      <c r="AW53" s="1226"/>
      <c r="AX53" s="1226"/>
      <c r="AY53" s="1226"/>
      <c r="AZ53" s="1226"/>
      <c r="BA53" s="1226"/>
      <c r="BB53" s="1226" t="s">
        <v>612</v>
      </c>
      <c r="BC53" s="1226"/>
      <c r="BD53" s="1226"/>
      <c r="BE53" s="1226"/>
      <c r="BF53" s="1226"/>
      <c r="BG53" s="1226"/>
      <c r="BH53" s="1226"/>
      <c r="BI53" s="1226"/>
      <c r="BJ53" s="1226"/>
      <c r="BK53" s="1226"/>
      <c r="BL53" s="1226"/>
      <c r="BM53" s="1226"/>
      <c r="BN53" s="1226"/>
      <c r="BO53" s="1226"/>
      <c r="BP53" s="1225">
        <v>62.3</v>
      </c>
      <c r="BQ53" s="1225"/>
      <c r="BR53" s="1225"/>
      <c r="BS53" s="1225"/>
      <c r="BT53" s="1225"/>
      <c r="BU53" s="1225"/>
      <c r="BV53" s="1225"/>
      <c r="BW53" s="1225"/>
      <c r="BX53" s="1225">
        <v>61.2</v>
      </c>
      <c r="BY53" s="1225"/>
      <c r="BZ53" s="1225"/>
      <c r="CA53" s="1225"/>
      <c r="CB53" s="1225"/>
      <c r="CC53" s="1225"/>
      <c r="CD53" s="1225"/>
      <c r="CE53" s="1225"/>
      <c r="CF53" s="1225">
        <v>57.8</v>
      </c>
      <c r="CG53" s="1225"/>
      <c r="CH53" s="1225"/>
      <c r="CI53" s="1225"/>
      <c r="CJ53" s="1225"/>
      <c r="CK53" s="1225"/>
      <c r="CL53" s="1225"/>
      <c r="CM53" s="1225"/>
      <c r="CN53" s="1225">
        <v>58.2</v>
      </c>
      <c r="CO53" s="1225"/>
      <c r="CP53" s="1225"/>
      <c r="CQ53" s="1225"/>
      <c r="CR53" s="1225"/>
      <c r="CS53" s="1225"/>
      <c r="CT53" s="1225"/>
      <c r="CU53" s="1225"/>
      <c r="CV53" s="1225">
        <v>57.4</v>
      </c>
      <c r="CW53" s="1225"/>
      <c r="CX53" s="1225"/>
      <c r="CY53" s="1225"/>
      <c r="CZ53" s="1225"/>
      <c r="DA53" s="1225"/>
      <c r="DB53" s="1225"/>
      <c r="DC53" s="1225"/>
    </row>
    <row r="54" spans="1:109" ht="13.5" x14ac:dyDescent="0.15">
      <c r="A54" s="1254"/>
      <c r="B54" s="1219"/>
      <c r="G54" s="1234"/>
      <c r="H54" s="1234"/>
      <c r="I54" s="1230"/>
      <c r="J54" s="1230"/>
      <c r="K54" s="1233"/>
      <c r="L54" s="1233"/>
      <c r="M54" s="1233"/>
      <c r="N54" s="1233"/>
      <c r="AM54" s="1232"/>
      <c r="AN54" s="1226"/>
      <c r="AO54" s="1226"/>
      <c r="AP54" s="1226"/>
      <c r="AQ54" s="1226"/>
      <c r="AR54" s="1226"/>
      <c r="AS54" s="1226"/>
      <c r="AT54" s="1226"/>
      <c r="AU54" s="1226"/>
      <c r="AV54" s="1226"/>
      <c r="AW54" s="1226"/>
      <c r="AX54" s="1226"/>
      <c r="AY54" s="1226"/>
      <c r="AZ54" s="1226"/>
      <c r="BA54" s="1226"/>
      <c r="BB54" s="1226"/>
      <c r="BC54" s="1226"/>
      <c r="BD54" s="1226"/>
      <c r="BE54" s="1226"/>
      <c r="BF54" s="1226"/>
      <c r="BG54" s="1226"/>
      <c r="BH54" s="1226"/>
      <c r="BI54" s="1226"/>
      <c r="BJ54" s="1226"/>
      <c r="BK54" s="1226"/>
      <c r="BL54" s="1226"/>
      <c r="BM54" s="1226"/>
      <c r="BN54" s="1226"/>
      <c r="BO54" s="1226"/>
      <c r="BP54" s="1225"/>
      <c r="BQ54" s="1225"/>
      <c r="BR54" s="1225"/>
      <c r="BS54" s="1225"/>
      <c r="BT54" s="1225"/>
      <c r="BU54" s="1225"/>
      <c r="BV54" s="1225"/>
      <c r="BW54" s="1225"/>
      <c r="BX54" s="1225"/>
      <c r="BY54" s="1225"/>
      <c r="BZ54" s="1225"/>
      <c r="CA54" s="1225"/>
      <c r="CB54" s="1225"/>
      <c r="CC54" s="1225"/>
      <c r="CD54" s="1225"/>
      <c r="CE54" s="1225"/>
      <c r="CF54" s="1225"/>
      <c r="CG54" s="1225"/>
      <c r="CH54" s="1225"/>
      <c r="CI54" s="1225"/>
      <c r="CJ54" s="1225"/>
      <c r="CK54" s="1225"/>
      <c r="CL54" s="1225"/>
      <c r="CM54" s="1225"/>
      <c r="CN54" s="1225"/>
      <c r="CO54" s="1225"/>
      <c r="CP54" s="1225"/>
      <c r="CQ54" s="1225"/>
      <c r="CR54" s="1225"/>
      <c r="CS54" s="1225"/>
      <c r="CT54" s="1225"/>
      <c r="CU54" s="1225"/>
      <c r="CV54" s="1225"/>
      <c r="CW54" s="1225"/>
      <c r="CX54" s="1225"/>
      <c r="CY54" s="1225"/>
      <c r="CZ54" s="1225"/>
      <c r="DA54" s="1225"/>
      <c r="DB54" s="1225"/>
      <c r="DC54" s="1225"/>
    </row>
    <row r="55" spans="1:109" ht="13.5" x14ac:dyDescent="0.15">
      <c r="A55" s="1254"/>
      <c r="B55" s="1219"/>
      <c r="G55" s="1230"/>
      <c r="H55" s="1230"/>
      <c r="I55" s="1230"/>
      <c r="J55" s="1230"/>
      <c r="K55" s="1233"/>
      <c r="L55" s="1233"/>
      <c r="M55" s="1233"/>
      <c r="N55" s="1233"/>
      <c r="AN55" s="1227" t="s">
        <v>606</v>
      </c>
      <c r="AO55" s="1227"/>
      <c r="AP55" s="1227"/>
      <c r="AQ55" s="1227"/>
      <c r="AR55" s="1227"/>
      <c r="AS55" s="1227"/>
      <c r="AT55" s="1227"/>
      <c r="AU55" s="1227"/>
      <c r="AV55" s="1227"/>
      <c r="AW55" s="1227"/>
      <c r="AX55" s="1227"/>
      <c r="AY55" s="1227"/>
      <c r="AZ55" s="1227"/>
      <c r="BA55" s="1227"/>
      <c r="BB55" s="1226" t="s">
        <v>605</v>
      </c>
      <c r="BC55" s="1226"/>
      <c r="BD55" s="1226"/>
      <c r="BE55" s="1226"/>
      <c r="BF55" s="1226"/>
      <c r="BG55" s="1226"/>
      <c r="BH55" s="1226"/>
      <c r="BI55" s="1226"/>
      <c r="BJ55" s="1226"/>
      <c r="BK55" s="1226"/>
      <c r="BL55" s="1226"/>
      <c r="BM55" s="1226"/>
      <c r="BN55" s="1226"/>
      <c r="BO55" s="1226"/>
      <c r="BP55" s="1225">
        <v>0</v>
      </c>
      <c r="BQ55" s="1225"/>
      <c r="BR55" s="1225"/>
      <c r="BS55" s="1225"/>
      <c r="BT55" s="1225"/>
      <c r="BU55" s="1225"/>
      <c r="BV55" s="1225"/>
      <c r="BW55" s="1225"/>
      <c r="BX55" s="1225">
        <v>3.1</v>
      </c>
      <c r="BY55" s="1225"/>
      <c r="BZ55" s="1225"/>
      <c r="CA55" s="1225"/>
      <c r="CB55" s="1225"/>
      <c r="CC55" s="1225"/>
      <c r="CD55" s="1225"/>
      <c r="CE55" s="1225"/>
      <c r="CF55" s="1225">
        <v>13.7</v>
      </c>
      <c r="CG55" s="1225"/>
      <c r="CH55" s="1225"/>
      <c r="CI55" s="1225"/>
      <c r="CJ55" s="1225"/>
      <c r="CK55" s="1225"/>
      <c r="CL55" s="1225"/>
      <c r="CM55" s="1225"/>
      <c r="CN55" s="1225">
        <v>8.5</v>
      </c>
      <c r="CO55" s="1225"/>
      <c r="CP55" s="1225"/>
      <c r="CQ55" s="1225"/>
      <c r="CR55" s="1225"/>
      <c r="CS55" s="1225"/>
      <c r="CT55" s="1225"/>
      <c r="CU55" s="1225"/>
      <c r="CV55" s="1225">
        <v>0</v>
      </c>
      <c r="CW55" s="1225"/>
      <c r="CX55" s="1225"/>
      <c r="CY55" s="1225"/>
      <c r="CZ55" s="1225"/>
      <c r="DA55" s="1225"/>
      <c r="DB55" s="1225"/>
      <c r="DC55" s="1225"/>
    </row>
    <row r="56" spans="1:109" ht="13.5" x14ac:dyDescent="0.15">
      <c r="A56" s="1254"/>
      <c r="B56" s="1219"/>
      <c r="G56" s="1230"/>
      <c r="H56" s="1230"/>
      <c r="I56" s="1230"/>
      <c r="J56" s="1230"/>
      <c r="K56" s="1233"/>
      <c r="L56" s="1233"/>
      <c r="M56" s="1233"/>
      <c r="N56" s="1233"/>
      <c r="AN56" s="1227"/>
      <c r="AO56" s="1227"/>
      <c r="AP56" s="1227"/>
      <c r="AQ56" s="1227"/>
      <c r="AR56" s="1227"/>
      <c r="AS56" s="1227"/>
      <c r="AT56" s="1227"/>
      <c r="AU56" s="1227"/>
      <c r="AV56" s="1227"/>
      <c r="AW56" s="1227"/>
      <c r="AX56" s="1227"/>
      <c r="AY56" s="1227"/>
      <c r="AZ56" s="1227"/>
      <c r="BA56" s="1227"/>
      <c r="BB56" s="1226"/>
      <c r="BC56" s="1226"/>
      <c r="BD56" s="1226"/>
      <c r="BE56" s="1226"/>
      <c r="BF56" s="1226"/>
      <c r="BG56" s="1226"/>
      <c r="BH56" s="1226"/>
      <c r="BI56" s="1226"/>
      <c r="BJ56" s="1226"/>
      <c r="BK56" s="1226"/>
      <c r="BL56" s="1226"/>
      <c r="BM56" s="1226"/>
      <c r="BN56" s="1226"/>
      <c r="BO56" s="1226"/>
      <c r="BP56" s="1225"/>
      <c r="BQ56" s="1225"/>
      <c r="BR56" s="1225"/>
      <c r="BS56" s="1225"/>
      <c r="BT56" s="1225"/>
      <c r="BU56" s="1225"/>
      <c r="BV56" s="1225"/>
      <c r="BW56" s="1225"/>
      <c r="BX56" s="1225"/>
      <c r="BY56" s="1225"/>
      <c r="BZ56" s="1225"/>
      <c r="CA56" s="1225"/>
      <c r="CB56" s="1225"/>
      <c r="CC56" s="1225"/>
      <c r="CD56" s="1225"/>
      <c r="CE56" s="1225"/>
      <c r="CF56" s="1225"/>
      <c r="CG56" s="1225"/>
      <c r="CH56" s="1225"/>
      <c r="CI56" s="1225"/>
      <c r="CJ56" s="1225"/>
      <c r="CK56" s="1225"/>
      <c r="CL56" s="1225"/>
      <c r="CM56" s="1225"/>
      <c r="CN56" s="1225"/>
      <c r="CO56" s="1225"/>
      <c r="CP56" s="1225"/>
      <c r="CQ56" s="1225"/>
      <c r="CR56" s="1225"/>
      <c r="CS56" s="1225"/>
      <c r="CT56" s="1225"/>
      <c r="CU56" s="1225"/>
      <c r="CV56" s="1225"/>
      <c r="CW56" s="1225"/>
      <c r="CX56" s="1225"/>
      <c r="CY56" s="1225"/>
      <c r="CZ56" s="1225"/>
      <c r="DA56" s="1225"/>
      <c r="DB56" s="1225"/>
      <c r="DC56" s="1225"/>
    </row>
    <row r="57" spans="1:109" s="1254" customFormat="1" ht="13.5" x14ac:dyDescent="0.15">
      <c r="B57" s="1260"/>
      <c r="G57" s="1230"/>
      <c r="H57" s="1230"/>
      <c r="I57" s="1229"/>
      <c r="J57" s="1229"/>
      <c r="K57" s="1233"/>
      <c r="L57" s="1233"/>
      <c r="M57" s="1233"/>
      <c r="N57" s="1233"/>
      <c r="AM57" s="1218"/>
      <c r="AN57" s="1227"/>
      <c r="AO57" s="1227"/>
      <c r="AP57" s="1227"/>
      <c r="AQ57" s="1227"/>
      <c r="AR57" s="1227"/>
      <c r="AS57" s="1227"/>
      <c r="AT57" s="1227"/>
      <c r="AU57" s="1227"/>
      <c r="AV57" s="1227"/>
      <c r="AW57" s="1227"/>
      <c r="AX57" s="1227"/>
      <c r="AY57" s="1227"/>
      <c r="AZ57" s="1227"/>
      <c r="BA57" s="1227"/>
      <c r="BB57" s="1226" t="s">
        <v>612</v>
      </c>
      <c r="BC57" s="1226"/>
      <c r="BD57" s="1226"/>
      <c r="BE57" s="1226"/>
      <c r="BF57" s="1226"/>
      <c r="BG57" s="1226"/>
      <c r="BH57" s="1226"/>
      <c r="BI57" s="1226"/>
      <c r="BJ57" s="1226"/>
      <c r="BK57" s="1226"/>
      <c r="BL57" s="1226"/>
      <c r="BM57" s="1226"/>
      <c r="BN57" s="1226"/>
      <c r="BO57" s="1226"/>
      <c r="BP57" s="1225">
        <v>60</v>
      </c>
      <c r="BQ57" s="1225"/>
      <c r="BR57" s="1225"/>
      <c r="BS57" s="1225"/>
      <c r="BT57" s="1225"/>
      <c r="BU57" s="1225"/>
      <c r="BV57" s="1225"/>
      <c r="BW57" s="1225"/>
      <c r="BX57" s="1225">
        <v>61.2</v>
      </c>
      <c r="BY57" s="1225"/>
      <c r="BZ57" s="1225"/>
      <c r="CA57" s="1225"/>
      <c r="CB57" s="1225"/>
      <c r="CC57" s="1225"/>
      <c r="CD57" s="1225"/>
      <c r="CE57" s="1225"/>
      <c r="CF57" s="1225">
        <v>62</v>
      </c>
      <c r="CG57" s="1225"/>
      <c r="CH57" s="1225"/>
      <c r="CI57" s="1225"/>
      <c r="CJ57" s="1225"/>
      <c r="CK57" s="1225"/>
      <c r="CL57" s="1225"/>
      <c r="CM57" s="1225"/>
      <c r="CN57" s="1225">
        <v>62</v>
      </c>
      <c r="CO57" s="1225"/>
      <c r="CP57" s="1225"/>
      <c r="CQ57" s="1225"/>
      <c r="CR57" s="1225"/>
      <c r="CS57" s="1225"/>
      <c r="CT57" s="1225"/>
      <c r="CU57" s="1225"/>
      <c r="CV57" s="1225">
        <v>63.1</v>
      </c>
      <c r="CW57" s="1225"/>
      <c r="CX57" s="1225"/>
      <c r="CY57" s="1225"/>
      <c r="CZ57" s="1225"/>
      <c r="DA57" s="1225"/>
      <c r="DB57" s="1225"/>
      <c r="DC57" s="1225"/>
      <c r="DD57" s="1265"/>
      <c r="DE57" s="1260"/>
    </row>
    <row r="58" spans="1:109" s="1254" customFormat="1" ht="13.5" x14ac:dyDescent="0.15">
      <c r="A58" s="1218"/>
      <c r="B58" s="1260"/>
      <c r="G58" s="1230"/>
      <c r="H58" s="1230"/>
      <c r="I58" s="1229"/>
      <c r="J58" s="1229"/>
      <c r="K58" s="1233"/>
      <c r="L58" s="1233"/>
      <c r="M58" s="1233"/>
      <c r="N58" s="1233"/>
      <c r="AM58" s="1218"/>
      <c r="AN58" s="1227"/>
      <c r="AO58" s="1227"/>
      <c r="AP58" s="1227"/>
      <c r="AQ58" s="1227"/>
      <c r="AR58" s="1227"/>
      <c r="AS58" s="1227"/>
      <c r="AT58" s="1227"/>
      <c r="AU58" s="1227"/>
      <c r="AV58" s="1227"/>
      <c r="AW58" s="1227"/>
      <c r="AX58" s="1227"/>
      <c r="AY58" s="1227"/>
      <c r="AZ58" s="1227"/>
      <c r="BA58" s="1227"/>
      <c r="BB58" s="1226"/>
      <c r="BC58" s="1226"/>
      <c r="BD58" s="1226"/>
      <c r="BE58" s="1226"/>
      <c r="BF58" s="1226"/>
      <c r="BG58" s="1226"/>
      <c r="BH58" s="1226"/>
      <c r="BI58" s="1226"/>
      <c r="BJ58" s="1226"/>
      <c r="BK58" s="1226"/>
      <c r="BL58" s="1226"/>
      <c r="BM58" s="1226"/>
      <c r="BN58" s="1226"/>
      <c r="BO58" s="1226"/>
      <c r="BP58" s="1225"/>
      <c r="BQ58" s="1225"/>
      <c r="BR58" s="1225"/>
      <c r="BS58" s="1225"/>
      <c r="BT58" s="1225"/>
      <c r="BU58" s="1225"/>
      <c r="BV58" s="1225"/>
      <c r="BW58" s="1225"/>
      <c r="BX58" s="1225"/>
      <c r="BY58" s="1225"/>
      <c r="BZ58" s="1225"/>
      <c r="CA58" s="1225"/>
      <c r="CB58" s="1225"/>
      <c r="CC58" s="1225"/>
      <c r="CD58" s="1225"/>
      <c r="CE58" s="1225"/>
      <c r="CF58" s="1225"/>
      <c r="CG58" s="1225"/>
      <c r="CH58" s="1225"/>
      <c r="CI58" s="1225"/>
      <c r="CJ58" s="1225"/>
      <c r="CK58" s="1225"/>
      <c r="CL58" s="1225"/>
      <c r="CM58" s="1225"/>
      <c r="CN58" s="1225"/>
      <c r="CO58" s="1225"/>
      <c r="CP58" s="1225"/>
      <c r="CQ58" s="1225"/>
      <c r="CR58" s="1225"/>
      <c r="CS58" s="1225"/>
      <c r="CT58" s="1225"/>
      <c r="CU58" s="1225"/>
      <c r="CV58" s="1225"/>
      <c r="CW58" s="1225"/>
      <c r="CX58" s="1225"/>
      <c r="CY58" s="1225"/>
      <c r="CZ58" s="1225"/>
      <c r="DA58" s="1225"/>
      <c r="DB58" s="1225"/>
      <c r="DC58" s="1225"/>
      <c r="DD58" s="1265"/>
      <c r="DE58" s="1260"/>
    </row>
    <row r="59" spans="1:109" s="1254" customFormat="1" ht="13.5" x14ac:dyDescent="0.15">
      <c r="A59" s="1218"/>
      <c r="B59" s="1260"/>
      <c r="K59" s="1266"/>
      <c r="L59" s="1266"/>
      <c r="M59" s="1266"/>
      <c r="N59" s="1266"/>
      <c r="AQ59" s="1266"/>
      <c r="AR59" s="1266"/>
      <c r="AS59" s="1266"/>
      <c r="AT59" s="1266"/>
      <c r="BC59" s="1266"/>
      <c r="BD59" s="1266"/>
      <c r="BE59" s="1266"/>
      <c r="BF59" s="1266"/>
      <c r="BO59" s="1266"/>
      <c r="BP59" s="1266"/>
      <c r="BQ59" s="1266"/>
      <c r="BR59" s="1266"/>
      <c r="CA59" s="1266"/>
      <c r="CB59" s="1266"/>
      <c r="CC59" s="1266"/>
      <c r="CD59" s="1266"/>
      <c r="CM59" s="1266"/>
      <c r="CN59" s="1266"/>
      <c r="CO59" s="1266"/>
      <c r="CP59" s="1266"/>
      <c r="CY59" s="1266"/>
      <c r="CZ59" s="1266"/>
      <c r="DA59" s="1266"/>
      <c r="DB59" s="1266"/>
      <c r="DC59" s="1266"/>
      <c r="DD59" s="1265"/>
      <c r="DE59" s="1260"/>
    </row>
    <row r="60" spans="1:109" s="1254" customFormat="1" ht="13.5" x14ac:dyDescent="0.15">
      <c r="A60" s="1218"/>
      <c r="B60" s="1260"/>
      <c r="K60" s="1266"/>
      <c r="L60" s="1266"/>
      <c r="M60" s="1266"/>
      <c r="N60" s="1266"/>
      <c r="AQ60" s="1266"/>
      <c r="AR60" s="1266"/>
      <c r="AS60" s="1266"/>
      <c r="AT60" s="1266"/>
      <c r="BC60" s="1266"/>
      <c r="BD60" s="1266"/>
      <c r="BE60" s="1266"/>
      <c r="BF60" s="1266"/>
      <c r="BO60" s="1266"/>
      <c r="BP60" s="1266"/>
      <c r="BQ60" s="1266"/>
      <c r="BR60" s="1266"/>
      <c r="CA60" s="1266"/>
      <c r="CB60" s="1266"/>
      <c r="CC60" s="1266"/>
      <c r="CD60" s="1266"/>
      <c r="CM60" s="1266"/>
      <c r="CN60" s="1266"/>
      <c r="CO60" s="1266"/>
      <c r="CP60" s="1266"/>
      <c r="CY60" s="1266"/>
      <c r="CZ60" s="1266"/>
      <c r="DA60" s="1266"/>
      <c r="DB60" s="1266"/>
      <c r="DC60" s="1266"/>
      <c r="DD60" s="1265"/>
      <c r="DE60" s="1260"/>
    </row>
    <row r="61" spans="1:109" s="1254" customFormat="1" ht="13.5" x14ac:dyDescent="0.15">
      <c r="A61" s="1218"/>
      <c r="B61" s="1264"/>
      <c r="C61" s="1263"/>
      <c r="D61" s="1263"/>
      <c r="E61" s="1263"/>
      <c r="F61" s="1263"/>
      <c r="G61" s="1263"/>
      <c r="H61" s="1263"/>
      <c r="I61" s="1263"/>
      <c r="J61" s="1263"/>
      <c r="K61" s="1263"/>
      <c r="L61" s="1263"/>
      <c r="M61" s="1262"/>
      <c r="N61" s="1262"/>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2"/>
      <c r="AT61" s="1262"/>
      <c r="AU61" s="1263"/>
      <c r="AV61" s="1263"/>
      <c r="AW61" s="1263"/>
      <c r="AX61" s="1263"/>
      <c r="AY61" s="1263"/>
      <c r="AZ61" s="1263"/>
      <c r="BA61" s="1263"/>
      <c r="BB61" s="1263"/>
      <c r="BC61" s="1263"/>
      <c r="BD61" s="1263"/>
      <c r="BE61" s="1262"/>
      <c r="BF61" s="1262"/>
      <c r="BG61" s="1263"/>
      <c r="BH61" s="1263"/>
      <c r="BI61" s="1263"/>
      <c r="BJ61" s="1263"/>
      <c r="BK61" s="1263"/>
      <c r="BL61" s="1263"/>
      <c r="BM61" s="1263"/>
      <c r="BN61" s="1263"/>
      <c r="BO61" s="1263"/>
      <c r="BP61" s="1263"/>
      <c r="BQ61" s="1262"/>
      <c r="BR61" s="1262"/>
      <c r="BS61" s="1263"/>
      <c r="BT61" s="1263"/>
      <c r="BU61" s="1263"/>
      <c r="BV61" s="1263"/>
      <c r="BW61" s="1263"/>
      <c r="BX61" s="1263"/>
      <c r="BY61" s="1263"/>
      <c r="BZ61" s="1263"/>
      <c r="CA61" s="1263"/>
      <c r="CB61" s="1263"/>
      <c r="CC61" s="1262"/>
      <c r="CD61" s="1262"/>
      <c r="CE61" s="1263"/>
      <c r="CF61" s="1263"/>
      <c r="CG61" s="1263"/>
      <c r="CH61" s="1263"/>
      <c r="CI61" s="1263"/>
      <c r="CJ61" s="1263"/>
      <c r="CK61" s="1263"/>
      <c r="CL61" s="1263"/>
      <c r="CM61" s="1263"/>
      <c r="CN61" s="1263"/>
      <c r="CO61" s="1262"/>
      <c r="CP61" s="1262"/>
      <c r="CQ61" s="1263"/>
      <c r="CR61" s="1263"/>
      <c r="CS61" s="1263"/>
      <c r="CT61" s="1263"/>
      <c r="CU61" s="1263"/>
      <c r="CV61" s="1263"/>
      <c r="CW61" s="1263"/>
      <c r="CX61" s="1263"/>
      <c r="CY61" s="1263"/>
      <c r="CZ61" s="1263"/>
      <c r="DA61" s="1262"/>
      <c r="DB61" s="1262"/>
      <c r="DC61" s="1262"/>
      <c r="DD61" s="1261"/>
      <c r="DE61" s="1260"/>
    </row>
    <row r="62" spans="1:109" ht="13.5" x14ac:dyDescent="0.15">
      <c r="B62" s="1259"/>
      <c r="C62" s="1259"/>
      <c r="D62" s="1259"/>
      <c r="E62" s="1259"/>
      <c r="F62" s="1259"/>
      <c r="G62" s="1259"/>
      <c r="H62" s="1259"/>
      <c r="I62" s="1259"/>
      <c r="J62" s="1259"/>
      <c r="K62" s="1259"/>
      <c r="L62" s="1259"/>
      <c r="M62" s="1259"/>
      <c r="N62" s="1259"/>
      <c r="O62" s="1259"/>
      <c r="P62" s="1259"/>
      <c r="Q62" s="1259"/>
      <c r="R62" s="1259"/>
      <c r="S62" s="1259"/>
      <c r="T62" s="1259"/>
      <c r="U62" s="1259"/>
      <c r="V62" s="1259"/>
      <c r="W62" s="1259"/>
      <c r="X62" s="1259"/>
      <c r="Y62" s="1259"/>
      <c r="Z62" s="1259"/>
      <c r="AA62" s="1259"/>
      <c r="AB62" s="1259"/>
      <c r="AC62" s="1259"/>
      <c r="AD62" s="1259"/>
      <c r="AE62" s="1259"/>
      <c r="AF62" s="1259"/>
      <c r="AG62" s="1259"/>
      <c r="AH62" s="1259"/>
      <c r="AI62" s="1259"/>
      <c r="AJ62" s="1259"/>
      <c r="AK62" s="1259"/>
      <c r="AL62" s="1259"/>
      <c r="AM62" s="1259"/>
      <c r="AN62" s="1259"/>
      <c r="AO62" s="1259"/>
      <c r="AP62" s="1259"/>
      <c r="AQ62" s="1259"/>
      <c r="AR62" s="1259"/>
      <c r="AS62" s="1259"/>
      <c r="AT62" s="1259"/>
      <c r="AU62" s="1259"/>
      <c r="AV62" s="1259"/>
      <c r="AW62" s="1259"/>
      <c r="AX62" s="1259"/>
      <c r="AY62" s="1259"/>
      <c r="AZ62" s="1259"/>
      <c r="BA62" s="1259"/>
      <c r="BB62" s="1259"/>
      <c r="BC62" s="1259"/>
      <c r="BD62" s="1259"/>
      <c r="BE62" s="1259"/>
      <c r="BF62" s="1259"/>
      <c r="BG62" s="1259"/>
      <c r="BH62" s="1259"/>
      <c r="BI62" s="1259"/>
      <c r="BJ62" s="1259"/>
      <c r="BK62" s="1259"/>
      <c r="BL62" s="1259"/>
      <c r="BM62" s="1259"/>
      <c r="BN62" s="1259"/>
      <c r="BO62" s="1259"/>
      <c r="BP62" s="1259"/>
      <c r="BQ62" s="1259"/>
      <c r="BR62" s="1259"/>
      <c r="BS62" s="1259"/>
      <c r="BT62" s="1259"/>
      <c r="BU62" s="1259"/>
      <c r="BV62" s="1259"/>
      <c r="BW62" s="1259"/>
      <c r="BX62" s="1259"/>
      <c r="BY62" s="1259"/>
      <c r="BZ62" s="1259"/>
      <c r="CA62" s="1259"/>
      <c r="CB62" s="1259"/>
      <c r="CC62" s="1259"/>
      <c r="CD62" s="1259"/>
      <c r="CE62" s="1259"/>
      <c r="CF62" s="1259"/>
      <c r="CG62" s="1259"/>
      <c r="CH62" s="1259"/>
      <c r="CI62" s="1259"/>
      <c r="CJ62" s="1259"/>
      <c r="CK62" s="1259"/>
      <c r="CL62" s="1259"/>
      <c r="CM62" s="1259"/>
      <c r="CN62" s="1259"/>
      <c r="CO62" s="1259"/>
      <c r="CP62" s="1259"/>
      <c r="CQ62" s="1259"/>
      <c r="CR62" s="1259"/>
      <c r="CS62" s="1259"/>
      <c r="CT62" s="1259"/>
      <c r="CU62" s="1259"/>
      <c r="CV62" s="1259"/>
      <c r="CW62" s="1259"/>
      <c r="CX62" s="1259"/>
      <c r="CY62" s="1259"/>
      <c r="CZ62" s="1259"/>
      <c r="DA62" s="1259"/>
      <c r="DB62" s="1259"/>
      <c r="DC62" s="1259"/>
      <c r="DD62" s="1259"/>
      <c r="DE62" s="1218"/>
    </row>
    <row r="63" spans="1:109" ht="17.25" x14ac:dyDescent="0.15">
      <c r="B63" s="1258" t="s">
        <v>611</v>
      </c>
    </row>
    <row r="64" spans="1:109" ht="13.5" x14ac:dyDescent="0.15">
      <c r="B64" s="1219"/>
      <c r="G64" s="1255"/>
      <c r="I64" s="1257"/>
      <c r="J64" s="1257"/>
      <c r="K64" s="1257"/>
      <c r="L64" s="1257"/>
      <c r="M64" s="1257"/>
      <c r="N64" s="1256"/>
      <c r="AM64" s="1255"/>
      <c r="AN64" s="1255" t="s">
        <v>610</v>
      </c>
      <c r="AP64" s="1254"/>
      <c r="AQ64" s="1254"/>
      <c r="AR64" s="1254"/>
      <c r="AY64" s="1255"/>
      <c r="BA64" s="1254"/>
      <c r="BB64" s="1254"/>
      <c r="BC64" s="1254"/>
      <c r="BK64" s="1255"/>
      <c r="BM64" s="1254"/>
      <c r="BN64" s="1254"/>
      <c r="BO64" s="1254"/>
      <c r="BW64" s="1255"/>
      <c r="BY64" s="1254"/>
      <c r="BZ64" s="1254"/>
      <c r="CA64" s="1254"/>
      <c r="CI64" s="1255"/>
      <c r="CK64" s="1254"/>
      <c r="CL64" s="1254"/>
      <c r="CM64" s="1254"/>
      <c r="CU64" s="1255"/>
      <c r="CW64" s="1254"/>
      <c r="CX64" s="1254"/>
      <c r="CY64" s="1254"/>
    </row>
    <row r="65" spans="2:107" ht="13.5" x14ac:dyDescent="0.15">
      <c r="B65" s="1219"/>
      <c r="AN65" s="1253" t="s">
        <v>609</v>
      </c>
      <c r="AO65" s="1252"/>
      <c r="AP65" s="1252"/>
      <c r="AQ65" s="1252"/>
      <c r="AR65" s="1252"/>
      <c r="AS65" s="1252"/>
      <c r="AT65" s="1252"/>
      <c r="AU65" s="1252"/>
      <c r="AV65" s="1252"/>
      <c r="AW65" s="1252"/>
      <c r="AX65" s="1252"/>
      <c r="AY65" s="1252"/>
      <c r="AZ65" s="1252"/>
      <c r="BA65" s="1252"/>
      <c r="BB65" s="1252"/>
      <c r="BC65" s="1252"/>
      <c r="BD65" s="1252"/>
      <c r="BE65" s="1252"/>
      <c r="BF65" s="1252"/>
      <c r="BG65" s="1252"/>
      <c r="BH65" s="1252"/>
      <c r="BI65" s="1252"/>
      <c r="BJ65" s="1252"/>
      <c r="BK65" s="1252"/>
      <c r="BL65" s="1252"/>
      <c r="BM65" s="1252"/>
      <c r="BN65" s="1252"/>
      <c r="BO65" s="1252"/>
      <c r="BP65" s="1252"/>
      <c r="BQ65" s="1252"/>
      <c r="BR65" s="1252"/>
      <c r="BS65" s="1252"/>
      <c r="BT65" s="1252"/>
      <c r="BU65" s="1252"/>
      <c r="BV65" s="1252"/>
      <c r="BW65" s="1252"/>
      <c r="BX65" s="1252"/>
      <c r="BY65" s="1252"/>
      <c r="BZ65" s="1252"/>
      <c r="CA65" s="1252"/>
      <c r="CB65" s="1252"/>
      <c r="CC65" s="1252"/>
      <c r="CD65" s="1252"/>
      <c r="CE65" s="1252"/>
      <c r="CF65" s="1252"/>
      <c r="CG65" s="1252"/>
      <c r="CH65" s="1252"/>
      <c r="CI65" s="1252"/>
      <c r="CJ65" s="1252"/>
      <c r="CK65" s="1252"/>
      <c r="CL65" s="1252"/>
      <c r="CM65" s="1252"/>
      <c r="CN65" s="1252"/>
      <c r="CO65" s="1252"/>
      <c r="CP65" s="1252"/>
      <c r="CQ65" s="1252"/>
      <c r="CR65" s="1252"/>
      <c r="CS65" s="1252"/>
      <c r="CT65" s="1252"/>
      <c r="CU65" s="1252"/>
      <c r="CV65" s="1252"/>
      <c r="CW65" s="1252"/>
      <c r="CX65" s="1252"/>
      <c r="CY65" s="1252"/>
      <c r="CZ65" s="1252"/>
      <c r="DA65" s="1252"/>
      <c r="DB65" s="1252"/>
      <c r="DC65" s="1251"/>
    </row>
    <row r="66" spans="2:107" ht="13.5" x14ac:dyDescent="0.15">
      <c r="B66" s="1219"/>
      <c r="AN66" s="1250"/>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c r="CB66" s="1249"/>
      <c r="CC66" s="1249"/>
      <c r="CD66" s="1249"/>
      <c r="CE66" s="1249"/>
      <c r="CF66" s="1249"/>
      <c r="CG66" s="1249"/>
      <c r="CH66" s="1249"/>
      <c r="CI66" s="1249"/>
      <c r="CJ66" s="1249"/>
      <c r="CK66" s="1249"/>
      <c r="CL66" s="1249"/>
      <c r="CM66" s="1249"/>
      <c r="CN66" s="1249"/>
      <c r="CO66" s="1249"/>
      <c r="CP66" s="1249"/>
      <c r="CQ66" s="1249"/>
      <c r="CR66" s="1249"/>
      <c r="CS66" s="1249"/>
      <c r="CT66" s="1249"/>
      <c r="CU66" s="1249"/>
      <c r="CV66" s="1249"/>
      <c r="CW66" s="1249"/>
      <c r="CX66" s="1249"/>
      <c r="CY66" s="1249"/>
      <c r="CZ66" s="1249"/>
      <c r="DA66" s="1249"/>
      <c r="DB66" s="1249"/>
      <c r="DC66" s="1248"/>
    </row>
    <row r="67" spans="2:107" ht="13.5" x14ac:dyDescent="0.15">
      <c r="B67" s="1219"/>
      <c r="AN67" s="1250"/>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c r="CB67" s="1249"/>
      <c r="CC67" s="1249"/>
      <c r="CD67" s="1249"/>
      <c r="CE67" s="1249"/>
      <c r="CF67" s="1249"/>
      <c r="CG67" s="1249"/>
      <c r="CH67" s="1249"/>
      <c r="CI67" s="1249"/>
      <c r="CJ67" s="1249"/>
      <c r="CK67" s="1249"/>
      <c r="CL67" s="1249"/>
      <c r="CM67" s="1249"/>
      <c r="CN67" s="1249"/>
      <c r="CO67" s="1249"/>
      <c r="CP67" s="1249"/>
      <c r="CQ67" s="1249"/>
      <c r="CR67" s="1249"/>
      <c r="CS67" s="1249"/>
      <c r="CT67" s="1249"/>
      <c r="CU67" s="1249"/>
      <c r="CV67" s="1249"/>
      <c r="CW67" s="1249"/>
      <c r="CX67" s="1249"/>
      <c r="CY67" s="1249"/>
      <c r="CZ67" s="1249"/>
      <c r="DA67" s="1249"/>
      <c r="DB67" s="1249"/>
      <c r="DC67" s="1248"/>
    </row>
    <row r="68" spans="2:107" ht="13.5" x14ac:dyDescent="0.15">
      <c r="B68" s="1219"/>
      <c r="AN68" s="1250"/>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48"/>
    </row>
    <row r="69" spans="2:107" ht="13.5" x14ac:dyDescent="0.15">
      <c r="B69" s="1219"/>
      <c r="AN69" s="1247"/>
      <c r="AO69" s="1246"/>
      <c r="AP69" s="1246"/>
      <c r="AQ69" s="1246"/>
      <c r="AR69" s="1246"/>
      <c r="AS69" s="1246"/>
      <c r="AT69" s="1246"/>
      <c r="AU69" s="1246"/>
      <c r="AV69" s="1246"/>
      <c r="AW69" s="1246"/>
      <c r="AX69" s="1246"/>
      <c r="AY69" s="1246"/>
      <c r="AZ69" s="1246"/>
      <c r="BA69" s="1246"/>
      <c r="BB69" s="1246"/>
      <c r="BC69" s="1246"/>
      <c r="BD69" s="1246"/>
      <c r="BE69" s="1246"/>
      <c r="BF69" s="1246"/>
      <c r="BG69" s="1246"/>
      <c r="BH69" s="1246"/>
      <c r="BI69" s="1246"/>
      <c r="BJ69" s="1246"/>
      <c r="BK69" s="1246"/>
      <c r="BL69" s="1246"/>
      <c r="BM69" s="1246"/>
      <c r="BN69" s="1246"/>
      <c r="BO69" s="1246"/>
      <c r="BP69" s="1246"/>
      <c r="BQ69" s="1246"/>
      <c r="BR69" s="1246"/>
      <c r="BS69" s="1246"/>
      <c r="BT69" s="1246"/>
      <c r="BU69" s="1246"/>
      <c r="BV69" s="1246"/>
      <c r="BW69" s="1246"/>
      <c r="BX69" s="1246"/>
      <c r="BY69" s="1246"/>
      <c r="BZ69" s="1246"/>
      <c r="CA69" s="1246"/>
      <c r="CB69" s="1246"/>
      <c r="CC69" s="1246"/>
      <c r="CD69" s="1246"/>
      <c r="CE69" s="1246"/>
      <c r="CF69" s="1246"/>
      <c r="CG69" s="1246"/>
      <c r="CH69" s="1246"/>
      <c r="CI69" s="1246"/>
      <c r="CJ69" s="1246"/>
      <c r="CK69" s="1246"/>
      <c r="CL69" s="1246"/>
      <c r="CM69" s="1246"/>
      <c r="CN69" s="1246"/>
      <c r="CO69" s="1246"/>
      <c r="CP69" s="1246"/>
      <c r="CQ69" s="1246"/>
      <c r="CR69" s="1246"/>
      <c r="CS69" s="1246"/>
      <c r="CT69" s="1246"/>
      <c r="CU69" s="1246"/>
      <c r="CV69" s="1246"/>
      <c r="CW69" s="1246"/>
      <c r="CX69" s="1246"/>
      <c r="CY69" s="1246"/>
      <c r="CZ69" s="1246"/>
      <c r="DA69" s="1246"/>
      <c r="DB69" s="1246"/>
      <c r="DC69" s="1245"/>
    </row>
    <row r="70" spans="2:107" ht="13.5" x14ac:dyDescent="0.15">
      <c r="B70" s="1219"/>
      <c r="H70" s="1244"/>
      <c r="I70" s="1244"/>
      <c r="J70" s="1242"/>
      <c r="K70" s="1242"/>
      <c r="L70" s="1241"/>
      <c r="M70" s="1242"/>
      <c r="N70" s="1241"/>
      <c r="AN70" s="1232"/>
      <c r="AO70" s="1232"/>
      <c r="AP70" s="1232"/>
      <c r="AZ70" s="1232"/>
      <c r="BA70" s="1232"/>
      <c r="BB70" s="1232"/>
      <c r="BL70" s="1232"/>
      <c r="BM70" s="1232"/>
      <c r="BN70" s="1232"/>
      <c r="BX70" s="1232"/>
      <c r="BY70" s="1232"/>
      <c r="BZ70" s="1232"/>
      <c r="CJ70" s="1232"/>
      <c r="CK70" s="1232"/>
      <c r="CL70" s="1232"/>
      <c r="CV70" s="1232"/>
      <c r="CW70" s="1232"/>
      <c r="CX70" s="1232"/>
    </row>
    <row r="71" spans="2:107" ht="13.5" x14ac:dyDescent="0.15">
      <c r="B71" s="1219"/>
      <c r="G71" s="1240"/>
      <c r="I71" s="1243"/>
      <c r="J71" s="1242"/>
      <c r="K71" s="1242"/>
      <c r="L71" s="1241"/>
      <c r="M71" s="1242"/>
      <c r="N71" s="1241"/>
      <c r="AM71" s="1240"/>
      <c r="AN71" s="1218" t="s">
        <v>608</v>
      </c>
    </row>
    <row r="72" spans="2:107" ht="13.5" x14ac:dyDescent="0.15">
      <c r="B72" s="1219"/>
      <c r="G72" s="1230"/>
      <c r="H72" s="1230"/>
      <c r="I72" s="1230"/>
      <c r="J72" s="1230"/>
      <c r="K72" s="1239"/>
      <c r="L72" s="1239"/>
      <c r="M72" s="1238"/>
      <c r="N72" s="1238"/>
      <c r="AN72" s="1237"/>
      <c r="AO72" s="1236"/>
      <c r="AP72" s="1236"/>
      <c r="AQ72" s="1236"/>
      <c r="AR72" s="1236"/>
      <c r="AS72" s="1236"/>
      <c r="AT72" s="1236"/>
      <c r="AU72" s="1236"/>
      <c r="AV72" s="1236"/>
      <c r="AW72" s="1236"/>
      <c r="AX72" s="1236"/>
      <c r="AY72" s="1236"/>
      <c r="AZ72" s="1236"/>
      <c r="BA72" s="1236"/>
      <c r="BB72" s="1236"/>
      <c r="BC72" s="1236"/>
      <c r="BD72" s="1236"/>
      <c r="BE72" s="1236"/>
      <c r="BF72" s="1236"/>
      <c r="BG72" s="1236"/>
      <c r="BH72" s="1236"/>
      <c r="BI72" s="1236"/>
      <c r="BJ72" s="1236"/>
      <c r="BK72" s="1236"/>
      <c r="BL72" s="1236"/>
      <c r="BM72" s="1236"/>
      <c r="BN72" s="1236"/>
      <c r="BO72" s="1235"/>
      <c r="BP72" s="1227" t="s">
        <v>561</v>
      </c>
      <c r="BQ72" s="1227"/>
      <c r="BR72" s="1227"/>
      <c r="BS72" s="1227"/>
      <c r="BT72" s="1227"/>
      <c r="BU72" s="1227"/>
      <c r="BV72" s="1227"/>
      <c r="BW72" s="1227"/>
      <c r="BX72" s="1227" t="s">
        <v>562</v>
      </c>
      <c r="BY72" s="1227"/>
      <c r="BZ72" s="1227"/>
      <c r="CA72" s="1227"/>
      <c r="CB72" s="1227"/>
      <c r="CC72" s="1227"/>
      <c r="CD72" s="1227"/>
      <c r="CE72" s="1227"/>
      <c r="CF72" s="1227" t="s">
        <v>563</v>
      </c>
      <c r="CG72" s="1227"/>
      <c r="CH72" s="1227"/>
      <c r="CI72" s="1227"/>
      <c r="CJ72" s="1227"/>
      <c r="CK72" s="1227"/>
      <c r="CL72" s="1227"/>
      <c r="CM72" s="1227"/>
      <c r="CN72" s="1227" t="s">
        <v>564</v>
      </c>
      <c r="CO72" s="1227"/>
      <c r="CP72" s="1227"/>
      <c r="CQ72" s="1227"/>
      <c r="CR72" s="1227"/>
      <c r="CS72" s="1227"/>
      <c r="CT72" s="1227"/>
      <c r="CU72" s="1227"/>
      <c r="CV72" s="1227" t="s">
        <v>565</v>
      </c>
      <c r="CW72" s="1227"/>
      <c r="CX72" s="1227"/>
      <c r="CY72" s="1227"/>
      <c r="CZ72" s="1227"/>
      <c r="DA72" s="1227"/>
      <c r="DB72" s="1227"/>
      <c r="DC72" s="1227"/>
    </row>
    <row r="73" spans="2:107" ht="13.5" x14ac:dyDescent="0.15">
      <c r="B73" s="1219"/>
      <c r="G73" s="1234"/>
      <c r="H73" s="1234"/>
      <c r="I73" s="1234"/>
      <c r="J73" s="1234"/>
      <c r="K73" s="1231"/>
      <c r="L73" s="1231"/>
      <c r="M73" s="1231"/>
      <c r="N73" s="1231"/>
      <c r="AM73" s="1232"/>
      <c r="AN73" s="1226" t="s">
        <v>607</v>
      </c>
      <c r="AO73" s="1226"/>
      <c r="AP73" s="1226"/>
      <c r="AQ73" s="1226"/>
      <c r="AR73" s="1226"/>
      <c r="AS73" s="1226"/>
      <c r="AT73" s="1226"/>
      <c r="AU73" s="1226"/>
      <c r="AV73" s="1226"/>
      <c r="AW73" s="1226"/>
      <c r="AX73" s="1226"/>
      <c r="AY73" s="1226"/>
      <c r="AZ73" s="1226"/>
      <c r="BA73" s="1226"/>
      <c r="BB73" s="1226" t="s">
        <v>605</v>
      </c>
      <c r="BC73" s="1226"/>
      <c r="BD73" s="1226"/>
      <c r="BE73" s="1226"/>
      <c r="BF73" s="1226"/>
      <c r="BG73" s="1226"/>
      <c r="BH73" s="1226"/>
      <c r="BI73" s="1226"/>
      <c r="BJ73" s="1226"/>
      <c r="BK73" s="1226"/>
      <c r="BL73" s="1226"/>
      <c r="BM73" s="1226"/>
      <c r="BN73" s="1226"/>
      <c r="BO73" s="1226"/>
      <c r="BP73" s="1225">
        <v>5.6</v>
      </c>
      <c r="BQ73" s="1225"/>
      <c r="BR73" s="1225"/>
      <c r="BS73" s="1225"/>
      <c r="BT73" s="1225"/>
      <c r="BU73" s="1225"/>
      <c r="BV73" s="1225"/>
      <c r="BW73" s="1225"/>
      <c r="BX73" s="1225">
        <v>20.100000000000001</v>
      </c>
      <c r="BY73" s="1225"/>
      <c r="BZ73" s="1225"/>
      <c r="CA73" s="1225"/>
      <c r="CB73" s="1225"/>
      <c r="CC73" s="1225"/>
      <c r="CD73" s="1225"/>
      <c r="CE73" s="1225"/>
      <c r="CF73" s="1225"/>
      <c r="CG73" s="1225"/>
      <c r="CH73" s="1225"/>
      <c r="CI73" s="1225"/>
      <c r="CJ73" s="1225"/>
      <c r="CK73" s="1225"/>
      <c r="CL73" s="1225"/>
      <c r="CM73" s="1225"/>
      <c r="CN73" s="1225"/>
      <c r="CO73" s="1225"/>
      <c r="CP73" s="1225"/>
      <c r="CQ73" s="1225"/>
      <c r="CR73" s="1225"/>
      <c r="CS73" s="1225"/>
      <c r="CT73" s="1225"/>
      <c r="CU73" s="1225"/>
      <c r="CV73" s="1225"/>
      <c r="CW73" s="1225"/>
      <c r="CX73" s="1225"/>
      <c r="CY73" s="1225"/>
      <c r="CZ73" s="1225"/>
      <c r="DA73" s="1225"/>
      <c r="DB73" s="1225"/>
      <c r="DC73" s="1225"/>
    </row>
    <row r="74" spans="2:107" ht="13.5" x14ac:dyDescent="0.15">
      <c r="B74" s="1219"/>
      <c r="G74" s="1234"/>
      <c r="H74" s="1234"/>
      <c r="I74" s="1234"/>
      <c r="J74" s="1234"/>
      <c r="K74" s="1231"/>
      <c r="L74" s="1231"/>
      <c r="M74" s="1231"/>
      <c r="N74" s="1231"/>
      <c r="AM74" s="1232"/>
      <c r="AN74" s="1226"/>
      <c r="AO74" s="1226"/>
      <c r="AP74" s="1226"/>
      <c r="AQ74" s="1226"/>
      <c r="AR74" s="1226"/>
      <c r="AS74" s="1226"/>
      <c r="AT74" s="1226"/>
      <c r="AU74" s="1226"/>
      <c r="AV74" s="1226"/>
      <c r="AW74" s="1226"/>
      <c r="AX74" s="1226"/>
      <c r="AY74" s="1226"/>
      <c r="AZ74" s="1226"/>
      <c r="BA74" s="1226"/>
      <c r="BB74" s="1226"/>
      <c r="BC74" s="1226"/>
      <c r="BD74" s="1226"/>
      <c r="BE74" s="1226"/>
      <c r="BF74" s="1226"/>
      <c r="BG74" s="1226"/>
      <c r="BH74" s="1226"/>
      <c r="BI74" s="1226"/>
      <c r="BJ74" s="1226"/>
      <c r="BK74" s="1226"/>
      <c r="BL74" s="1226"/>
      <c r="BM74" s="1226"/>
      <c r="BN74" s="1226"/>
      <c r="BO74" s="1226"/>
      <c r="BP74" s="1225"/>
      <c r="BQ74" s="1225"/>
      <c r="BR74" s="1225"/>
      <c r="BS74" s="1225"/>
      <c r="BT74" s="1225"/>
      <c r="BU74" s="1225"/>
      <c r="BV74" s="1225"/>
      <c r="BW74" s="1225"/>
      <c r="BX74" s="1225"/>
      <c r="BY74" s="1225"/>
      <c r="BZ74" s="1225"/>
      <c r="CA74" s="1225"/>
      <c r="CB74" s="1225"/>
      <c r="CC74" s="1225"/>
      <c r="CD74" s="1225"/>
      <c r="CE74" s="1225"/>
      <c r="CF74" s="1225"/>
      <c r="CG74" s="1225"/>
      <c r="CH74" s="1225"/>
      <c r="CI74" s="1225"/>
      <c r="CJ74" s="1225"/>
      <c r="CK74" s="1225"/>
      <c r="CL74" s="1225"/>
      <c r="CM74" s="1225"/>
      <c r="CN74" s="1225"/>
      <c r="CO74" s="1225"/>
      <c r="CP74" s="1225"/>
      <c r="CQ74" s="1225"/>
      <c r="CR74" s="1225"/>
      <c r="CS74" s="1225"/>
      <c r="CT74" s="1225"/>
      <c r="CU74" s="1225"/>
      <c r="CV74" s="1225"/>
      <c r="CW74" s="1225"/>
      <c r="CX74" s="1225"/>
      <c r="CY74" s="1225"/>
      <c r="CZ74" s="1225"/>
      <c r="DA74" s="1225"/>
      <c r="DB74" s="1225"/>
      <c r="DC74" s="1225"/>
    </row>
    <row r="75" spans="2:107" ht="13.5" x14ac:dyDescent="0.15">
      <c r="B75" s="1219"/>
      <c r="G75" s="1234"/>
      <c r="H75" s="1234"/>
      <c r="I75" s="1230"/>
      <c r="J75" s="1230"/>
      <c r="K75" s="1233"/>
      <c r="L75" s="1233"/>
      <c r="M75" s="1233"/>
      <c r="N75" s="1233"/>
      <c r="AM75" s="1232"/>
      <c r="AN75" s="1226"/>
      <c r="AO75" s="1226"/>
      <c r="AP75" s="1226"/>
      <c r="AQ75" s="1226"/>
      <c r="AR75" s="1226"/>
      <c r="AS75" s="1226"/>
      <c r="AT75" s="1226"/>
      <c r="AU75" s="1226"/>
      <c r="AV75" s="1226"/>
      <c r="AW75" s="1226"/>
      <c r="AX75" s="1226"/>
      <c r="AY75" s="1226"/>
      <c r="AZ75" s="1226"/>
      <c r="BA75" s="1226"/>
      <c r="BB75" s="1226" t="s">
        <v>604</v>
      </c>
      <c r="BC75" s="1226"/>
      <c r="BD75" s="1226"/>
      <c r="BE75" s="1226"/>
      <c r="BF75" s="1226"/>
      <c r="BG75" s="1226"/>
      <c r="BH75" s="1226"/>
      <c r="BI75" s="1226"/>
      <c r="BJ75" s="1226"/>
      <c r="BK75" s="1226"/>
      <c r="BL75" s="1226"/>
      <c r="BM75" s="1226"/>
      <c r="BN75" s="1226"/>
      <c r="BO75" s="1226"/>
      <c r="BP75" s="1225">
        <v>9.9</v>
      </c>
      <c r="BQ75" s="1225"/>
      <c r="BR75" s="1225"/>
      <c r="BS75" s="1225"/>
      <c r="BT75" s="1225"/>
      <c r="BU75" s="1225"/>
      <c r="BV75" s="1225"/>
      <c r="BW75" s="1225"/>
      <c r="BX75" s="1225">
        <v>9.9</v>
      </c>
      <c r="BY75" s="1225"/>
      <c r="BZ75" s="1225"/>
      <c r="CA75" s="1225"/>
      <c r="CB75" s="1225"/>
      <c r="CC75" s="1225"/>
      <c r="CD75" s="1225"/>
      <c r="CE75" s="1225"/>
      <c r="CF75" s="1225">
        <v>9.6999999999999993</v>
      </c>
      <c r="CG75" s="1225"/>
      <c r="CH75" s="1225"/>
      <c r="CI75" s="1225"/>
      <c r="CJ75" s="1225"/>
      <c r="CK75" s="1225"/>
      <c r="CL75" s="1225"/>
      <c r="CM75" s="1225"/>
      <c r="CN75" s="1225">
        <v>8.3000000000000007</v>
      </c>
      <c r="CO75" s="1225"/>
      <c r="CP75" s="1225"/>
      <c r="CQ75" s="1225"/>
      <c r="CR75" s="1225"/>
      <c r="CS75" s="1225"/>
      <c r="CT75" s="1225"/>
      <c r="CU75" s="1225"/>
      <c r="CV75" s="1225">
        <v>8.1</v>
      </c>
      <c r="CW75" s="1225"/>
      <c r="CX75" s="1225"/>
      <c r="CY75" s="1225"/>
      <c r="CZ75" s="1225"/>
      <c r="DA75" s="1225"/>
      <c r="DB75" s="1225"/>
      <c r="DC75" s="1225"/>
    </row>
    <row r="76" spans="2:107" ht="13.5" x14ac:dyDescent="0.15">
      <c r="B76" s="1219"/>
      <c r="G76" s="1234"/>
      <c r="H76" s="1234"/>
      <c r="I76" s="1230"/>
      <c r="J76" s="1230"/>
      <c r="K76" s="1233"/>
      <c r="L76" s="1233"/>
      <c r="M76" s="1233"/>
      <c r="N76" s="1233"/>
      <c r="AM76" s="1232"/>
      <c r="AN76" s="1226"/>
      <c r="AO76" s="1226"/>
      <c r="AP76" s="1226"/>
      <c r="AQ76" s="1226"/>
      <c r="AR76" s="1226"/>
      <c r="AS76" s="1226"/>
      <c r="AT76" s="1226"/>
      <c r="AU76" s="1226"/>
      <c r="AV76" s="1226"/>
      <c r="AW76" s="1226"/>
      <c r="AX76" s="1226"/>
      <c r="AY76" s="1226"/>
      <c r="AZ76" s="1226"/>
      <c r="BA76" s="1226"/>
      <c r="BB76" s="1226"/>
      <c r="BC76" s="1226"/>
      <c r="BD76" s="1226"/>
      <c r="BE76" s="1226"/>
      <c r="BF76" s="1226"/>
      <c r="BG76" s="1226"/>
      <c r="BH76" s="1226"/>
      <c r="BI76" s="1226"/>
      <c r="BJ76" s="1226"/>
      <c r="BK76" s="1226"/>
      <c r="BL76" s="1226"/>
      <c r="BM76" s="1226"/>
      <c r="BN76" s="1226"/>
      <c r="BO76" s="1226"/>
      <c r="BP76" s="1225"/>
      <c r="BQ76" s="1225"/>
      <c r="BR76" s="1225"/>
      <c r="BS76" s="1225"/>
      <c r="BT76" s="1225"/>
      <c r="BU76" s="1225"/>
      <c r="BV76" s="1225"/>
      <c r="BW76" s="1225"/>
      <c r="BX76" s="1225"/>
      <c r="BY76" s="1225"/>
      <c r="BZ76" s="1225"/>
      <c r="CA76" s="1225"/>
      <c r="CB76" s="1225"/>
      <c r="CC76" s="1225"/>
      <c r="CD76" s="1225"/>
      <c r="CE76" s="1225"/>
      <c r="CF76" s="1225"/>
      <c r="CG76" s="1225"/>
      <c r="CH76" s="1225"/>
      <c r="CI76" s="1225"/>
      <c r="CJ76" s="1225"/>
      <c r="CK76" s="1225"/>
      <c r="CL76" s="1225"/>
      <c r="CM76" s="1225"/>
      <c r="CN76" s="1225"/>
      <c r="CO76" s="1225"/>
      <c r="CP76" s="1225"/>
      <c r="CQ76" s="1225"/>
      <c r="CR76" s="1225"/>
      <c r="CS76" s="1225"/>
      <c r="CT76" s="1225"/>
      <c r="CU76" s="1225"/>
      <c r="CV76" s="1225"/>
      <c r="CW76" s="1225"/>
      <c r="CX76" s="1225"/>
      <c r="CY76" s="1225"/>
      <c r="CZ76" s="1225"/>
      <c r="DA76" s="1225"/>
      <c r="DB76" s="1225"/>
      <c r="DC76" s="1225"/>
    </row>
    <row r="77" spans="2:107" ht="13.5" x14ac:dyDescent="0.15">
      <c r="B77" s="1219"/>
      <c r="G77" s="1230"/>
      <c r="H77" s="1230"/>
      <c r="I77" s="1230"/>
      <c r="J77" s="1230"/>
      <c r="K77" s="1231"/>
      <c r="L77" s="1231"/>
      <c r="M77" s="1231"/>
      <c r="N77" s="1231"/>
      <c r="AN77" s="1227" t="s">
        <v>606</v>
      </c>
      <c r="AO77" s="1227"/>
      <c r="AP77" s="1227"/>
      <c r="AQ77" s="1227"/>
      <c r="AR77" s="1227"/>
      <c r="AS77" s="1227"/>
      <c r="AT77" s="1227"/>
      <c r="AU77" s="1227"/>
      <c r="AV77" s="1227"/>
      <c r="AW77" s="1227"/>
      <c r="AX77" s="1227"/>
      <c r="AY77" s="1227"/>
      <c r="AZ77" s="1227"/>
      <c r="BA77" s="1227"/>
      <c r="BB77" s="1226" t="s">
        <v>605</v>
      </c>
      <c r="BC77" s="1226"/>
      <c r="BD77" s="1226"/>
      <c r="BE77" s="1226"/>
      <c r="BF77" s="1226"/>
      <c r="BG77" s="1226"/>
      <c r="BH77" s="1226"/>
      <c r="BI77" s="1226"/>
      <c r="BJ77" s="1226"/>
      <c r="BK77" s="1226"/>
      <c r="BL77" s="1226"/>
      <c r="BM77" s="1226"/>
      <c r="BN77" s="1226"/>
      <c r="BO77" s="1226"/>
      <c r="BP77" s="1225">
        <v>0</v>
      </c>
      <c r="BQ77" s="1225"/>
      <c r="BR77" s="1225"/>
      <c r="BS77" s="1225"/>
      <c r="BT77" s="1225"/>
      <c r="BU77" s="1225"/>
      <c r="BV77" s="1225"/>
      <c r="BW77" s="1225"/>
      <c r="BX77" s="1225">
        <v>3.1</v>
      </c>
      <c r="BY77" s="1225"/>
      <c r="BZ77" s="1225"/>
      <c r="CA77" s="1225"/>
      <c r="CB77" s="1225"/>
      <c r="CC77" s="1225"/>
      <c r="CD77" s="1225"/>
      <c r="CE77" s="1225"/>
      <c r="CF77" s="1225">
        <v>13.7</v>
      </c>
      <c r="CG77" s="1225"/>
      <c r="CH77" s="1225"/>
      <c r="CI77" s="1225"/>
      <c r="CJ77" s="1225"/>
      <c r="CK77" s="1225"/>
      <c r="CL77" s="1225"/>
      <c r="CM77" s="1225"/>
      <c r="CN77" s="1225">
        <v>8.5</v>
      </c>
      <c r="CO77" s="1225"/>
      <c r="CP77" s="1225"/>
      <c r="CQ77" s="1225"/>
      <c r="CR77" s="1225"/>
      <c r="CS77" s="1225"/>
      <c r="CT77" s="1225"/>
      <c r="CU77" s="1225"/>
      <c r="CV77" s="1225">
        <v>0</v>
      </c>
      <c r="CW77" s="1225"/>
      <c r="CX77" s="1225"/>
      <c r="CY77" s="1225"/>
      <c r="CZ77" s="1225"/>
      <c r="DA77" s="1225"/>
      <c r="DB77" s="1225"/>
      <c r="DC77" s="1225"/>
    </row>
    <row r="78" spans="2:107" ht="13.5" x14ac:dyDescent="0.15">
      <c r="B78" s="1219"/>
      <c r="G78" s="1230"/>
      <c r="H78" s="1230"/>
      <c r="I78" s="1230"/>
      <c r="J78" s="1230"/>
      <c r="K78" s="1231"/>
      <c r="L78" s="1231"/>
      <c r="M78" s="1231"/>
      <c r="N78" s="1231"/>
      <c r="AN78" s="1227"/>
      <c r="AO78" s="1227"/>
      <c r="AP78" s="1227"/>
      <c r="AQ78" s="1227"/>
      <c r="AR78" s="1227"/>
      <c r="AS78" s="1227"/>
      <c r="AT78" s="1227"/>
      <c r="AU78" s="1227"/>
      <c r="AV78" s="1227"/>
      <c r="AW78" s="1227"/>
      <c r="AX78" s="1227"/>
      <c r="AY78" s="1227"/>
      <c r="AZ78" s="1227"/>
      <c r="BA78" s="1227"/>
      <c r="BB78" s="1226"/>
      <c r="BC78" s="1226"/>
      <c r="BD78" s="1226"/>
      <c r="BE78" s="1226"/>
      <c r="BF78" s="1226"/>
      <c r="BG78" s="1226"/>
      <c r="BH78" s="1226"/>
      <c r="BI78" s="1226"/>
      <c r="BJ78" s="1226"/>
      <c r="BK78" s="1226"/>
      <c r="BL78" s="1226"/>
      <c r="BM78" s="1226"/>
      <c r="BN78" s="1226"/>
      <c r="BO78" s="1226"/>
      <c r="BP78" s="1225"/>
      <c r="BQ78" s="1225"/>
      <c r="BR78" s="1225"/>
      <c r="BS78" s="1225"/>
      <c r="BT78" s="1225"/>
      <c r="BU78" s="1225"/>
      <c r="BV78" s="1225"/>
      <c r="BW78" s="1225"/>
      <c r="BX78" s="1225"/>
      <c r="BY78" s="1225"/>
      <c r="BZ78" s="1225"/>
      <c r="CA78" s="1225"/>
      <c r="CB78" s="1225"/>
      <c r="CC78" s="1225"/>
      <c r="CD78" s="1225"/>
      <c r="CE78" s="1225"/>
      <c r="CF78" s="1225"/>
      <c r="CG78" s="1225"/>
      <c r="CH78" s="1225"/>
      <c r="CI78" s="1225"/>
      <c r="CJ78" s="1225"/>
      <c r="CK78" s="1225"/>
      <c r="CL78" s="1225"/>
      <c r="CM78" s="1225"/>
      <c r="CN78" s="1225"/>
      <c r="CO78" s="1225"/>
      <c r="CP78" s="1225"/>
      <c r="CQ78" s="1225"/>
      <c r="CR78" s="1225"/>
      <c r="CS78" s="1225"/>
      <c r="CT78" s="1225"/>
      <c r="CU78" s="1225"/>
      <c r="CV78" s="1225"/>
      <c r="CW78" s="1225"/>
      <c r="CX78" s="1225"/>
      <c r="CY78" s="1225"/>
      <c r="CZ78" s="1225"/>
      <c r="DA78" s="1225"/>
      <c r="DB78" s="1225"/>
      <c r="DC78" s="1225"/>
    </row>
    <row r="79" spans="2:107" ht="13.5" x14ac:dyDescent="0.15">
      <c r="B79" s="1219"/>
      <c r="G79" s="1230"/>
      <c r="H79" s="1230"/>
      <c r="I79" s="1229"/>
      <c r="J79" s="1229"/>
      <c r="K79" s="1228"/>
      <c r="L79" s="1228"/>
      <c r="M79" s="1228"/>
      <c r="N79" s="1228"/>
      <c r="AN79" s="1227"/>
      <c r="AO79" s="1227"/>
      <c r="AP79" s="1227"/>
      <c r="AQ79" s="1227"/>
      <c r="AR79" s="1227"/>
      <c r="AS79" s="1227"/>
      <c r="AT79" s="1227"/>
      <c r="AU79" s="1227"/>
      <c r="AV79" s="1227"/>
      <c r="AW79" s="1227"/>
      <c r="AX79" s="1227"/>
      <c r="AY79" s="1227"/>
      <c r="AZ79" s="1227"/>
      <c r="BA79" s="1227"/>
      <c r="BB79" s="1226" t="s">
        <v>604</v>
      </c>
      <c r="BC79" s="1226"/>
      <c r="BD79" s="1226"/>
      <c r="BE79" s="1226"/>
      <c r="BF79" s="1226"/>
      <c r="BG79" s="1226"/>
      <c r="BH79" s="1226"/>
      <c r="BI79" s="1226"/>
      <c r="BJ79" s="1226"/>
      <c r="BK79" s="1226"/>
      <c r="BL79" s="1226"/>
      <c r="BM79" s="1226"/>
      <c r="BN79" s="1226"/>
      <c r="BO79" s="1226"/>
      <c r="BP79" s="1225">
        <v>7.8</v>
      </c>
      <c r="BQ79" s="1225"/>
      <c r="BR79" s="1225"/>
      <c r="BS79" s="1225"/>
      <c r="BT79" s="1225"/>
      <c r="BU79" s="1225"/>
      <c r="BV79" s="1225"/>
      <c r="BW79" s="1225"/>
      <c r="BX79" s="1225">
        <v>7.9</v>
      </c>
      <c r="BY79" s="1225"/>
      <c r="BZ79" s="1225"/>
      <c r="CA79" s="1225"/>
      <c r="CB79" s="1225"/>
      <c r="CC79" s="1225"/>
      <c r="CD79" s="1225"/>
      <c r="CE79" s="1225"/>
      <c r="CF79" s="1225">
        <v>7.9</v>
      </c>
      <c r="CG79" s="1225"/>
      <c r="CH79" s="1225"/>
      <c r="CI79" s="1225"/>
      <c r="CJ79" s="1225"/>
      <c r="CK79" s="1225"/>
      <c r="CL79" s="1225"/>
      <c r="CM79" s="1225"/>
      <c r="CN79" s="1225">
        <v>8.1999999999999993</v>
      </c>
      <c r="CO79" s="1225"/>
      <c r="CP79" s="1225"/>
      <c r="CQ79" s="1225"/>
      <c r="CR79" s="1225"/>
      <c r="CS79" s="1225"/>
      <c r="CT79" s="1225"/>
      <c r="CU79" s="1225"/>
      <c r="CV79" s="1225">
        <v>8.4</v>
      </c>
      <c r="CW79" s="1225"/>
      <c r="CX79" s="1225"/>
      <c r="CY79" s="1225"/>
      <c r="CZ79" s="1225"/>
      <c r="DA79" s="1225"/>
      <c r="DB79" s="1225"/>
      <c r="DC79" s="1225"/>
    </row>
    <row r="80" spans="2:107" ht="13.5" x14ac:dyDescent="0.15">
      <c r="B80" s="1219"/>
      <c r="G80" s="1230"/>
      <c r="H80" s="1230"/>
      <c r="I80" s="1229"/>
      <c r="J80" s="1229"/>
      <c r="K80" s="1228"/>
      <c r="L80" s="1228"/>
      <c r="M80" s="1228"/>
      <c r="N80" s="1228"/>
      <c r="AN80" s="1227"/>
      <c r="AO80" s="1227"/>
      <c r="AP80" s="1227"/>
      <c r="AQ80" s="1227"/>
      <c r="AR80" s="1227"/>
      <c r="AS80" s="1227"/>
      <c r="AT80" s="1227"/>
      <c r="AU80" s="1227"/>
      <c r="AV80" s="1227"/>
      <c r="AW80" s="1227"/>
      <c r="AX80" s="1227"/>
      <c r="AY80" s="1227"/>
      <c r="AZ80" s="1227"/>
      <c r="BA80" s="1227"/>
      <c r="BB80" s="1226"/>
      <c r="BC80" s="1226"/>
      <c r="BD80" s="1226"/>
      <c r="BE80" s="1226"/>
      <c r="BF80" s="1226"/>
      <c r="BG80" s="1226"/>
      <c r="BH80" s="1226"/>
      <c r="BI80" s="1226"/>
      <c r="BJ80" s="1226"/>
      <c r="BK80" s="1226"/>
      <c r="BL80" s="1226"/>
      <c r="BM80" s="1226"/>
      <c r="BN80" s="1226"/>
      <c r="BO80" s="1226"/>
      <c r="BP80" s="1225"/>
      <c r="BQ80" s="1225"/>
      <c r="BR80" s="1225"/>
      <c r="BS80" s="1225"/>
      <c r="BT80" s="1225"/>
      <c r="BU80" s="1225"/>
      <c r="BV80" s="1225"/>
      <c r="BW80" s="1225"/>
      <c r="BX80" s="1225"/>
      <c r="BY80" s="1225"/>
      <c r="BZ80" s="1225"/>
      <c r="CA80" s="1225"/>
      <c r="CB80" s="1225"/>
      <c r="CC80" s="1225"/>
      <c r="CD80" s="1225"/>
      <c r="CE80" s="1225"/>
      <c r="CF80" s="1225"/>
      <c r="CG80" s="1225"/>
      <c r="CH80" s="1225"/>
      <c r="CI80" s="1225"/>
      <c r="CJ80" s="1225"/>
      <c r="CK80" s="1225"/>
      <c r="CL80" s="1225"/>
      <c r="CM80" s="1225"/>
      <c r="CN80" s="1225"/>
      <c r="CO80" s="1225"/>
      <c r="CP80" s="1225"/>
      <c r="CQ80" s="1225"/>
      <c r="CR80" s="1225"/>
      <c r="CS80" s="1225"/>
      <c r="CT80" s="1225"/>
      <c r="CU80" s="1225"/>
      <c r="CV80" s="1225"/>
      <c r="CW80" s="1225"/>
      <c r="CX80" s="1225"/>
      <c r="CY80" s="1225"/>
      <c r="CZ80" s="1225"/>
      <c r="DA80" s="1225"/>
      <c r="DB80" s="1225"/>
      <c r="DC80" s="1225"/>
    </row>
    <row r="81" spans="2:109" ht="13.5" x14ac:dyDescent="0.15">
      <c r="B81" s="1219"/>
    </row>
    <row r="82" spans="2:109" ht="17.25" x14ac:dyDescent="0.15">
      <c r="B82" s="1219"/>
      <c r="K82" s="1224"/>
      <c r="L82" s="1224"/>
      <c r="M82" s="1224"/>
      <c r="N82" s="1224"/>
      <c r="AQ82" s="1224"/>
      <c r="AR82" s="1224"/>
      <c r="AS82" s="1224"/>
      <c r="AT82" s="1224"/>
      <c r="BC82" s="1224"/>
      <c r="BD82" s="1224"/>
      <c r="BE82" s="1224"/>
      <c r="BF82" s="1224"/>
      <c r="BO82" s="1224"/>
      <c r="BP82" s="1224"/>
      <c r="BQ82" s="1224"/>
      <c r="BR82" s="1224"/>
      <c r="CA82" s="1224"/>
      <c r="CB82" s="1224"/>
      <c r="CC82" s="1224"/>
      <c r="CD82" s="1224"/>
      <c r="CM82" s="1224"/>
      <c r="CN82" s="1224"/>
      <c r="CO82" s="1224"/>
      <c r="CP82" s="1224"/>
      <c r="CY82" s="1224"/>
      <c r="CZ82" s="1224"/>
      <c r="DA82" s="1224"/>
      <c r="DB82" s="1224"/>
      <c r="DC82" s="1224"/>
    </row>
    <row r="83" spans="2:109" ht="13.5" x14ac:dyDescent="0.15">
      <c r="B83" s="1223"/>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222"/>
      <c r="AV83" s="1222"/>
      <c r="AW83" s="1222"/>
      <c r="AX83" s="1222"/>
      <c r="AY83" s="1222"/>
      <c r="AZ83" s="1222"/>
      <c r="BA83" s="1222"/>
      <c r="BB83" s="1222"/>
      <c r="BC83" s="1222"/>
      <c r="BD83" s="1222"/>
      <c r="BE83" s="1222"/>
      <c r="BF83" s="1222"/>
      <c r="BG83" s="1222"/>
      <c r="BH83" s="1222"/>
      <c r="BI83" s="1222"/>
      <c r="BJ83" s="1222"/>
      <c r="BK83" s="1222"/>
      <c r="BL83" s="1222"/>
      <c r="BM83" s="1222"/>
      <c r="BN83" s="1222"/>
      <c r="BO83" s="1222"/>
      <c r="BP83" s="1222"/>
      <c r="BQ83" s="1222"/>
      <c r="BR83" s="1222"/>
      <c r="BS83" s="1222"/>
      <c r="BT83" s="1222"/>
      <c r="BU83" s="1222"/>
      <c r="BV83" s="1222"/>
      <c r="BW83" s="1222"/>
      <c r="BX83" s="1222"/>
      <c r="BY83" s="1222"/>
      <c r="BZ83" s="1222"/>
      <c r="CA83" s="1222"/>
      <c r="CB83" s="1222"/>
      <c r="CC83" s="1222"/>
      <c r="CD83" s="1222"/>
      <c r="CE83" s="1222"/>
      <c r="CF83" s="1222"/>
      <c r="CG83" s="1222"/>
      <c r="CH83" s="1222"/>
      <c r="CI83" s="1222"/>
      <c r="CJ83" s="1222"/>
      <c r="CK83" s="1222"/>
      <c r="CL83" s="1222"/>
      <c r="CM83" s="1222"/>
      <c r="CN83" s="1222"/>
      <c r="CO83" s="1222"/>
      <c r="CP83" s="1222"/>
      <c r="CQ83" s="1222"/>
      <c r="CR83" s="1222"/>
      <c r="CS83" s="1222"/>
      <c r="CT83" s="1222"/>
      <c r="CU83" s="1222"/>
      <c r="CV83" s="1222"/>
      <c r="CW83" s="1222"/>
      <c r="CX83" s="1222"/>
      <c r="CY83" s="1222"/>
      <c r="CZ83" s="1222"/>
      <c r="DA83" s="1222"/>
      <c r="DB83" s="1222"/>
      <c r="DC83" s="1222"/>
      <c r="DD83" s="1221"/>
    </row>
    <row r="84" spans="2:109" ht="13.5" x14ac:dyDescent="0.15">
      <c r="DD84" s="1218"/>
      <c r="DE84" s="1218"/>
    </row>
    <row r="85" spans="2:109" ht="13.5" x14ac:dyDescent="0.15">
      <c r="DD85" s="1218"/>
      <c r="DE85" s="1218"/>
    </row>
  </sheetData>
  <sheetProtection algorithmName="SHA-512" hashValue="hRRRUanNI/0UBeYaixZTFK8zDSky41Y66Tr07+A9a7/XTwKNE24Grv6SjWxAQCAGwOsBkyHeRQ8SYiUriTLZSg==" saltValue="JTVVgzGWMjAfRLOT19anm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508</v>
      </c>
    </row>
  </sheetData>
  <sheetProtection algorithmName="SHA-512" hashValue="ZWLX/2acgwf0+h7uSXyTlS9CD8XeJzL55rFsild/FM8ZPVKKU7YQjRK2CmtmwU0X81Jp1JmlTsF9JyAaPvOTkg==" saltValue="FqiJYKIORfFXKyXug/7L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508</v>
      </c>
    </row>
  </sheetData>
  <sheetProtection algorithmName="SHA-512" hashValue="bq/8mw4QszB+q1sng63/kd1WCzq0rvKk08EEcgavnIiQF9oLUD+OFN5bY218JMbiNWZPux2P0tS0LDoDxx62iQ==" saltValue="n77HXw8oBy5+zeDZ4PTq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558</v>
      </c>
      <c r="G2" s="151"/>
      <c r="H2" s="152"/>
    </row>
    <row r="3" spans="1:8" x14ac:dyDescent="0.15">
      <c r="A3" s="148" t="s">
        <v>551</v>
      </c>
      <c r="B3" s="153"/>
      <c r="C3" s="154"/>
      <c r="D3" s="155">
        <v>130297</v>
      </c>
      <c r="E3" s="156"/>
      <c r="F3" s="157">
        <v>88328</v>
      </c>
      <c r="G3" s="158"/>
      <c r="H3" s="159"/>
    </row>
    <row r="4" spans="1:8" x14ac:dyDescent="0.15">
      <c r="A4" s="160"/>
      <c r="B4" s="161"/>
      <c r="C4" s="162"/>
      <c r="D4" s="163">
        <v>27515</v>
      </c>
      <c r="E4" s="164"/>
      <c r="F4" s="165">
        <v>49013</v>
      </c>
      <c r="G4" s="166"/>
      <c r="H4" s="167"/>
    </row>
    <row r="5" spans="1:8" x14ac:dyDescent="0.15">
      <c r="A5" s="148" t="s">
        <v>553</v>
      </c>
      <c r="B5" s="153"/>
      <c r="C5" s="154"/>
      <c r="D5" s="155">
        <v>217183</v>
      </c>
      <c r="E5" s="156"/>
      <c r="F5" s="157">
        <v>103390</v>
      </c>
      <c r="G5" s="158"/>
      <c r="H5" s="159"/>
    </row>
    <row r="6" spans="1:8" x14ac:dyDescent="0.15">
      <c r="A6" s="160"/>
      <c r="B6" s="161"/>
      <c r="C6" s="162"/>
      <c r="D6" s="163">
        <v>71286</v>
      </c>
      <c r="E6" s="164"/>
      <c r="F6" s="165">
        <v>51269</v>
      </c>
      <c r="G6" s="166"/>
      <c r="H6" s="167"/>
    </row>
    <row r="7" spans="1:8" x14ac:dyDescent="0.15">
      <c r="A7" s="148" t="s">
        <v>554</v>
      </c>
      <c r="B7" s="153"/>
      <c r="C7" s="154"/>
      <c r="D7" s="155">
        <v>248404</v>
      </c>
      <c r="E7" s="156"/>
      <c r="F7" s="157">
        <v>117234</v>
      </c>
      <c r="G7" s="158"/>
      <c r="H7" s="159"/>
    </row>
    <row r="8" spans="1:8" x14ac:dyDescent="0.15">
      <c r="A8" s="160"/>
      <c r="B8" s="161"/>
      <c r="C8" s="162"/>
      <c r="D8" s="163">
        <v>169258</v>
      </c>
      <c r="E8" s="164"/>
      <c r="F8" s="165">
        <v>59796</v>
      </c>
      <c r="G8" s="166"/>
      <c r="H8" s="167"/>
    </row>
    <row r="9" spans="1:8" x14ac:dyDescent="0.15">
      <c r="A9" s="148" t="s">
        <v>555</v>
      </c>
      <c r="B9" s="153"/>
      <c r="C9" s="154"/>
      <c r="D9" s="155">
        <v>207167</v>
      </c>
      <c r="E9" s="156"/>
      <c r="F9" s="157">
        <v>85942</v>
      </c>
      <c r="G9" s="158"/>
      <c r="H9" s="159"/>
    </row>
    <row r="10" spans="1:8" x14ac:dyDescent="0.15">
      <c r="A10" s="160"/>
      <c r="B10" s="161"/>
      <c r="C10" s="162"/>
      <c r="D10" s="163">
        <v>110043</v>
      </c>
      <c r="E10" s="164"/>
      <c r="F10" s="165">
        <v>48630</v>
      </c>
      <c r="G10" s="166"/>
      <c r="H10" s="167"/>
    </row>
    <row r="11" spans="1:8" x14ac:dyDescent="0.15">
      <c r="A11" s="148" t="s">
        <v>556</v>
      </c>
      <c r="B11" s="153"/>
      <c r="C11" s="154"/>
      <c r="D11" s="155">
        <v>148422</v>
      </c>
      <c r="E11" s="156"/>
      <c r="F11" s="157">
        <v>95007</v>
      </c>
      <c r="G11" s="158"/>
      <c r="H11" s="159"/>
    </row>
    <row r="12" spans="1:8" x14ac:dyDescent="0.15">
      <c r="A12" s="160"/>
      <c r="B12" s="161"/>
      <c r="C12" s="168"/>
      <c r="D12" s="163">
        <v>66174</v>
      </c>
      <c r="E12" s="164"/>
      <c r="F12" s="165">
        <v>48509</v>
      </c>
      <c r="G12" s="166"/>
      <c r="H12" s="167"/>
    </row>
    <row r="13" spans="1:8" x14ac:dyDescent="0.15">
      <c r="A13" s="148"/>
      <c r="B13" s="153"/>
      <c r="C13" s="169"/>
      <c r="D13" s="170">
        <v>190295</v>
      </c>
      <c r="E13" s="171"/>
      <c r="F13" s="172">
        <v>97980</v>
      </c>
      <c r="G13" s="173"/>
      <c r="H13" s="159"/>
    </row>
    <row r="14" spans="1:8" x14ac:dyDescent="0.15">
      <c r="A14" s="160"/>
      <c r="B14" s="161"/>
      <c r="C14" s="162"/>
      <c r="D14" s="163">
        <v>88855</v>
      </c>
      <c r="E14" s="164"/>
      <c r="F14" s="165">
        <v>51443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5.31</v>
      </c>
      <c r="C19" s="174">
        <f>ROUND(VALUE(SUBSTITUTE(実質収支比率等に係る経年分析!G$48,"▲","-")),2)</f>
        <v>12.45</v>
      </c>
      <c r="D19" s="174">
        <f>ROUND(VALUE(SUBSTITUTE(実質収支比率等に係る経年分析!H$48,"▲","-")),2)</f>
        <v>13.43</v>
      </c>
      <c r="E19" s="174">
        <f>ROUND(VALUE(SUBSTITUTE(実質収支比率等に係る経年分析!I$48,"▲","-")),2)</f>
        <v>12.03</v>
      </c>
      <c r="F19" s="174">
        <f>ROUND(VALUE(SUBSTITUTE(実質収支比率等に係る経年分析!J$48,"▲","-")),2)</f>
        <v>9.26</v>
      </c>
    </row>
    <row r="20" spans="1:11" x14ac:dyDescent="0.15">
      <c r="A20" s="174" t="s">
        <v>57</v>
      </c>
      <c r="B20" s="174">
        <f>ROUND(VALUE(SUBSTITUTE(実質収支比率等に係る経年分析!F$47,"▲","-")),2)</f>
        <v>13.41</v>
      </c>
      <c r="C20" s="174">
        <f>ROUND(VALUE(SUBSTITUTE(実質収支比率等に係る経年分析!G$47,"▲","-")),2)</f>
        <v>19.64</v>
      </c>
      <c r="D20" s="174">
        <f>ROUND(VALUE(SUBSTITUTE(実質収支比率等に係る経年分析!H$47,"▲","-")),2)</f>
        <v>29.65</v>
      </c>
      <c r="E20" s="174">
        <f>ROUND(VALUE(SUBSTITUTE(実質収支比率等に係る経年分析!I$47,"▲","-")),2)</f>
        <v>41.02</v>
      </c>
      <c r="F20" s="174">
        <f>ROUND(VALUE(SUBSTITUTE(実質収支比率等に係る経年分析!J$47,"▲","-")),2)</f>
        <v>48.17</v>
      </c>
    </row>
    <row r="21" spans="1:11" x14ac:dyDescent="0.15">
      <c r="A21" s="174" t="s">
        <v>58</v>
      </c>
      <c r="B21" s="174">
        <f>IF(ISNUMBER(VALUE(SUBSTITUTE(実質収支比率等に係る経年分析!F$49,"▲","-"))),ROUND(VALUE(SUBSTITUTE(実質収支比率等に係る経年分析!F$49,"▲","-")),2),NA())</f>
        <v>1.21</v>
      </c>
      <c r="C21" s="174">
        <f>IF(ISNUMBER(VALUE(SUBSTITUTE(実質収支比率等に係る経年分析!G$49,"▲","-"))),ROUND(VALUE(SUBSTITUTE(実質収支比率等に係る経年分析!G$49,"▲","-")),2),NA())</f>
        <v>13.55</v>
      </c>
      <c r="D21" s="174">
        <f>IF(ISNUMBER(VALUE(SUBSTITUTE(実質収支比率等に係る経年分析!H$49,"▲","-"))),ROUND(VALUE(SUBSTITUTE(実質収支比率等に係る経年分析!H$49,"▲","-")),2),NA())</f>
        <v>11.82</v>
      </c>
      <c r="E21" s="174">
        <f>IF(ISNUMBER(VALUE(SUBSTITUTE(実質収支比率等に係る経年分析!I$49,"▲","-"))),ROUND(VALUE(SUBSTITUTE(実質収支比率等に係る経年分析!I$49,"▲","-")),2),NA())</f>
        <v>13</v>
      </c>
      <c r="F21" s="174">
        <f>IF(ISNUMBER(VALUE(SUBSTITUTE(実質収支比率等に係る経年分析!J$49,"▲","-"))),ROUND(VALUE(SUBSTITUTE(実質収支比率等に係る経年分析!J$49,"▲","-")),2),NA())</f>
        <v>3.45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3.51</v>
      </c>
      <c r="C28" s="175" t="e">
        <f>IF(ROUND(VALUE(SUBSTITUTE(連結実質赤字比率に係る赤字・黒字の構成分析!F$42,"▲", "-")), 2) &gt;= 0, ABS(ROUND(VALUE(SUBSTITUTE(連結実質赤字比率に係る赤字・黒字の構成分析!F$42,"▲", "-")), 2)), NA())</f>
        <v>#N/A</v>
      </c>
      <c r="D28" s="175">
        <f>IF(ROUND(VALUE(SUBSTITUTE(連結実質赤字比率に係る赤字・黒字の構成分析!G$42,"▲", "-")), 2) &lt; 0, ABS(ROUND(VALUE(SUBSTITUTE(連結実質赤字比率に係る赤字・黒字の構成分析!G$42,"▲", "-")), 2)), NA())</f>
        <v>2.0499999999999998</v>
      </c>
      <c r="E28" s="175" t="e">
        <f>IF(ROUND(VALUE(SUBSTITUTE(連結実質赤字比率に係る赤字・黒字の構成分析!G$42,"▲", "-")), 2) &gt;= 0, ABS(ROUND(VALUE(SUBSTITUTE(連結実質赤字比率に係る赤字・黒字の構成分析!G$42,"▲", "-")), 2)), NA())</f>
        <v>#N/A</v>
      </c>
      <c r="F28" s="175">
        <f>IF(ROUND(VALUE(SUBSTITUTE(連結実質赤字比率に係る赤字・黒字の構成分析!H$42,"▲", "-")), 2) &lt; 0, ABS(ROUND(VALUE(SUBSTITUTE(連結実質赤字比率に係る赤字・黒字の構成分析!H$42,"▲", "-")), 2)), NA())</f>
        <v>0.61</v>
      </c>
      <c r="G28" s="175" t="e">
        <f>IF(ROUND(VALUE(SUBSTITUTE(連結実質赤字比率に係る赤字・黒字の構成分析!H$42,"▲", "-")), 2) &gt;= 0, ABS(ROUND(VALUE(SUBSTITUTE(連結実質赤字比率に係る赤字・黒字の構成分析!H$42,"▲", "-")), 2)), NA())</f>
        <v>#N/A</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1.31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0.85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15">
      <c r="A32" s="175" t="str">
        <f>IF(連結実質赤字比率に係る赤字・黒字の構成分析!C$38="",NA(),連結実質赤字比率に係る赤字・黒字の構成分析!C$38)</f>
        <v>駐車場事業特別会計</v>
      </c>
      <c r="B32" s="175">
        <f>IF(ROUND(VALUE(SUBSTITUTE(連結実質赤字比率に係る赤字・黒字の構成分析!F$38,"▲", "-")), 2) &lt; 0, ABS(ROUND(VALUE(SUBSTITUTE(連結実質赤字比率に係る赤字・黒字の構成分析!F$38,"▲", "-")), 2)), NA())</f>
        <v>1.34</v>
      </c>
      <c r="C32" s="175" t="e">
        <f>IF(ROUND(VALUE(SUBSTITUTE(連結実質赤字比率に係る赤字・黒字の構成分析!F$38,"▲", "-")), 2) &gt;= 0, ABS(ROUND(VALUE(SUBSTITUTE(連結実質赤字比率に係る赤字・黒字の構成分析!F$38,"▲", "-")), 2)), NA())</f>
        <v>#N/A</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15">
      <c r="A33" s="175" t="str">
        <f>IF(連結実質赤字比率に係る赤字・黒字の構成分析!C$37="",NA(),連結実質赤字比率に係る赤字・黒字の構成分析!C$37)</f>
        <v>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3.18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3.18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3.35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3.55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v>
      </c>
    </row>
    <row r="35" spans="1:16" x14ac:dyDescent="0.15">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2.2799999999999998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2.11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1.1499999999999999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0.64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8.82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9.26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463</v>
      </c>
      <c r="E42" s="176"/>
      <c r="F42" s="176"/>
      <c r="G42" s="176">
        <f>'実質公債費比率（分子）の構造'!L$52</f>
        <v>483</v>
      </c>
      <c r="H42" s="176"/>
      <c r="I42" s="176"/>
      <c r="J42" s="176">
        <f>'実質公債費比率（分子）の構造'!M$52</f>
        <v>478</v>
      </c>
      <c r="K42" s="176"/>
      <c r="L42" s="176"/>
      <c r="M42" s="176">
        <f>'実質公債費比率（分子）の構造'!N$52</f>
        <v>504</v>
      </c>
      <c r="N42" s="176"/>
      <c r="O42" s="176"/>
      <c r="P42" s="176">
        <f>'実質公債費比率（分子）の構造'!O$52</f>
        <v>497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68</v>
      </c>
      <c r="B45" s="176">
        <f>'実質公債費比率（分子）の構造'!K$49</f>
        <v>129</v>
      </c>
      <c r="C45" s="176"/>
      <c r="D45" s="176"/>
      <c r="E45" s="176">
        <f>'実質公債費比率（分子）の構造'!L$49</f>
        <v>110</v>
      </c>
      <c r="F45" s="176"/>
      <c r="G45" s="176"/>
      <c r="H45" s="176">
        <f>'実質公債費比率（分子）の構造'!M$49</f>
        <v>79</v>
      </c>
      <c r="I45" s="176"/>
      <c r="J45" s="176"/>
      <c r="K45" s="176">
        <f>'実質公債費比率（分子）の構造'!N$49</f>
        <v>47</v>
      </c>
      <c r="L45" s="176"/>
      <c r="M45" s="176"/>
      <c r="N45" s="176">
        <f>'実質公債費比率（分子）の構造'!O$49</f>
        <v>49</v>
      </c>
      <c r="O45" s="176"/>
      <c r="P45" s="176"/>
    </row>
    <row r="46" spans="1:16" x14ac:dyDescent="0.15">
      <c r="A46" s="176" t="s">
        <v>69</v>
      </c>
      <c r="B46" s="176">
        <f>'実質公債費比率（分子）の構造'!K$48</f>
        <v>19</v>
      </c>
      <c r="C46" s="176"/>
      <c r="D46" s="176"/>
      <c r="E46" s="176">
        <f>'実質公債費比率（分子）の構造'!L$48</f>
        <v>20</v>
      </c>
      <c r="F46" s="176"/>
      <c r="G46" s="176"/>
      <c r="H46" s="176">
        <f>'実質公債費比率（分子）の構造'!M$48</f>
        <v>20</v>
      </c>
      <c r="I46" s="176"/>
      <c r="J46" s="176"/>
      <c r="K46" s="176">
        <f>'実質公債費比率（分子）の構造'!N$48</f>
        <v>23</v>
      </c>
      <c r="L46" s="176"/>
      <c r="M46" s="176"/>
      <c r="N46" s="176">
        <f>'実質公債費比率（分子）の構造'!O$48</f>
        <v>23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648</v>
      </c>
      <c r="C49" s="176"/>
      <c r="D49" s="176"/>
      <c r="E49" s="176">
        <f>'実質公債費比率（分子）の構造'!L$45</f>
        <v>639</v>
      </c>
      <c r="F49" s="176"/>
      <c r="G49" s="176"/>
      <c r="H49" s="176">
        <f>'実質公債費比率（分子）の構造'!M$45</f>
        <v>654</v>
      </c>
      <c r="I49" s="176"/>
      <c r="J49" s="176"/>
      <c r="K49" s="176">
        <f>'実質公債費比率（分子）の構造'!N$45</f>
        <v>665</v>
      </c>
      <c r="L49" s="176"/>
      <c r="M49" s="176"/>
      <c r="N49" s="176">
        <f>'実質公債費比率（分子）の構造'!O$45</f>
        <v>716</v>
      </c>
      <c r="O49" s="176"/>
      <c r="P49" s="176"/>
    </row>
    <row r="50" spans="1:16" x14ac:dyDescent="0.15">
      <c r="A50" s="176" t="s">
        <v>73</v>
      </c>
      <c r="B50" s="176" t="e">
        <f>NA()</f>
        <v>#N/A</v>
      </c>
      <c r="C50" s="176">
        <f>IF(ISNUMBER('実質公債費比率（分子）の構造'!K$53),'実質公債費比率（分子）の構造'!K$53,NA())</f>
        <v>333</v>
      </c>
      <c r="D50" s="176" t="e">
        <f>NA()</f>
        <v>#N/A</v>
      </c>
      <c r="E50" s="176" t="e">
        <f>NA()</f>
        <v>#N/A</v>
      </c>
      <c r="F50" s="176">
        <f>IF(ISNUMBER('実質公債費比率（分子）の構造'!L$53),'実質公債費比率（分子）の構造'!L$53,NA())</f>
        <v>286</v>
      </c>
      <c r="G50" s="176" t="e">
        <f>NA()</f>
        <v>#N/A</v>
      </c>
      <c r="H50" s="176" t="e">
        <f>NA()</f>
        <v>#N/A</v>
      </c>
      <c r="I50" s="176">
        <f>IF(ISNUMBER('実質公債費比率（分子）の構造'!M$53),'実質公債費比率（分子）の構造'!M$53,NA())</f>
        <v>275</v>
      </c>
      <c r="J50" s="176" t="e">
        <f>NA()</f>
        <v>#N/A</v>
      </c>
      <c r="K50" s="176" t="e">
        <f>NA()</f>
        <v>#N/A</v>
      </c>
      <c r="L50" s="176">
        <f>IF(ISNUMBER('実質公債費比率（分子）の構造'!N$53),'実質公債費比率（分子）の構造'!N$53,NA())</f>
        <v>231</v>
      </c>
      <c r="M50" s="176" t="e">
        <f>NA()</f>
        <v>#N/A</v>
      </c>
      <c r="N50" s="176" t="e">
        <f>NA()</f>
        <v>#N/A</v>
      </c>
      <c r="O50" s="176">
        <f>IF(ISNUMBER('実質公債費比率（分子）の構造'!O$53),'実質公債費比率（分子）の構造'!O$53,NA())</f>
        <v>291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5206</v>
      </c>
      <c r="E56" s="175"/>
      <c r="F56" s="175"/>
      <c r="G56" s="175">
        <f>'将来負担比率（分子）の構造'!J$52</f>
        <v>5589</v>
      </c>
      <c r="H56" s="175"/>
      <c r="I56" s="175"/>
      <c r="J56" s="175">
        <f>'将来負担比率（分子）の構造'!K$52</f>
        <v>6952</v>
      </c>
      <c r="K56" s="175"/>
      <c r="L56" s="175"/>
      <c r="M56" s="175">
        <f>'将来負担比率（分子）の構造'!L$52</f>
        <v>7242</v>
      </c>
      <c r="N56" s="175"/>
      <c r="O56" s="175"/>
      <c r="P56" s="175">
        <f>'将来負担比率（分子）の構造'!M$52</f>
        <v>7137</v>
      </c>
    </row>
    <row r="57" spans="1:16" x14ac:dyDescent="0.15">
      <c r="A57" s="175" t="s">
        <v>44</v>
      </c>
      <c r="B57" s="175"/>
      <c r="C57" s="175"/>
      <c r="D57" s="175">
        <f>'将来負担比率（分子）の構造'!I$51</f>
        <v>665</v>
      </c>
      <c r="E57" s="175"/>
      <c r="F57" s="175"/>
      <c r="G57" s="175">
        <f>'将来負担比率（分子）の構造'!J$51</f>
        <v>607</v>
      </c>
      <c r="H57" s="175"/>
      <c r="I57" s="175"/>
      <c r="J57" s="175">
        <f>'将来負担比率（分子）の構造'!K$51</f>
        <v>511</v>
      </c>
      <c r="K57" s="175"/>
      <c r="L57" s="175"/>
      <c r="M57" s="175">
        <f>'将来負担比率（分子）の構造'!L$51</f>
        <v>476</v>
      </c>
      <c r="N57" s="175"/>
      <c r="O57" s="175"/>
      <c r="P57" s="175">
        <f>'将来負担比率（分子）の構造'!M$51</f>
        <v>450</v>
      </c>
    </row>
    <row r="58" spans="1:16" x14ac:dyDescent="0.15">
      <c r="A58" s="175" t="s">
        <v>43</v>
      </c>
      <c r="B58" s="175"/>
      <c r="C58" s="175"/>
      <c r="D58" s="175">
        <f>'将来負担比率（分子）の構造'!I$50</f>
        <v>4484</v>
      </c>
      <c r="E58" s="175"/>
      <c r="F58" s="175"/>
      <c r="G58" s="175">
        <f>'将来負担比率（分子）の構造'!J$50</f>
        <v>4059</v>
      </c>
      <c r="H58" s="175"/>
      <c r="I58" s="175"/>
      <c r="J58" s="175">
        <f>'将来負担比率（分子）の構造'!K$50</f>
        <v>4506</v>
      </c>
      <c r="K58" s="175"/>
      <c r="L58" s="175"/>
      <c r="M58" s="175">
        <f>'将来負担比率（分子）の構造'!L$50</f>
        <v>5959</v>
      </c>
      <c r="N58" s="175"/>
      <c r="O58" s="175"/>
      <c r="P58" s="175">
        <f>'将来負担比率（分子）の構造'!M$50</f>
        <v>6930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1044</v>
      </c>
      <c r="C62" s="175"/>
      <c r="D62" s="175"/>
      <c r="E62" s="175">
        <f>'将来負担比率（分子）の構造'!J$45</f>
        <v>1029</v>
      </c>
      <c r="F62" s="175"/>
      <c r="G62" s="175"/>
      <c r="H62" s="175">
        <f>'将来負担比率（分子）の構造'!K$45</f>
        <v>955</v>
      </c>
      <c r="I62" s="175"/>
      <c r="J62" s="175"/>
      <c r="K62" s="175">
        <f>'将来負担比率（分子）の構造'!L$45</f>
        <v>956</v>
      </c>
      <c r="L62" s="175"/>
      <c r="M62" s="175"/>
      <c r="N62" s="175">
        <f>'将来負担比率（分子）の構造'!M$45</f>
        <v>909</v>
      </c>
      <c r="O62" s="175"/>
      <c r="P62" s="175"/>
    </row>
    <row r="63" spans="1:16" x14ac:dyDescent="0.15">
      <c r="A63" s="175" t="s">
        <v>36</v>
      </c>
      <c r="B63" s="175">
        <f>'将来負担比率（分子）の構造'!I$44</f>
        <v>590</v>
      </c>
      <c r="C63" s="175"/>
      <c r="D63" s="175"/>
      <c r="E63" s="175">
        <f>'将来負担比率（分子）の構造'!J$44</f>
        <v>485</v>
      </c>
      <c r="F63" s="175"/>
      <c r="G63" s="175"/>
      <c r="H63" s="175">
        <f>'将来負担比率（分子）の構造'!K$44</f>
        <v>409</v>
      </c>
      <c r="I63" s="175"/>
      <c r="J63" s="175"/>
      <c r="K63" s="175">
        <f>'将来負担比率（分子）の構造'!L$44</f>
        <v>364</v>
      </c>
      <c r="L63" s="175"/>
      <c r="M63" s="175"/>
      <c r="N63" s="175">
        <f>'将来負担比率（分子）の構造'!M$44</f>
        <v>321</v>
      </c>
      <c r="O63" s="175"/>
      <c r="P63" s="175"/>
    </row>
    <row r="64" spans="1:16" x14ac:dyDescent="0.15">
      <c r="A64" s="175" t="s">
        <v>35</v>
      </c>
      <c r="B64" s="175">
        <f>'将来負担比率（分子）の構造'!I$43</f>
        <v>252</v>
      </c>
      <c r="C64" s="175"/>
      <c r="D64" s="175"/>
      <c r="E64" s="175">
        <f>'将来負担比率（分子）の構造'!J$43</f>
        <v>240</v>
      </c>
      <c r="F64" s="175"/>
      <c r="G64" s="175"/>
      <c r="H64" s="175">
        <f>'将来負担比率（分子）の構造'!K$43</f>
        <v>214</v>
      </c>
      <c r="I64" s="175"/>
      <c r="J64" s="175"/>
      <c r="K64" s="175">
        <f>'将来負担比率（分子）の構造'!L$43</f>
        <v>212</v>
      </c>
      <c r="L64" s="175"/>
      <c r="M64" s="175"/>
      <c r="N64" s="175">
        <f>'将来負担比率（分子）の構造'!M$43</f>
        <v>216</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8639</v>
      </c>
      <c r="C66" s="175"/>
      <c r="D66" s="175"/>
      <c r="E66" s="175">
        <f>'将来負担比率（分子）の構造'!J$41</f>
        <v>9110</v>
      </c>
      <c r="F66" s="175"/>
      <c r="G66" s="175"/>
      <c r="H66" s="175">
        <f>'将来負担比率（分子）の構造'!K$41</f>
        <v>10066</v>
      </c>
      <c r="I66" s="175"/>
      <c r="J66" s="175"/>
      <c r="K66" s="175">
        <f>'将来負担比率（分子）の構造'!L$41</f>
        <v>11123</v>
      </c>
      <c r="L66" s="175"/>
      <c r="M66" s="175"/>
      <c r="N66" s="175">
        <f>'将来負担比率（分子）の構造'!M$41</f>
        <v>11499</v>
      </c>
      <c r="O66" s="175"/>
      <c r="P66" s="175"/>
    </row>
    <row r="67" spans="1:16" x14ac:dyDescent="0.15">
      <c r="A67" s="175" t="s">
        <v>77</v>
      </c>
      <c r="B67" s="175" t="e">
        <f>NA()</f>
        <v>#N/A</v>
      </c>
      <c r="C67" s="175">
        <f>IF(ISNUMBER('将来負担比率（分子）の構造'!I$53), IF('将来負担比率（分子）の構造'!I$53 &lt; 0, 0, '将来負担比率（分子）の構造'!I$53), NA())</f>
        <v>171</v>
      </c>
      <c r="D67" s="175" t="e">
        <f>NA()</f>
        <v>#N/A</v>
      </c>
      <c r="E67" s="175" t="e">
        <f>NA()</f>
        <v>#N/A</v>
      </c>
      <c r="F67" s="175">
        <f>IF(ISNUMBER('将来負担比率（分子）の構造'!J$53), IF('将来負担比率（分子）の構造'!J$53 &lt; 0, 0, '将来負担比率（分子）の構造'!J$53), NA())</f>
        <v>610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1056</v>
      </c>
      <c r="C72" s="179">
        <f>基金残高に係る経年分析!G55</f>
        <v>1572</v>
      </c>
      <c r="D72" s="179">
        <f>基金残高に係る経年分析!H55</f>
        <v>1814</v>
      </c>
    </row>
    <row r="73" spans="1:16" x14ac:dyDescent="0.15">
      <c r="A73" s="178" t="s">
        <v>80</v>
      </c>
      <c r="B73" s="179">
        <f>基金残高に係る経年分析!F56</f>
        <v>101</v>
      </c>
      <c r="C73" s="179">
        <f>基金残高に係る経年分析!G56</f>
        <v>101</v>
      </c>
      <c r="D73" s="179">
        <f>基金残高に係る経年分析!H56</f>
        <v>101</v>
      </c>
    </row>
    <row r="74" spans="1:16" x14ac:dyDescent="0.15">
      <c r="A74" s="178" t="s">
        <v>81</v>
      </c>
      <c r="B74" s="179">
        <f>基金残高に係る経年分析!F57</f>
        <v>2732</v>
      </c>
      <c r="C74" s="179">
        <f>基金残高に係る経年分析!G57</f>
        <v>3581</v>
      </c>
      <c r="D74" s="179">
        <f>基金残高に係る経年分析!H57</f>
        <v>4275</v>
      </c>
    </row>
  </sheetData>
  <sheetProtection algorithmName="SHA-512" hashValue="sCNjizDz+3N8bCb0zSa5tZijW66TEcQ58bEcV46DBDlhm5+lSFPT2aBacJVdvsQwbiZMZGbhx2HIpZdS1AQDeg==" saltValue="xwR1EiYpX7a77oQOeKg4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132781</cp:lastModifiedBy>
  <cp:lastPrinted>2024-03-18T02:23:04Z</cp:lastPrinted>
  <dcterms:created xsi:type="dcterms:W3CDTF">2024-03-14T03:36:41Z</dcterms:created>
  <dcterms:modified xsi:type="dcterms:W3CDTF">2024-09-24T04:43:15Z</dcterms:modified>
  <cp:category/>
</cp:coreProperties>
</file>