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K:\財政係\zs1$\各種調査\●財政状況資料集（財政分析表／公開用）\R04財政状況資料集\20240920‗令和４年度財政状況資料集の作成及び提出について（第２回）\"/>
    </mc:Choice>
  </mc:AlternateContent>
  <xr:revisionPtr revIDLastSave="0" documentId="13_ncr:1_{687C9E9D-E9CA-49E0-8EDF-440E52AC18B2}" xr6:coauthVersionLast="43" xr6:coauthVersionMax="43" xr10:uidLastSave="{00000000-0000-0000-0000-000000000000}"/>
  <bookViews>
    <workbookView xWindow="-120" yWindow="-120" windowWidth="29040" windowHeight="1584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9" l="1"/>
  <c r="AP88" i="9"/>
  <c r="AF88" i="9"/>
  <c r="AU63" i="9"/>
  <c r="AP63" i="9"/>
  <c r="DG43" i="7"/>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DG35" i="7"/>
  <c r="CQ35" i="7"/>
  <c r="CO35" i="7" s="1"/>
  <c r="BY35" i="7"/>
  <c r="BE35" i="7"/>
  <c r="AO35" i="7"/>
  <c r="W35" i="7"/>
  <c r="E35" i="7"/>
  <c r="DG34" i="7"/>
  <c r="CQ34" i="7"/>
  <c r="CO34" i="7" s="1"/>
  <c r="BY34" i="7"/>
  <c r="BE34" i="7"/>
  <c r="AO34" i="7"/>
  <c r="W34" i="7"/>
  <c r="E34" i="7"/>
  <c r="C34" i="7"/>
  <c r="C35" i="7" s="1"/>
  <c r="U34" i="7" l="1"/>
  <c r="U35" i="7" s="1"/>
  <c r="U36" i="7" s="1"/>
  <c r="U37" i="7" s="1"/>
  <c r="C36" i="7"/>
  <c r="AM34" i="7" l="1"/>
  <c r="AM35"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<sst xmlns="http://schemas.openxmlformats.org/spreadsheetml/2006/main" count="1054" uniqueCount="551">
  <si>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</si>
  <si>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</si>
  <si>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</si>
  <si>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</si>
  <si>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</si>
  <si>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</si>
  <si>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</si>
  <si>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</si>
  <si>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</si>
  <si>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</si>
  <si>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</si>
  <si>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</si>
  <si>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</si>
  <si>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</si>
  <si>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</si>
  <si>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本町は、類似団体と比べると、有形固定資産減価償却率は平均的であるが、将来負担比率が高くなっている。これは従来から地方債を活用した施設整備を多く行ってきたためである。
　平成３１年度以降、普通交付税の増加や事業の見直し・延伸等により、将来負担比率は改善傾向にあるが、道路や橋梁、庁舎など減価償却が進んでいる施設も多いため、補助金等の財源の確保やPFIなどの制度の活用により、将来負担の減少と減価償却比率悪化の抑制に努める必要がある。</t>
    <phoneticPr fontId="5"/>
  </si>
  <si>
    <t>　本町はインフラや施設整備に地方債を活用した事業を多く行ってきたため、将来負担比率・実質公債費比率ともに類似団体平均を大きく上回っている。
　普通交付税の増加や事業の見直し・延伸等により、将来負担比率、実質公債比率ともに平成３１年度以降減少傾向にある。
　引続き、歳入の推移や基金残高に注視し、将来にわたる持続可能な財政運営のための財政基盤の確立に努める。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</si>
  <si>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</si>
  <si>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</si>
  <si>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</si>
  <si>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</si>
  <si>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</si>
  <si>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</si>
  <si>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</si>
  <si>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</si>
  <si>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</si>
  <si>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</si>
  <si>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</si>
  <si>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</si>
  <si>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</si>
  <si>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</si>
  <si>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</si>
  <si>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</si>
  <si>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</si>
  <si>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</si>
  <si>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</si>
  <si>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</si>
  <si>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</si>
  <si>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</si>
  <si>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</si>
  <si>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</si>
  <si>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</si>
  <si>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</si>
  <si>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</si>
  <si>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</si>
  <si>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</si>
  <si>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</si>
  <si>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</si>
  <si>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</si>
  <si>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</si>
  <si>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</si>
  <si>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</si>
  <si>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</si>
  <si>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</si>
  <si>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</si>
  <si>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</si>
  <si>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</si>
  <si>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</si>
  <si>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</si>
  <si>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</si>
  <si>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</si>
  <si>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</si>
  <si>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</si>
  <si>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</si>
  <si>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</si>
  <si>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</si>
  <si>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</si>
  <si>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</si>
  <si>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</si>
  <si>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</si>
  <si>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</si>
  <si>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</si>
  <si>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</si>
  <si>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</si>
  <si>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</si>
  <si>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</si>
  <si>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</si>
  <si>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</si>
  <si>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</si>
  <si>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</si>
  <si>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</si>
  <si>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</si>
  <si>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</si>
  <si>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</si>
  <si>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</si>
  <si>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</si>
  <si>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</si>
  <si>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</si>
  <si>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</si>
  <si>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</si>
  <si>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</si>
  <si>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</si>
  <si>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</si>
  <si>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</si>
  <si>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</si>
  <si>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</si>
  <si>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</si>
  <si>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</si>
  <si>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</si>
  <si>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</si>
  <si>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</si>
  <si>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</si>
  <si>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</si>
  <si>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</si>
  <si>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</si>
  <si>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</si>
  <si>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</si>
  <si>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</si>
  <si>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</si>
  <si>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</si>
  <si>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</si>
  <si>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</si>
  <si>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</si>
  <si>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</si>
  <si>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</si>
  <si>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</si>
  <si>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</si>
  <si>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</si>
  <si>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</si>
  <si>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</si>
  <si>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</si>
  <si>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</si>
  <si>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</si>
  <si>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</si>
  <si>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</si>
  <si>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</si>
  <si>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</si>
  <si>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</si>
  <si>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</si>
  <si>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</si>
  <si>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</si>
  <si>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</si>
  <si>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</si>
  <si>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</si>
  <si>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</si>
  <si>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</si>
  <si>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</si>
  <si>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</si>
  <si>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</si>
  <si>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</si>
  <si>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</si>
  <si>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</si>
  <si>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</si>
  <si>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</si>
  <si>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</si>
  <si>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</si>
  <si>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</si>
  <si>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</si>
  <si>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和歌山県かつらぎ町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</si>
  <si>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</si>
  <si>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</si>
  <si>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</si>
  <si>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</si>
  <si>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</si>
  <si>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</si>
  <si>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</si>
  <si>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</si>
  <si>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</si>
  <si>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</si>
  <si>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</si>
  <si>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</si>
  <si>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</si>
  <si>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</si>
  <si>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</si>
  <si>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</si>
  <si>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</si>
  <si>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</si>
  <si>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</si>
  <si>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</si>
  <si>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</si>
  <si>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</si>
  <si>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</si>
  <si>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</si>
  <si>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</si>
  <si>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</si>
  <si>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</si>
  <si>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</si>
  <si>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</si>
  <si>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</si>
  <si>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</si>
  <si>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</si>
  <si>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</si>
  <si>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</si>
  <si>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</si>
  <si>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</si>
  <si>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</si>
  <si>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</si>
  <si>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</si>
  <si>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</si>
  <si>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</si>
  <si>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</si>
  <si>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</si>
  <si>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</si>
  <si>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</si>
  <si>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</si>
  <si>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</si>
  <si>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</si>
  <si>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</si>
  <si>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</si>
  <si>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</si>
  <si>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</si>
  <si>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</si>
  <si>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</si>
  <si>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</si>
  <si>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</si>
  <si>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</si>
  <si>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</si>
  <si>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</si>
  <si>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</si>
  <si>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</si>
  <si>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</si>
  <si>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</si>
  <si>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</si>
  <si>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</si>
  <si>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</si>
  <si>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</si>
  <si>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</si>
  <si>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</si>
  <si>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</si>
  <si>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</si>
  <si>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</si>
  <si>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</si>
  <si>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</si>
  <si>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</si>
  <si>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</si>
  <si>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</si>
  <si>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</si>
  <si>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</si>
  <si>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</si>
  <si>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</si>
  <si>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</si>
  <si>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</si>
  <si>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</si>
  <si>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</si>
  <si>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</si>
  <si>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</si>
  <si>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</si>
  <si>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</si>
  <si>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</si>
  <si>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</si>
  <si>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</si>
  <si>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</si>
  <si>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</si>
  <si>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</si>
  <si>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</si>
  <si>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</si>
  <si>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</si>
  <si>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</si>
  <si>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</si>
  <si>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</si>
  <si>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</si>
  <si>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</si>
  <si>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</si>
  <si>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</si>
  <si>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</si>
  <si>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</si>
  <si>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</si>
  <si>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</si>
  <si>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</si>
  <si>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</si>
  <si>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</si>
  <si>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</si>
  <si>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</si>
  <si>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</si>
  <si>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</si>
  <si>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</si>
  <si>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</si>
  <si>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</si>
  <si>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</si>
  <si>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</si>
  <si>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</si>
  <si>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</si>
  <si>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</si>
  <si>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</si>
  <si>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</si>
  <si>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</si>
  <si>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</si>
  <si>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</si>
  <si>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</si>
  <si>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</si>
  <si>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</si>
  <si>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</si>
  <si>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</si>
  <si>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</si>
  <si>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</si>
  <si>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</si>
  <si>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</si>
  <si>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</si>
  <si>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</si>
  <si>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</si>
  <si>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</si>
  <si>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</si>
  <si>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</si>
  <si>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</si>
  <si>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</si>
  <si>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</si>
  <si>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</si>
  <si>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</si>
  <si>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</si>
  <si>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</si>
  <si>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和歌山県かつらぎ町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</si>
  <si>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</si>
  <si>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</si>
  <si>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</si>
  <si>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</si>
  <si>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</si>
  <si>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</si>
  <si>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</si>
  <si>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</si>
  <si>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</si>
  <si>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</si>
  <si>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</si>
  <si>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</si>
  <si>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</si>
  <si>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</si>
  <si>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</si>
  <si>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</si>
  <si>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</si>
  <si>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</si>
  <si>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</si>
  <si>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</si>
  <si>
    <t>シビックセンター特別会計</t>
  </si>
  <si>
    <t>花園地域交流推進施設運営事業特別会計</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</si>
  <si>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</si>
  <si>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</si>
  <si>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</si>
  <si>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</si>
  <si>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</si>
  <si>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</si>
  <si>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</si>
  <si>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</si>
  <si>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</si>
  <si>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</si>
  <si>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</si>
  <si>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</si>
  <si>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</si>
  <si>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</si>
  <si>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</si>
  <si>
    <t>介護保険事業特別会計</t>
  </si>
  <si>
    <t>後期高齢者医療事業特別会計</t>
  </si>
  <si>
    <t>国民健康保険天野診療所事業特別会計</t>
  </si>
  <si>
    <t>水道事業会計</t>
  </si>
  <si>
    <t>法適用企業</t>
  </si>
  <si>
    <t>下水道事業会計</t>
  </si>
  <si>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</si>
  <si>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</si>
  <si>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</si>
  <si>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</si>
  <si>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</si>
  <si>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和歌山県市町村総合事務組合</t>
  </si>
  <si>
    <t>橋本伊都衛生施設組合</t>
  </si>
  <si>
    <t>伊都郡町村及び橋本市老人福祉施設事務組合（普通会計）</t>
  </si>
  <si>
    <t>伊都郡町村及び橋本市老人福祉施設事務組合（公営企業会計）</t>
  </si>
  <si>
    <t>伊都郡町村及び橋本市児童福祉施設事務組合</t>
  </si>
  <si>
    <t>伊都消防組合</t>
  </si>
  <si>
    <t>橋本周辺広域市町村圏組合</t>
  </si>
  <si>
    <t>和歌山地方税回収機構</t>
  </si>
  <si>
    <t>和歌山県後期高齢者医療広域連合（普通会計）</t>
  </si>
  <si>
    <t>和歌山県後期高齢者医療広域連合（特別会計）</t>
  </si>
  <si>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</si>
  <si>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</si>
  <si>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</si>
  <si>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</si>
  <si>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</si>
  <si>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</si>
  <si>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</si>
  <si>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</si>
  <si>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</si>
  <si>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</si>
  <si>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</si>
  <si>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</si>
  <si>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</si>
  <si>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</si>
  <si>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</si>
  <si>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</si>
  <si>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</si>
  <si>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</si>
  <si>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</si>
  <si>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</si>
  <si>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</si>
  <si>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</si>
  <si>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</si>
  <si>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</si>
  <si>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</si>
  <si>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</si>
  <si>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</si>
  <si>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</si>
  <si>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</si>
  <si>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</si>
  <si>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</si>
  <si>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</si>
  <si>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</si>
  <si>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</si>
  <si>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</si>
  <si>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</si>
  <si>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</si>
  <si>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</si>
  <si>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</si>
  <si>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</si>
  <si>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</si>
  <si>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</si>
  <si>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</si>
  <si>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</si>
  <si>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</si>
  <si>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</si>
  <si>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</si>
  <si>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</si>
  <si>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</si>
  <si>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</si>
  <si>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</si>
  <si>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</si>
  <si>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</si>
  <si>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</si>
  <si>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</si>
  <si>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</si>
  <si>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</si>
  <si>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</si>
  <si>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</si>
  <si>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</si>
  <si>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</si>
  <si>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</si>
  <si>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</si>
  <si>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</si>
  <si>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</si>
  <si>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</si>
  <si>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</si>
  <si>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</si>
  <si>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</si>
  <si>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</si>
  <si>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</si>
  <si>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</si>
  <si>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</si>
  <si>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</si>
  <si>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</si>
  <si>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</si>
  <si>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</si>
  <si>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</si>
  <si>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</si>
  <si>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</si>
  <si>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</si>
  <si>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</si>
  <si>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</si>
  <si>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</si>
  <si>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</si>
  <si>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</si>
  <si>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</si>
  <si>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</si>
  <si>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</si>
  <si>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</si>
  <si>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</si>
  <si>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</si>
  <si>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</si>
  <si>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</si>
  <si>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</si>
  <si>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</si>
  <si>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</si>
  <si>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</si>
  <si>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</si>
  <si>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</si>
  <si>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</si>
  <si>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</si>
  <si>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</si>
  <si>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</si>
  <si>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</si>
  <si>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</si>
  <si>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</si>
  <si>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</si>
  <si>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</si>
  <si>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</si>
  <si>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</si>
  <si>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</si>
  <si>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</si>
  <si>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</si>
  <si>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</si>
  <si>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</si>
  <si>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</si>
  <si>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</si>
  <si>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</si>
  <si>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</si>
  <si>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</si>
  <si>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</si>
  <si>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</si>
  <si>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</si>
  <si>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</si>
  <si>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</si>
  <si>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</si>
  <si>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</si>
  <si>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</si>
  <si>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</si>
  <si>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</si>
  <si>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</si>
  <si>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</si>
  <si>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</si>
  <si>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1.09</t>
  </si>
  <si>
    <t>会計</t>
    <rPh sb="0" eb="2">
      <t>カイケイ</t>
    </rPh>
    <phoneticPr fontId="5"/>
  </si>
  <si>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</si>
  <si>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</si>
  <si>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</si>
  <si>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</si>
  <si>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</si>
  <si>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</si>
  <si>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</si>
  <si>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</si>
  <si>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</si>
  <si>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</si>
  <si>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</si>
  <si>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</si>
  <si>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</si>
  <si>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</si>
  <si>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</si>
  <si>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</si>
  <si>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</si>
  <si>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</si>
  <si>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</si>
  <si>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</si>
  <si>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</si>
  <si>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</si>
  <si>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</si>
  <si>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</si>
  <si>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</si>
  <si>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</si>
  <si>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</si>
  <si>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</si>
  <si>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</si>
  <si>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</si>
  <si>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</si>
  <si>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</si>
  <si>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</si>
  <si>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</si>
  <si>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</si>
  <si>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</si>
  <si>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</si>
  <si>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</si>
  <si>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</si>
  <si>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</si>
  <si>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</si>
  <si>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</si>
  <si>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</si>
  <si>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</si>
  <si>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</si>
  <si>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</si>
  <si>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</si>
  <si>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</si>
  <si>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</si>
  <si>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</si>
  <si>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ふるさとかつらぎ基金</t>
    <phoneticPr fontId="5"/>
  </si>
  <si>
    <t>庁舎建設基金</t>
    <phoneticPr fontId="2"/>
  </si>
  <si>
    <t>公立学校施設整備基金</t>
    <phoneticPr fontId="2"/>
  </si>
  <si>
    <t>地域福祉基金</t>
    <phoneticPr fontId="2"/>
  </si>
  <si>
    <t>災害対策基金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</si>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</sst>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3"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2"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2" fontId="3" fillId="0" borderId="0" xfId="11" applyNumberFormat="1" applyAlignment="1">
      <alignment horizontal="right" vertical="center" shrinkToFit="1"/>
    </xf>
    <xf numFmtId="182" fontId="3" fillId="0" borderId="70"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2" fontId="9" fillId="0" borderId="76"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4"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7"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2" xfId="2" applyNumberFormat="1" applyFont="1" applyBorder="1" applyAlignment="1">
      <alignment horizontal="right" vertical="center" shrinkToFit="1"/>
    </xf>
    <xf numFmtId="190"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188" fontId="29" fillId="0" borderId="14" xfId="16" applyNumberFormat="1" applyFont="1" applyBorder="1" applyAlignment="1">
      <alignment horizontal="right" vertical="center" shrinkToFit="1"/>
    </xf>
    <xf numFmtId="188" fontId="29" fillId="0" borderId="16" xfId="16" applyNumberFormat="1" applyFont="1" applyBorder="1" applyAlignment="1">
      <alignment horizontal="right" vertical="center" shrinkToFit="1"/>
    </xf>
    <xf numFmtId="188"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188"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188" fontId="29" fillId="0" borderId="113" xfId="16" applyNumberFormat="1" applyFont="1" applyBorder="1" applyAlignment="1">
      <alignment horizontal="right" vertical="center" shrinkToFit="1"/>
    </xf>
    <xf numFmtId="188" fontId="29" fillId="0" borderId="183" xfId="16" applyNumberFormat="1" applyFont="1" applyBorder="1" applyAlignment="1">
      <alignment horizontal="right" vertical="center" shrinkToFit="1"/>
    </xf>
    <xf numFmtId="188"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188" fontId="29" fillId="0" borderId="186" xfId="17" applyNumberFormat="1" applyFont="1" applyBorder="1" applyAlignment="1">
      <alignment horizontal="right" vertical="center" shrinkToFit="1"/>
    </xf>
    <xf numFmtId="0" fontId="29" fillId="0" borderId="35" xfId="17" applyFont="1" applyBorder="1">
      <alignmen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8" fontId="29" fillId="0" borderId="187"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8" fontId="29" fillId="0" borderId="113" xfId="17" applyNumberFormat="1" applyFont="1" applyBorder="1" applyAlignment="1">
      <alignment horizontal="right" vertical="center" shrinkToFit="1"/>
    </xf>
    <xf numFmtId="188" fontId="29" fillId="0" borderId="183" xfId="17" applyNumberFormat="1" applyFont="1" applyBorder="1" applyAlignment="1">
      <alignment horizontal="right" vertical="center" shrinkToFit="1"/>
    </xf>
    <xf numFmtId="188"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6"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4"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5" xfId="18" applyFont="1" applyBorder="1">
      <alignment vertical="center"/>
    </xf>
    <xf numFmtId="0" fontId="30" fillId="0" borderId="56" xfId="18" applyFont="1" applyBorder="1">
      <alignment vertical="center"/>
    </xf>
    <xf numFmtId="0" fontId="30" fillId="0" borderId="58"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3" fillId="0" borderId="50" xfId="18" applyFont="1" applyBorder="1">
      <alignment vertical="center"/>
    </xf>
    <xf numFmtId="0" fontId="33" fillId="0" borderId="51" xfId="18" applyFont="1" applyBorder="1">
      <alignment vertical="center"/>
    </xf>
    <xf numFmtId="0" fontId="33"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25" xfId="18" applyFont="1" applyBorder="1" applyAlignment="1">
      <alignment horizontal="center" vertical="center" wrapText="1"/>
    </xf>
    <xf numFmtId="0" fontId="31" fillId="0" borderId="26"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4" xfId="18" applyFont="1" applyBorder="1">
      <alignment vertical="center"/>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27"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6"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5"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4"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0" fontId="36" fillId="0" borderId="23" xfId="16" applyFont="1" applyBorder="1" applyAlignment="1">
      <alignment horizontal="left" vertical="center"/>
    </xf>
    <xf numFmtId="0" fontId="36" fillId="0" borderId="24" xfId="16" applyFont="1" applyBorder="1" applyAlignment="1">
      <alignment horizontal="left"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793E3AF7-453E-4193-8116-505CEF9C31AC}"/>
    <cellStyle name="標準 2 3" xfId="10" xr:uid="{A5E8091C-3C75-47EA-978A-D91659E3D487}"/>
    <cellStyle name="標準 3" xfId="11" xr:uid="{1FF556AA-8DE3-41F8-9343-ED06B8E0554E}"/>
    <cellStyle name="標準 4" xfId="20" xr:uid="{1BFCA563-3A6E-42C4-B571-E085A6E772C2}"/>
    <cellStyle name="標準 4_APAHO401600" xfId="16" xr:uid="{3ADD9337-A181-4E0C-A121-8F918DD1B1C3}"/>
    <cellStyle name="標準 4_APAHO4019001" xfId="19" xr:uid="{C93A2256-9CDE-4E91-8771-4A889EA0AA6B}"/>
    <cellStyle name="標準 4_ZJ08_022012_青森市_2010" xfId="18" xr:uid="{2B2C92DC-192B-405B-A577-B8B6F2123A6D}"/>
    <cellStyle name="標準 6" xfId="7" xr:uid="{AE832FE6-1CBC-4C8F-A480-544505029486}"/>
    <cellStyle name="標準 6_APAHO401000" xfId="9" xr:uid="{F5D2AC91-E11E-4706-838E-5EACEC3BC15F}"/>
    <cellStyle name="標準 6_APAHO401200_O-JJ1016-001-3_財政状況資料集(決算状況カード(各会計・関係団体))(Rev2)2" xfId="15" xr:uid="{702E7012-6992-48F1-8045-AD1C3FB6380F}"/>
    <cellStyle name="標準 6_APAHO402200_O-JJ1016-001-3_財政状況資料集(決算状況カード(各会計・関係団体))(Rev2)2" xfId="12" xr:uid="{66ED7F00-3945-4BD4-B5AF-304ED97A6A5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BCA4BCA-DA0A-4EEF-AE2F-8BC87D75F472}"/>
    <cellStyle name="標準_O-JJ0722-001-3_決算状況カード(各会計・関係団体)_O-JJ1016-001-3_財政状況資料集(決算状況カード(各会計・関係団体))(Rev2)2" xfId="14" xr:uid="{3FAC3E58-B27F-4033-9A92-50256925A8C3}"/>
    <cellStyle name="標準_O-JJ0722-001-8_連結実質赤字比率に係る赤字・黒字の構成分析" xfId="17" xr:uid="{6DBB2B33-0D0E-4CD4-9B19-972B74B3C4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0272-4FD7-BEAA-D93FBDCF95B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58596</c:v>
                </c:pt>
                <c:pt idx="1">
                  <c:v>58967</c:v>
                </c:pt>
                <c:pt idx="2">
                  <c:v>63961</c:v>
                </c:pt>
                <c:pt idx="3">
                  <c:v>103250</c:v>
                </c:pt>
                <c:pt idx="4">
                  <c:v>45245</c:v>
                </c:pt>
              </c:numCache>
            </c:numRef>
          </c:val>
          <c:smooth val="0"/>
          <c:extLst>
            <c:ext xmlns:c16="http://schemas.microsoft.com/office/drawing/2014/chart" uri="{C3380CC4-5D6E-409C-BE32-E72D297353CC}">
              <c16:uniqueId val="{00000001-0272-4FD7-BEAA-D93FBDCF95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4.01</c:v>
                </c:pt>
                <c:pt idx="1">
                  <c:v>6.5</c:v>
                </c:pt>
                <c:pt idx="2">
                  <c:v>4.63</c:v>
                </c:pt>
                <c:pt idx="3">
                  <c:v>5.74</c:v>
                </c:pt>
                <c:pt idx="4">
                  <c:v>5.2</c:v>
                </c:pt>
              </c:numCache>
            </c:numRef>
          </c:val>
          <c:extLst>
            <c:ext xmlns:c16="http://schemas.microsoft.com/office/drawing/2014/chart" uri="{C3380CC4-5D6E-409C-BE32-E72D297353CC}">
              <c16:uniqueId val="{00000000-6FB6-408C-BA34-F64AE285DCC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13.65</c:v>
                </c:pt>
                <c:pt idx="1">
                  <c:v>10.95</c:v>
                </c:pt>
                <c:pt idx="2">
                  <c:v>13.59</c:v>
                </c:pt>
                <c:pt idx="3">
                  <c:v>21.21</c:v>
                </c:pt>
                <c:pt idx="4">
                  <c:v>22.89</c:v>
                </c:pt>
              </c:numCache>
            </c:numRef>
          </c:val>
          <c:extLst>
            <c:ext xmlns:c16="http://schemas.microsoft.com/office/drawing/2014/chart" uri="{C3380CC4-5D6E-409C-BE32-E72D297353CC}">
              <c16:uniqueId val="{00000001-6FB6-408C-BA34-F64AE285DC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-1.0900000000000001</c:v>
                </c:pt>
                <c:pt idx="1">
                  <c:v>10.08</c:v>
                </c:pt>
                <c:pt idx="2">
                  <c:v>1.53</c:v>
                </c:pt>
                <c:pt idx="3">
                  <c:v>9.8699999999999992</c:v>
                </c:pt>
                <c:pt idx="4">
                  <c:v>0.41</c:v>
                </c:pt>
              </c:numCache>
            </c:numRef>
          </c:val>
          <c:smooth val="0"/>
          <c:extLst>
            <c:ext xmlns:c16="http://schemas.microsoft.com/office/drawing/2014/chart" uri="{C3380CC4-5D6E-409C-BE32-E72D297353CC}">
              <c16:uniqueId val="{00000002-6FB6-408C-BA34-F64AE285DC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0.31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BA-4F0B-975A-AEBE982A07C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BA-4F0B-975A-AEBE982A07C1}"/>
            </c:ext>
          </c:extLst>
        </c:ser>
        <c:ser>
          <c:idx val="2"/>
          <c:order val="2"/>
          <c:tx>
            <c:strRef>
              <c:f>[1]データシート!$A$29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BA-4F0B-975A-AEBE982A07C1}"/>
            </c:ext>
          </c:extLst>
        </c:ser>
        <c:ser>
          <c:idx val="3"/>
          <c:order val="3"/>
          <c:tx>
            <c:strRef>
              <c:f>[1]データシート!$A$30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BA-4F0B-975A-AEBE982A07C1}"/>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0.06</c:v>
                </c:pt>
                <c:pt idx="2">
                  <c:v>#N/A</c:v>
                </c:pt>
                <c:pt idx="3">
                  <c:v>7.0000000000000007E-2</c:v>
                </c:pt>
                <c:pt idx="4">
                  <c:v>#N/A</c:v>
                </c:pt>
                <c:pt idx="5">
                  <c:v>0.08</c:v>
                </c:pt>
                <c:pt idx="6">
                  <c:v>#N/A</c:v>
                </c:pt>
                <c:pt idx="7">
                  <c:v>0.08</c:v>
                </c:pt>
                <c:pt idx="8">
                  <c:v>#N/A</c:v>
                </c:pt>
                <c:pt idx="9">
                  <c:v>0.39</c:v>
                </c:pt>
              </c:numCache>
            </c:numRef>
          </c:val>
          <c:extLst>
            <c:ext xmlns:c16="http://schemas.microsoft.com/office/drawing/2014/chart" uri="{C3380CC4-5D6E-409C-BE32-E72D297353CC}">
              <c16:uniqueId val="{00000004-43BA-4F0B-975A-AEBE982A07C1}"/>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0.59</c:v>
                </c:pt>
                <c:pt idx="2">
                  <c:v>#N/A</c:v>
                </c:pt>
                <c:pt idx="3">
                  <c:v>0.97</c:v>
                </c:pt>
                <c:pt idx="4">
                  <c:v>#N/A</c:v>
                </c:pt>
                <c:pt idx="5">
                  <c:v>0.93</c:v>
                </c:pt>
                <c:pt idx="6">
                  <c:v>#N/A</c:v>
                </c:pt>
                <c:pt idx="7">
                  <c:v>0.61</c:v>
                </c:pt>
                <c:pt idx="8">
                  <c:v>#N/A</c:v>
                </c:pt>
                <c:pt idx="9">
                  <c:v>0.73</c:v>
                </c:pt>
              </c:numCache>
            </c:numRef>
          </c:val>
          <c:extLst>
            <c:ext xmlns:c16="http://schemas.microsoft.com/office/drawing/2014/chart" uri="{C3380CC4-5D6E-409C-BE32-E72D297353CC}">
              <c16:uniqueId val="{00000005-43BA-4F0B-975A-AEBE982A07C1}"/>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0</c:v>
                </c:pt>
                <c:pt idx="1">
                  <c:v>0</c:v>
                </c:pt>
                <c:pt idx="2">
                  <c:v>#N/A</c:v>
                </c:pt>
                <c:pt idx="3">
                  <c:v>0.59</c:v>
                </c:pt>
                <c:pt idx="4">
                  <c:v>#N/A</c:v>
                </c:pt>
                <c:pt idx="5">
                  <c:v>1.2</c:v>
                </c:pt>
                <c:pt idx="6">
                  <c:v>#N/A</c:v>
                </c:pt>
                <c:pt idx="7">
                  <c:v>1.25</c:v>
                </c:pt>
                <c:pt idx="8">
                  <c:v>#N/A</c:v>
                </c:pt>
                <c:pt idx="9">
                  <c:v>1.18</c:v>
                </c:pt>
              </c:numCache>
            </c:numRef>
          </c:val>
          <c:extLst>
            <c:ext xmlns:c16="http://schemas.microsoft.com/office/drawing/2014/chart" uri="{C3380CC4-5D6E-409C-BE32-E72D297353CC}">
              <c16:uniqueId val="{00000006-43BA-4F0B-975A-AEBE982A07C1}"/>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1.52</c:v>
                </c:pt>
                <c:pt idx="2">
                  <c:v>#N/A</c:v>
                </c:pt>
                <c:pt idx="3">
                  <c:v>2.0699999999999998</c:v>
                </c:pt>
                <c:pt idx="4">
                  <c:v>#N/A</c:v>
                </c:pt>
                <c:pt idx="5">
                  <c:v>2.72</c:v>
                </c:pt>
                <c:pt idx="6">
                  <c:v>#N/A</c:v>
                </c:pt>
                <c:pt idx="7">
                  <c:v>2.17</c:v>
                </c:pt>
                <c:pt idx="8">
                  <c:v>#N/A</c:v>
                </c:pt>
                <c:pt idx="9">
                  <c:v>2.09</c:v>
                </c:pt>
              </c:numCache>
            </c:numRef>
          </c:val>
          <c:extLst>
            <c:ext xmlns:c16="http://schemas.microsoft.com/office/drawing/2014/chart" uri="{C3380CC4-5D6E-409C-BE32-E72D297353CC}">
              <c16:uniqueId val="{00000007-43BA-4F0B-975A-AEBE982A07C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4.01</c:v>
                </c:pt>
                <c:pt idx="2">
                  <c:v>#N/A</c:v>
                </c:pt>
                <c:pt idx="3">
                  <c:v>6.5</c:v>
                </c:pt>
                <c:pt idx="4">
                  <c:v>#N/A</c:v>
                </c:pt>
                <c:pt idx="5">
                  <c:v>4.62</c:v>
                </c:pt>
                <c:pt idx="6">
                  <c:v>#N/A</c:v>
                </c:pt>
                <c:pt idx="7">
                  <c:v>5.74</c:v>
                </c:pt>
                <c:pt idx="8">
                  <c:v>#N/A</c:v>
                </c:pt>
                <c:pt idx="9">
                  <c:v>5.19</c:v>
                </c:pt>
              </c:numCache>
            </c:numRef>
          </c:val>
          <c:extLst>
            <c:ext xmlns:c16="http://schemas.microsoft.com/office/drawing/2014/chart" uri="{C3380CC4-5D6E-409C-BE32-E72D297353CC}">
              <c16:uniqueId val="{00000008-43BA-4F0B-975A-AEBE982A07C1}"/>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14.86</c:v>
                </c:pt>
                <c:pt idx="2">
                  <c:v>#N/A</c:v>
                </c:pt>
                <c:pt idx="3">
                  <c:v>14.63</c:v>
                </c:pt>
                <c:pt idx="4">
                  <c:v>#N/A</c:v>
                </c:pt>
                <c:pt idx="5">
                  <c:v>14.38</c:v>
                </c:pt>
                <c:pt idx="6">
                  <c:v>#N/A</c:v>
                </c:pt>
                <c:pt idx="7">
                  <c:v>14.11</c:v>
                </c:pt>
                <c:pt idx="8">
                  <c:v>#N/A</c:v>
                </c:pt>
                <c:pt idx="9">
                  <c:v>14.1</c:v>
                </c:pt>
              </c:numCache>
            </c:numRef>
          </c:val>
          <c:extLst>
            <c:ext xmlns:c16="http://schemas.microsoft.com/office/drawing/2014/chart" uri="{C3380CC4-5D6E-409C-BE32-E72D297353CC}">
              <c16:uniqueId val="{00000009-43BA-4F0B-975A-AEBE982A07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1254</c:v>
                </c:pt>
                <c:pt idx="5">
                  <c:v>1263</c:v>
                </c:pt>
                <c:pt idx="8">
                  <c:v>1285</c:v>
                </c:pt>
                <c:pt idx="11">
                  <c:v>1307</c:v>
                </c:pt>
                <c:pt idx="14">
                  <c:v>1328</c:v>
                </c:pt>
              </c:numCache>
            </c:numRef>
          </c:val>
          <c:extLst>
            <c:ext xmlns:c16="http://schemas.microsoft.com/office/drawing/2014/chart" uri="{C3380CC4-5D6E-409C-BE32-E72D297353CC}">
              <c16:uniqueId val="{00000000-4400-4685-A528-EB0799F7D96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00-4685-A528-EB0799F7D96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00-4685-A528-EB0799F7D96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76</c:v>
                </c:pt>
                <c:pt idx="3">
                  <c:v>76</c:v>
                </c:pt>
                <c:pt idx="6">
                  <c:v>67</c:v>
                </c:pt>
                <c:pt idx="9">
                  <c:v>74</c:v>
                </c:pt>
                <c:pt idx="12">
                  <c:v>73</c:v>
                </c:pt>
              </c:numCache>
            </c:numRef>
          </c:val>
          <c:extLst>
            <c:ext xmlns:c16="http://schemas.microsoft.com/office/drawing/2014/chart" uri="{C3380CC4-5D6E-409C-BE32-E72D297353CC}">
              <c16:uniqueId val="{00000003-4400-4685-A528-EB0799F7D96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263</c:v>
                </c:pt>
                <c:pt idx="3">
                  <c:v>230</c:v>
                </c:pt>
                <c:pt idx="6">
                  <c:v>216</c:v>
                </c:pt>
                <c:pt idx="9">
                  <c:v>214</c:v>
                </c:pt>
                <c:pt idx="12">
                  <c:v>221</c:v>
                </c:pt>
              </c:numCache>
            </c:numRef>
          </c:val>
          <c:extLst>
            <c:ext xmlns:c16="http://schemas.microsoft.com/office/drawing/2014/chart" uri="{C3380CC4-5D6E-409C-BE32-E72D297353CC}">
              <c16:uniqueId val="{00000004-4400-4685-A528-EB0799F7D96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00-4685-A528-EB0799F7D96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00-4685-A528-EB0799F7D96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1517</c:v>
                </c:pt>
                <c:pt idx="3">
                  <c:v>1409</c:v>
                </c:pt>
                <c:pt idx="6">
                  <c:v>1459</c:v>
                </c:pt>
                <c:pt idx="9">
                  <c:v>1509</c:v>
                </c:pt>
                <c:pt idx="12">
                  <c:v>1520</c:v>
                </c:pt>
              </c:numCache>
            </c:numRef>
          </c:val>
          <c:extLst>
            <c:ext xmlns:c16="http://schemas.microsoft.com/office/drawing/2014/chart" uri="{C3380CC4-5D6E-409C-BE32-E72D297353CC}">
              <c16:uniqueId val="{00000007-4400-4685-A528-EB0799F7D9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602</c:v>
                </c:pt>
                <c:pt idx="2">
                  <c:v>#N/A</c:v>
                </c:pt>
                <c:pt idx="3">
                  <c:v>#N/A</c:v>
                </c:pt>
                <c:pt idx="4">
                  <c:v>452</c:v>
                </c:pt>
                <c:pt idx="5">
                  <c:v>#N/A</c:v>
                </c:pt>
                <c:pt idx="6">
                  <c:v>#N/A</c:v>
                </c:pt>
                <c:pt idx="7">
                  <c:v>457</c:v>
                </c:pt>
                <c:pt idx="8">
                  <c:v>#N/A</c:v>
                </c:pt>
                <c:pt idx="9">
                  <c:v>#N/A</c:v>
                </c:pt>
                <c:pt idx="10">
                  <c:v>490</c:v>
                </c:pt>
                <c:pt idx="11">
                  <c:v>#N/A</c:v>
                </c:pt>
                <c:pt idx="12">
                  <c:v>#N/A</c:v>
                </c:pt>
                <c:pt idx="13">
                  <c:v>486</c:v>
                </c:pt>
                <c:pt idx="14">
                  <c:v>#N/A</c:v>
                </c:pt>
              </c:numCache>
            </c:numRef>
          </c:val>
          <c:smooth val="0"/>
          <c:extLst>
            <c:ext xmlns:c16="http://schemas.microsoft.com/office/drawing/2014/chart" uri="{C3380CC4-5D6E-409C-BE32-E72D297353CC}">
              <c16:uniqueId val="{00000008-4400-4685-A528-EB0799F7D9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12880</c:v>
                </c:pt>
                <c:pt idx="5">
                  <c:v>12599</c:v>
                </c:pt>
                <c:pt idx="8">
                  <c:v>12441</c:v>
                </c:pt>
                <c:pt idx="11">
                  <c:v>11864</c:v>
                </c:pt>
                <c:pt idx="14">
                  <c:v>11065</c:v>
                </c:pt>
              </c:numCache>
            </c:numRef>
          </c:val>
          <c:extLst>
            <c:ext xmlns:c16="http://schemas.microsoft.com/office/drawing/2014/chart" uri="{C3380CC4-5D6E-409C-BE32-E72D297353CC}">
              <c16:uniqueId val="{00000000-EC5B-4B20-B838-A563826D4A1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1225</c:v>
                </c:pt>
                <c:pt idx="5">
                  <c:v>1222</c:v>
                </c:pt>
                <c:pt idx="8">
                  <c:v>1219</c:v>
                </c:pt>
                <c:pt idx="11">
                  <c:v>1290</c:v>
                </c:pt>
                <c:pt idx="14">
                  <c:v>1396</c:v>
                </c:pt>
              </c:numCache>
            </c:numRef>
          </c:val>
          <c:extLst>
            <c:ext xmlns:c16="http://schemas.microsoft.com/office/drawing/2014/chart" uri="{C3380CC4-5D6E-409C-BE32-E72D297353CC}">
              <c16:uniqueId val="{00000001-EC5B-4B20-B838-A563826D4A1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2042</c:v>
                </c:pt>
                <c:pt idx="5">
                  <c:v>1940</c:v>
                </c:pt>
                <c:pt idx="8">
                  <c:v>2255</c:v>
                </c:pt>
                <c:pt idx="11">
                  <c:v>3062</c:v>
                </c:pt>
                <c:pt idx="14">
                  <c:v>3111</c:v>
                </c:pt>
              </c:numCache>
            </c:numRef>
          </c:val>
          <c:extLst>
            <c:ext xmlns:c16="http://schemas.microsoft.com/office/drawing/2014/chart" uri="{C3380CC4-5D6E-409C-BE32-E72D297353CC}">
              <c16:uniqueId val="{00000002-EC5B-4B20-B838-A563826D4A1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5B-4B20-B838-A563826D4A1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5B-4B20-B838-A563826D4A1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5B-4B20-B838-A563826D4A1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1683</c:v>
                </c:pt>
                <c:pt idx="3">
                  <c:v>1649</c:v>
                </c:pt>
                <c:pt idx="6">
                  <c:v>1618</c:v>
                </c:pt>
                <c:pt idx="9">
                  <c:v>1588</c:v>
                </c:pt>
                <c:pt idx="12">
                  <c:v>1591</c:v>
                </c:pt>
              </c:numCache>
            </c:numRef>
          </c:val>
          <c:extLst>
            <c:ext xmlns:c16="http://schemas.microsoft.com/office/drawing/2014/chart" uri="{C3380CC4-5D6E-409C-BE32-E72D297353CC}">
              <c16:uniqueId val="{00000006-EC5B-4B20-B838-A563826D4A1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374</c:v>
                </c:pt>
                <c:pt idx="3">
                  <c:v>304</c:v>
                </c:pt>
                <c:pt idx="6">
                  <c:v>237</c:v>
                </c:pt>
                <c:pt idx="9">
                  <c:v>170</c:v>
                </c:pt>
                <c:pt idx="12">
                  <c:v>108</c:v>
                </c:pt>
              </c:numCache>
            </c:numRef>
          </c:val>
          <c:extLst>
            <c:ext xmlns:c16="http://schemas.microsoft.com/office/drawing/2014/chart" uri="{C3380CC4-5D6E-409C-BE32-E72D297353CC}">
              <c16:uniqueId val="{00000007-EC5B-4B20-B838-A563826D4A1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3604</c:v>
                </c:pt>
                <c:pt idx="3">
                  <c:v>3444</c:v>
                </c:pt>
                <c:pt idx="6">
                  <c:v>2911</c:v>
                </c:pt>
                <c:pt idx="9">
                  <c:v>2378</c:v>
                </c:pt>
                <c:pt idx="12">
                  <c:v>2174</c:v>
                </c:pt>
              </c:numCache>
            </c:numRef>
          </c:val>
          <c:extLst>
            <c:ext xmlns:c16="http://schemas.microsoft.com/office/drawing/2014/chart" uri="{C3380CC4-5D6E-409C-BE32-E72D297353CC}">
              <c16:uniqueId val="{00000008-EC5B-4B20-B838-A563826D4A1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5B-4B20-B838-A563826D4A1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15776</c:v>
                </c:pt>
                <c:pt idx="3">
                  <c:v>14735</c:v>
                </c:pt>
                <c:pt idx="6">
                  <c:v>14249</c:v>
                </c:pt>
                <c:pt idx="9">
                  <c:v>14089</c:v>
                </c:pt>
                <c:pt idx="12">
                  <c:v>13190</c:v>
                </c:pt>
              </c:numCache>
            </c:numRef>
          </c:val>
          <c:extLst>
            <c:ext xmlns:c16="http://schemas.microsoft.com/office/drawing/2014/chart" uri="{C3380CC4-5D6E-409C-BE32-E72D297353CC}">
              <c16:uniqueId val="{0000000A-EC5B-4B20-B838-A563826D4A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5289</c:v>
                </c:pt>
                <c:pt idx="2">
                  <c:v>#N/A</c:v>
                </c:pt>
                <c:pt idx="3">
                  <c:v>#N/A</c:v>
                </c:pt>
                <c:pt idx="4">
                  <c:v>4373</c:v>
                </c:pt>
                <c:pt idx="5">
                  <c:v>#N/A</c:v>
                </c:pt>
                <c:pt idx="6">
                  <c:v>#N/A</c:v>
                </c:pt>
                <c:pt idx="7">
                  <c:v>3099</c:v>
                </c:pt>
                <c:pt idx="8">
                  <c:v>#N/A</c:v>
                </c:pt>
                <c:pt idx="9">
                  <c:v>#N/A</c:v>
                </c:pt>
                <c:pt idx="10">
                  <c:v>2010</c:v>
                </c:pt>
                <c:pt idx="11">
                  <c:v>#N/A</c:v>
                </c:pt>
                <c:pt idx="12">
                  <c:v>#N/A</c:v>
                </c:pt>
                <c:pt idx="13">
                  <c:v>1491</c:v>
                </c:pt>
                <c:pt idx="14">
                  <c:v>#N/A</c:v>
                </c:pt>
              </c:numCache>
            </c:numRef>
          </c:val>
          <c:smooth val="0"/>
          <c:extLst>
            <c:ext xmlns:c16="http://schemas.microsoft.com/office/drawing/2014/chart" uri="{C3380CC4-5D6E-409C-BE32-E72D297353CC}">
              <c16:uniqueId val="{0000000B-EC5B-4B20-B838-A563826D4A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834</c:v>
                </c:pt>
                <c:pt idx="1">
                  <c:v>1388</c:v>
                </c:pt>
                <c:pt idx="2">
                  <c:v>1459</c:v>
                </c:pt>
              </c:numCache>
            </c:numRef>
          </c:val>
          <c:extLst>
            <c:ext xmlns:c16="http://schemas.microsoft.com/office/drawing/2014/chart" uri="{C3380CC4-5D6E-409C-BE32-E72D297353CC}">
              <c16:uniqueId val="{00000000-E314-41D5-97DE-B645654E134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45</c:v>
                </c:pt>
                <c:pt idx="1">
                  <c:v>66</c:v>
                </c:pt>
                <c:pt idx="2">
                  <c:v>74</c:v>
                </c:pt>
              </c:numCache>
            </c:numRef>
          </c:val>
          <c:extLst>
            <c:ext xmlns:c16="http://schemas.microsoft.com/office/drawing/2014/chart" uri="{C3380CC4-5D6E-409C-BE32-E72D297353CC}">
              <c16:uniqueId val="{00000001-E314-41D5-97DE-B645654E134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1142</c:v>
                </c:pt>
                <c:pt idx="1">
                  <c:v>1355</c:v>
                </c:pt>
                <c:pt idx="2">
                  <c:v>1370</c:v>
                </c:pt>
              </c:numCache>
            </c:numRef>
          </c:val>
          <c:extLst>
            <c:ext xmlns:c16="http://schemas.microsoft.com/office/drawing/2014/chart" uri="{C3380CC4-5D6E-409C-BE32-E72D297353CC}">
              <c16:uniqueId val="{00000002-E314-41D5-97DE-B645654E13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{CF4DDAFC-AFB8-47A0-9083-11B4879C8157}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0CF-489C-9BDC-A002D2A655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{C6310F77-0644-466B-AB5A-0BFD4F507610}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CF-489C-9BDC-A002D2A655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{E3AAFB93-2CDA-46AE-A19C-BDD426E6E932}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CF-489C-9BDC-A002D2A655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{9C01CBCC-1FA4-4CB7-BD7C-216E61034FCE}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CF-489C-9BDC-A002D2A655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{F483C76E-495F-4600-910C-0E3DAF2E93D5}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CF-489C-9BDC-A002D2A6559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{775F91F4-0E48-4EFA-98ED-E54632F02580}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0CF-489C-9BDC-A002D2A6559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{04A16AD1-8E28-4E64-BA23-A1237D702E6B}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0CF-489C-9BDC-A002D2A6559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{ED026620-705C-4AC1-909D-C71F84D85DAF}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0CF-489C-9BDC-A002D2A6559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{6ACFE7B4-0CF5-46AD-B40B-F1014403F8FB}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0CF-489C-9BDC-A002D2A655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c:v>
                </c:pt>
                <c:pt idx="16">
                  <c:v>63.6</c:v>
                </c:pt>
                <c:pt idx="24">
                  <c:v>64.7</c:v>
                </c:pt>
              </c:numCache>
            </c:numRef>
          </c:xVal>
          <c:yVal>
            <c:numRef>
              <c:f>公会計指標分析・財政指標組合せ分析表!$BP$51:$DC$51</c:f>
              <c:numCache>
                <c:formatCode>#,##0.0;"▲ "#,##0.0</c:formatCode>
                <c:ptCount val="40"/>
                <c:pt idx="0">
                  <c:v>111.7</c:v>
                </c:pt>
                <c:pt idx="8">
                  <c:v>92.7</c:v>
                </c:pt>
                <c:pt idx="16">
                  <c:v>62.5</c:v>
                </c:pt>
                <c:pt idx="24">
                  <c:v>37.6</c:v>
                </c:pt>
              </c:numCache>
            </c:numRef>
          </c:yVal>
          <c:smooth val="0"/>
          <c:extLst>
            <c:ext xmlns:c16="http://schemas.microsoft.com/office/drawing/2014/chart" uri="{C3380CC4-5D6E-409C-BE32-E72D297353CC}">
              <c16:uniqueId val="{00000009-50CF-489C-9BDC-A002D2A655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{9C4C3842-DFA4-4B93-BDCD-9FF405163B6E}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0CF-489C-9BDC-A002D2A655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{94C45FA7-A0FB-42F9-B0FF-EE62EC22D125}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CF-489C-9BDC-A002D2A655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{2DACAF34-8706-4862-AED0-626A43B3EECB}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CF-489C-9BDC-A002D2A655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{C8358018-EAD9-419C-AD44-A88E13497466}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CF-489C-9BDC-A002D2A655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{84A73A8A-A275-4FAF-9E1C-9CF7FD442819}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CF-489C-9BDC-A002D2A6559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{B269F9DB-4650-470C-B0A5-9F5F7CE85637}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0CF-489C-9BDC-A002D2A6559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{4EB0FCA4-9C30-43CC-8F5B-F9940841D115}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0CF-489C-9BDC-A002D2A6559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{4FBE65E1-EE0F-49B7-A6C9-304B6B6C729F}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0CF-489C-9BDC-A002D2A6559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{02A917F4-0885-40A6-99D5-2A3922E7AA67}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0CF-489C-9BDC-A002D2A655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numCache>
            </c:numRef>
          </c:xVal>
          <c:yVal>
            <c:numRef>
              <c:f>公会計指標分析・財政指標組合せ分析表!$BP$55:$DC$55</c:f>
              <c:numCache>
                <c:formatCode>#,##0.0;"▲ "#,##0.0</c:formatCode>
                <c:ptCount val="40"/>
                <c:pt idx="0">
                  <c:v>19.8</c:v>
                </c:pt>
                <c:pt idx="8">
                  <c:v>20</c:v>
                </c:pt>
                <c:pt idx="16">
                  <c:v>10.199999999999999</c:v>
                </c:pt>
                <c:pt idx="24">
                  <c:v>0</c:v>
                </c:pt>
              </c:numCache>
            </c:numRef>
          </c:yVal>
          <c:smooth val="0"/>
          <c:extLst>
            <c:ext xmlns:c16="http://schemas.microsoft.com/office/drawing/2014/chart" uri="{C3380CC4-5D6E-409C-BE32-E72D297353CC}">
              <c16:uniqueId val="{00000013-50CF-489C-9BDC-A002D2A65593}"/>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{A51D4078-73C5-4497-B08C-977F359FB7DD}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A51-4CAC-BFD3-08D0BDE727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{665DFC4D-9784-4817-B00B-E8F33F35A811}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51-4CAC-BFD3-08D0BDE727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{BCA6E926-2C46-4EEC-8D31-92D40B457E58}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51-4CAC-BFD3-08D0BDE727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{DE5037EC-7C7D-4560-9E3E-0D0DE226F139}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51-4CAC-BFD3-08D0BDE727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{E67F43E9-B0B4-4006-8F30-CD693DB04C34}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51-4CAC-BFD3-08D0BDE727F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{83557111-4B76-478B-BB47-00EF25B9A493}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A51-4CAC-BFD3-08D0BDE727F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{33B5724B-2299-4B1C-9751-D477D4356CC0}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A51-4CAC-BFD3-08D0BDE727F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{760A6CA1-D3B1-4708-A24E-F5530BE64B70}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A51-4CAC-BFD3-08D0BDE727F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{3DD2ACF8-D433-4389-A531-02A1368C2142}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A51-4CAC-BFD3-08D0BDE727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11.7</c:v>
                </c:pt>
                <c:pt idx="16">
                  <c:v>10.4</c:v>
                </c:pt>
                <c:pt idx="24">
                  <c:v>9.3000000000000007</c:v>
                </c:pt>
                <c:pt idx="32">
                  <c:v>9.1999999999999993</c:v>
                </c:pt>
              </c:numCache>
            </c:numRef>
          </c:xVal>
          <c:yVal>
            <c:numRef>
              <c:f>公会計指標分析・財政指標組合せ分析表!$BP$73:$DC$73</c:f>
              <c:numCache>
                <c:formatCode>#,##0.0;"▲ "#,##0.0</c:formatCode>
                <c:ptCount val="40"/>
                <c:pt idx="0">
                  <c:v>111.7</c:v>
                </c:pt>
                <c:pt idx="8">
                  <c:v>92.7</c:v>
                </c:pt>
                <c:pt idx="16">
                  <c:v>62.5</c:v>
                </c:pt>
                <c:pt idx="24">
                  <c:v>37.6</c:v>
                </c:pt>
                <c:pt idx="32">
                  <c:v>28.8</c:v>
                </c:pt>
              </c:numCache>
            </c:numRef>
          </c:yVal>
          <c:smooth val="0"/>
          <c:extLst>
            <c:ext xmlns:c16="http://schemas.microsoft.com/office/drawing/2014/chart" uri="{C3380CC4-5D6E-409C-BE32-E72D297353CC}">
              <c16:uniqueId val="{00000009-5A51-4CAC-BFD3-08D0BDE727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563816980624E-2"/>
                  <c:y val="-7.608669593337109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{D73C2398-8C29-4C1D-97CA-1E6652A95EF1}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A51-4CAC-BFD3-08D0BDE727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{3585E810-B535-4EB9-A667-D9F6C0F3E90C}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51-4CAC-BFD3-08D0BDE727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{BE43FD75-4B99-4886-9012-244CC0F1BC5F}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51-4CAC-BFD3-08D0BDE727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{776605D3-1568-4892-9C8D-D64F02712294}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51-4CAC-BFD3-08D0BDE727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{476C0DC1-6F46-4C44-8941-C9A6A5EBCAB3}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51-4CAC-BFD3-08D0BDE727FE}"/>
                </c:ext>
              </c:extLst>
            </c:dLbl>
            <c:dLbl>
              <c:idx val="8"/>
              <c:layout>
                <c:manualLayout>
                  <c:x val="-3.8033770527205725E-2"/>
                  <c:y val="-4.398293863924208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{F22DD20F-7FD3-4FDD-B2A5-7407930A0857}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A51-4CAC-BFD3-08D0BDE727FE}"/>
                </c:ext>
              </c:extLst>
            </c:dLbl>
            <c:dLbl>
              <c:idx val="16"/>
              <c:layout>
                <c:manualLayout>
                  <c:x val="-3.1570342725075584E-2"/>
                  <c:y val="-6.717996420319924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{AC8B7761-6118-487F-BDBB-BF99BB230527}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A51-4CAC-BFD3-08D0BDE727FE}"/>
                </c:ext>
              </c:extLst>
            </c:dLbl>
            <c:dLbl>
              <c:idx val="24"/>
              <c:layout>
                <c:manualLayout>
                  <c:x val="-2.5298460057526718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{6E34E466-76E2-4F1E-80BE-F318EFBDA40C}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A51-4CAC-BFD3-08D0BDE727FE}"/>
                </c:ext>
              </c:extLst>
            </c:dLbl>
            <c:dLbl>
              <c:idx val="32"/>
              <c:layout>
                <c:manualLayout>
                  <c:x val="-3.784222539262444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{ED06CE4E-4E7F-43CC-A6B3-434E5F521137}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A51-4CAC-BFD3-08D0BDE727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5A51-4CAC-BFD3-08D0BDE727FE}"/>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6D7677A-D586-4BDC-B575-AF2FCFDC4FE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33B8589-365F-4423-9665-01995317C9D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E43A494-BEAD-49A6-9EC3-4083BC4F658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86B7BF8-0B03-4EAD-8199-FCDDEE18BB0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A33FF64-3637-41E2-89E9-0236FE7D276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91BDFFB-80CC-43F1-A77F-EA252F87581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04FDE54-3D11-40C4-ACBE-DB7C6E48DE5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37A1893-2E0A-45D4-A447-8C3272B9BBB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A791BF8-7E6B-483F-B8C2-54AA3DF5688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A758D7E-050E-440F-B1D4-77CE04978F7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21A19CA-FF51-42A3-882F-55E25B14051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565D68B-D0CD-46DF-938E-166E0534B3B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16BEC3A-C5A4-4668-8E15-629988B70AC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00743F9-03C2-4FFE-B92C-14ACBD314E9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51423E1-F6E8-47D8-ABEC-375E819B3FD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CF5C527-3149-4647-AE45-862B839E389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E83D6A6-F74C-4186-A97F-6B13EE4EC54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A91583F-8822-4D08-AEC7-0117632FA74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7E2D803-79BB-400E-B4E6-2FF51305EE3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D68E751-7B46-41E3-9D2F-E786075D9FB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5D8BBE1-2758-42D0-80AD-0A1796C5206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2BD9D3C-D8E7-4B27-812B-DF7E99C8018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4EF2483-1930-4E9A-A52C-C0BF5FC3068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A923B26-1B7A-4890-9FFD-DB44960D76D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7A1DDD1-1828-4A5B-A027-A11A45106E4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BABD97A-1780-484D-8B1A-B129B627EE8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BFB66D0-5665-4895-A8C2-6F8A2EBA69D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ED034F4-33B8-4421-A9EB-544E8541BCC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24521FC-5A81-43CD-B91B-E6606F6BD8F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72214CB-D8E4-4023-86BD-16A6805EC1E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E1FF928-FA3D-47A2-8E80-5EC62313F9A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8105F0C-016D-460C-8237-259D7B85100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D532465-928D-40E9-A5A9-D4E549E7F1F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DC93126-BA28-4DBF-BD62-E8732170A83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8EEE89E-F9CA-4F70-8ABF-4B18B8A78B8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D35CB6D-39D4-42E9-9716-D8C97683F06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D4328B8-C91F-49DC-986C-CAD00F07A99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D613CC1-D87B-4AFF-96CC-5FD482E05FA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5B944A0-FA38-430B-827E-11721F1E758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566A74F-7DDF-48CC-B957-A111089D13F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8F6750C-664C-4D18-B76F-AC15D9302FE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C894803-A469-4823-95EA-68611FB7BDD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9B74146-BE9D-47D4-8259-38892F9C1EC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44AB2F7-294D-407E-AF9F-8C136674F04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6F34F0C-02A1-4E67-BBA9-3E0C0E5F9F4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C261D7B-137C-4C6E-9C63-C51C161DA69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689E307-9B3C-41E3-8497-3CBA7047295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FCAAEF0-FC95-4F06-BB67-F10015AD297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F1388AB-C0CE-40E2-9D5E-A0F7F06281F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以降横ばいで推移しているが、全国平均と比較して低指数となっている。</a:t>
          </a:r>
          <a:endParaRPr lang="ja-JP" altLang="ja-JP" sz="1000">
            <a:effectLst/>
          </a:endParaRPr>
        </a:p>
        <a:p>
          <a:r>
            <a:rPr kumimoji="1" lang="ja-JP" altLang="ja-JP" sz="1000">
              <a:solidFill>
                <a:schemeClr val="dk1"/>
              </a:solidFill>
              <a:effectLst/>
              <a:latin typeface="+mn-lt"/>
              <a:ea typeface="+mn-ea"/>
              <a:cs typeface="+mn-cs"/>
            </a:rPr>
            <a:t>　その要因として、人口減少や税収が少ないことなどがあげられる。今後も固定資産税償却資産減少の影響や町税の減少が見込まれることから、指数の低下が予想される。</a:t>
          </a:r>
          <a:endParaRPr lang="ja-JP" altLang="ja-JP" sz="1000">
            <a:effectLst/>
          </a:endParaRPr>
        </a:p>
        <a:p>
          <a:r>
            <a:rPr kumimoji="1" lang="ja-JP" altLang="ja-JP" sz="1000">
              <a:solidFill>
                <a:schemeClr val="dk1"/>
              </a:solidFill>
              <a:effectLst/>
              <a:latin typeface="+mn-lt"/>
              <a:ea typeface="+mn-ea"/>
              <a:cs typeface="+mn-cs"/>
            </a:rPr>
            <a:t>　これらの現状に対し、町税の適正課税などによる財政基盤の強化に努める。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CC0126F-73A5-4D4C-BF71-BE1537669F5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42114B2-0B16-4DDA-A95E-326C75BB212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ECA1D15D-B8D8-4D5A-9C51-FB06923A760E}"/>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E265AE1E-EE56-4F61-BDD2-D0AFDC028359}"/>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7046E206-4AB0-4718-9501-EFC38C7128D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33BF9B76-9131-4BE2-974A-617A0B44F39C}"/>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840AB6C9-BC2E-4D9C-BD32-0B14B9DD86C7}"/>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582F4107-F443-4359-AD5E-3B27B6E95007}"/>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15ABBBA-EB16-45D3-8509-0D1AD9628DD1}"/>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EAF133BF-0574-4567-BF7B-FAACA7AF6AB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8405343-39AF-4970-BA51-D75182004C6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2A0565D-9521-4EB0-88AD-64A877FC5EC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268EA5C5-9FBB-4D44-B1FA-8E43F49AB0B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EDA784C2-9552-4D88-A471-BBC5F321D915}"/>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FBAE3BD5-1C8A-45E7-B434-9790737D0D5F}"/>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DC3E75E0-92BD-4488-8E2C-6C4D93A4BE8F}"/>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85111E05-B7AA-4481-A70E-750BA87ABEC9}"/>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1B49931E-4ABD-45C4-964E-6C0851CCB316}"/>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1EF53194-4AD9-4F43-B75B-7ED618AFDC4E}"/>
            </a:ext>
          </a:extLst>
        </xdr:cNvPr>
        <xdr:cNvCxnSpPr/>
      </xdr:nvCxnSpPr>
      <xdr:spPr>
        <a:xfrm>
          <a:off x="4114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98C9B2CD-F24E-4253-BFE0-4B0A3FE784C1}"/>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36116628-C5BC-4ABF-875B-1EE5113D685E}"/>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BB510161-8E58-4A33-BFFE-8A269F7842EE}"/>
            </a:ext>
          </a:extLst>
        </xdr:cNvPr>
        <xdr:cNvCxnSpPr/>
      </xdr:nvCxnSpPr>
      <xdr:spPr>
        <a:xfrm>
          <a:off x="3225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E8DE426D-BF44-49A9-9CE6-AD1CB93A14E3}"/>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9EB3C5F0-0542-4932-9284-9F4BDA1C9842}"/>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DF91BA4D-FA16-470B-BD50-15696F5F3E94}"/>
            </a:ext>
          </a:extLst>
        </xdr:cNvPr>
        <xdr:cNvCxnSpPr/>
      </xdr:nvCxnSpPr>
      <xdr:spPr>
        <a:xfrm>
          <a:off x="2336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8E43FE6-6D4A-473C-B2BD-0B22888E86E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12D5CBB1-AD15-468E-A887-0FDF6750FC43}"/>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30480</xdr:rowOff>
    </xdr:to>
    <xdr:cxnSp macro="">
      <xdr:nvCxnSpPr>
        <xdr:cNvPr id="76" name="直線コネクタ 75">
          <a:extLst>
            <a:ext uri="{FF2B5EF4-FFF2-40B4-BE49-F238E27FC236}">
              <a16:creationId xmlns:a16="http://schemas.microsoft.com/office/drawing/2014/main" id="{71191436-66F6-46B4-A501-31F2782582D7}"/>
            </a:ext>
          </a:extLst>
        </xdr:cNvPr>
        <xdr:cNvCxnSpPr/>
      </xdr:nvCxnSpPr>
      <xdr:spPr>
        <a:xfrm>
          <a:off x="1447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1CE8EC69-18FF-497B-BD0F-58F65E413104}"/>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CB95B76F-5B2E-4A31-B57D-1500C7BB083E}"/>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90F3A7C0-641F-4CCD-A49B-8C1C2529BB99}"/>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E42BA2F8-7E14-4809-A722-19F12EF770D6}"/>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E0B02C32-817D-40BE-9766-C6A4697E4FC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FFA6945-0622-4875-BCCF-188EC42950B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3B22843-F845-425E-8492-3700C3DE5AB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8F20070-5AFE-4998-A706-961268BFC4B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1875BCE-6341-4094-8A34-2A233DA068D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AC409980-A3FC-45B7-BB25-427341CACE18}"/>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BD9F0218-C066-4AE2-A414-F453FA254281}"/>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520D6337-471A-45FE-A3E0-872AA8FF2A51}"/>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D036E3EE-72DB-4EDD-9EB7-D0CFDFECF271}"/>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A9772FC-C7AC-4D96-9798-04EE193C4AAD}"/>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58924CA8-9E96-431F-B236-EA00E48BD9A1}"/>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a:extLst>
            <a:ext uri="{FF2B5EF4-FFF2-40B4-BE49-F238E27FC236}">
              <a16:creationId xmlns:a16="http://schemas.microsoft.com/office/drawing/2014/main" id="{0320B4C9-DD5D-41D3-8E7B-3003A393E729}"/>
            </a:ext>
          </a:extLst>
        </xdr:cNvPr>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a:extLst>
            <a:ext uri="{FF2B5EF4-FFF2-40B4-BE49-F238E27FC236}">
              <a16:creationId xmlns:a16="http://schemas.microsoft.com/office/drawing/2014/main" id="{0EAB1158-8F22-433B-BDB0-5BAC8E6A90FB}"/>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664FAC95-A22E-4690-A666-A4EBF44281D7}"/>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F0C93378-CBB3-47CB-A867-A43F4F657A8D}"/>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D16C38E1-35AA-42BA-AB8E-DFCE87987EB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3EBFAC13-8AF5-41A7-84EC-EBD3DD832FF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F14CBE5E-A68D-499E-B125-DFB5E0735A7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7637C27-6565-4B5F-8AF6-C9A5D23912F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EB5EE3C4-5576-486C-9BF2-B7986DBBFF9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EC475E49-D699-4E7C-A27F-C01ACC20B7B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A0B857A0-65BF-4E8F-A67E-22860AB0577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59AFA52E-4659-4131-BAC3-AC34E26DEAF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4A662EB1-D1B9-476D-89D7-DAFB0E0B866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182366A6-0C76-4EB5-A6D5-44DD469A4C0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CAAE23EC-952B-4FDE-9478-E97009232B9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5379D7B4-5E8E-4DBB-80BA-88EDA99DA77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94EF328-6946-484B-A00C-96DC1C03590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国勢調査による人口減少の反映及び合併算定替の段階的縮減の開始に伴う普通地方交付税減少などが要因となり、</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％を超え非常に硬直した財政状況となった。</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以降は普通交付税の増加等により減少傾向にあ</a:t>
          </a:r>
          <a:r>
            <a:rPr kumimoji="1" lang="ja-JP" altLang="en-US" sz="1000">
              <a:solidFill>
                <a:schemeClr val="dk1"/>
              </a:solidFill>
              <a:effectLst/>
              <a:latin typeface="+mn-lt"/>
              <a:ea typeface="+mn-ea"/>
              <a:cs typeface="+mn-cs"/>
            </a:rPr>
            <a:t>っ</a:t>
          </a:r>
          <a:r>
            <a:rPr kumimoji="1" lang="ja-JP" altLang="ja-JP" sz="1000">
              <a:solidFill>
                <a:schemeClr val="dk1"/>
              </a:solidFill>
              <a:effectLst/>
              <a:latin typeface="+mn-lt"/>
              <a:ea typeface="+mn-ea"/>
              <a:cs typeface="+mn-cs"/>
            </a:rPr>
            <a:t>たが、</a:t>
          </a:r>
          <a:r>
            <a:rPr kumimoji="1" lang="en-US" altLang="ja-JP" sz="1000">
              <a:solidFill>
                <a:schemeClr val="dk1"/>
              </a:solidFill>
              <a:effectLst/>
              <a:latin typeface="+mn-lt"/>
              <a:ea typeface="+mn-ea"/>
              <a:cs typeface="+mn-cs"/>
            </a:rPr>
            <a:t>R04</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人件費や電気料、給食業務委託料、学童保育委託料が増加したことで、経常収支比率が</a:t>
          </a:r>
          <a:r>
            <a:rPr kumimoji="1" lang="en-US" altLang="ja-JP" sz="1000">
              <a:solidFill>
                <a:schemeClr val="dk1"/>
              </a:solidFill>
              <a:effectLst/>
              <a:latin typeface="+mn-lt"/>
              <a:ea typeface="+mn-ea"/>
              <a:cs typeface="+mn-cs"/>
            </a:rPr>
            <a:t>5.8</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全国</a:t>
          </a:r>
          <a:r>
            <a:rPr kumimoji="1" lang="ja-JP" altLang="ja-JP" sz="1000">
              <a:solidFill>
                <a:schemeClr val="dk1"/>
              </a:solidFill>
              <a:effectLst/>
              <a:latin typeface="+mn-lt"/>
              <a:ea typeface="+mn-ea"/>
              <a:cs typeface="+mn-cs"/>
            </a:rPr>
            <a:t>平均と比較すると、依然硬直した状態が続いているため、財源の確保と徹底した歳出改革を進めることにより、収支が均衡した持続可能な財政構造に転換していく必要がある。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732D7F7-1141-46B3-AABC-36FC3845B23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91D87D09-3E29-492C-9315-593318140E9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9924DDF2-74AE-4009-9F57-BD014299BD5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6A56C593-4297-45AA-A267-8BD7C0F59BD5}"/>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921DC208-0DF8-438C-9CBB-F9693BBD7874}"/>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2930B395-E0C2-4E11-8449-7166FDA5294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BF89C862-2624-4201-8B23-2ED6AD13D42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53EA81A6-B0F6-4DD0-8D8F-7F166E2D0016}"/>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29DC7AC0-A85C-4C24-A81B-CDC450828C2E}"/>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75743501-D34D-4F32-8294-F38632BFC32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32F52513-844F-482E-BCC3-C30D0ACC7D7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E4D53EFC-B0BF-43F4-805B-A0FA50F85E4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70168</xdr:rowOff>
    </xdr:from>
    <xdr:to>
      <xdr:col>23</xdr:col>
      <xdr:colOff>133350</xdr:colOff>
      <xdr:row>65</xdr:row>
      <xdr:rowOff>79057</xdr:rowOff>
    </xdr:to>
    <xdr:cxnSp macro="">
      <xdr:nvCxnSpPr>
        <xdr:cNvPr id="121" name="直線コネクタ 120">
          <a:extLst>
            <a:ext uri="{FF2B5EF4-FFF2-40B4-BE49-F238E27FC236}">
              <a16:creationId xmlns:a16="http://schemas.microsoft.com/office/drawing/2014/main" id="{CA614F4D-2383-49F8-B95F-985B5F7E6B6F}"/>
            </a:ext>
          </a:extLst>
        </xdr:cNvPr>
        <xdr:cNvCxnSpPr/>
      </xdr:nvCxnSpPr>
      <xdr:spPr>
        <a:xfrm flipV="1">
          <a:off x="4953000" y="10185718"/>
          <a:ext cx="0" cy="1037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51134</xdr:rowOff>
    </xdr:from>
    <xdr:ext cx="762000" cy="259045"/>
    <xdr:sp macro="" textlink="">
      <xdr:nvSpPr>
        <xdr:cNvPr id="122" name="財政構造の弾力性最小値テキスト">
          <a:extLst>
            <a:ext uri="{FF2B5EF4-FFF2-40B4-BE49-F238E27FC236}">
              <a16:creationId xmlns:a16="http://schemas.microsoft.com/office/drawing/2014/main" id="{2D05F5CE-1AEA-45A7-96D7-DC3248EE1184}"/>
            </a:ext>
          </a:extLst>
        </xdr:cNvPr>
        <xdr:cNvSpPr txBox="1"/>
      </xdr:nvSpPr>
      <xdr:spPr>
        <a:xfrm>
          <a:off x="5041900" y="111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79057</xdr:rowOff>
    </xdr:from>
    <xdr:to>
      <xdr:col>24</xdr:col>
      <xdr:colOff>12700</xdr:colOff>
      <xdr:row>65</xdr:row>
      <xdr:rowOff>79057</xdr:rowOff>
    </xdr:to>
    <xdr:cxnSp macro="">
      <xdr:nvCxnSpPr>
        <xdr:cNvPr id="123" name="直線コネクタ 122">
          <a:extLst>
            <a:ext uri="{FF2B5EF4-FFF2-40B4-BE49-F238E27FC236}">
              <a16:creationId xmlns:a16="http://schemas.microsoft.com/office/drawing/2014/main" id="{0786AC1A-CB9F-408F-BFF0-512B4281943F}"/>
            </a:ext>
          </a:extLst>
        </xdr:cNvPr>
        <xdr:cNvCxnSpPr/>
      </xdr:nvCxnSpPr>
      <xdr:spPr>
        <a:xfrm>
          <a:off x="4864100" y="1122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156545</xdr:rowOff>
    </xdr:from>
    <xdr:ext cx="762000" cy="259045"/>
    <xdr:sp macro="" textlink="">
      <xdr:nvSpPr>
        <xdr:cNvPr id="124" name="財政構造の弾力性最大値テキスト">
          <a:extLst>
            <a:ext uri="{FF2B5EF4-FFF2-40B4-BE49-F238E27FC236}">
              <a16:creationId xmlns:a16="http://schemas.microsoft.com/office/drawing/2014/main" id="{E3103299-92D8-4191-9251-1FCE9D5995C1}"/>
            </a:ext>
          </a:extLst>
        </xdr:cNvPr>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70168</xdr:rowOff>
    </xdr:from>
    <xdr:to>
      <xdr:col>24</xdr:col>
      <xdr:colOff>12700</xdr:colOff>
      <xdr:row>59</xdr:row>
      <xdr:rowOff>70168</xdr:rowOff>
    </xdr:to>
    <xdr:cxnSp macro="">
      <xdr:nvCxnSpPr>
        <xdr:cNvPr id="125" name="直線コネクタ 124">
          <a:extLst>
            <a:ext uri="{FF2B5EF4-FFF2-40B4-BE49-F238E27FC236}">
              <a16:creationId xmlns:a16="http://schemas.microsoft.com/office/drawing/2014/main" id="{178C512D-B387-4E74-BB1E-8AF38BD9D322}"/>
            </a:ext>
          </a:extLst>
        </xdr:cNvPr>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65</xdr:row>
      <xdr:rowOff>79057</xdr:rowOff>
    </xdr:to>
    <xdr:cxnSp macro="">
      <xdr:nvCxnSpPr>
        <xdr:cNvPr id="126" name="直線コネクタ 125">
          <a:extLst>
            <a:ext uri="{FF2B5EF4-FFF2-40B4-BE49-F238E27FC236}">
              <a16:creationId xmlns:a16="http://schemas.microsoft.com/office/drawing/2014/main" id="{CAADC79C-21F1-4B7B-BD28-18B637B55CA4}"/>
            </a:ext>
          </a:extLst>
        </xdr:cNvPr>
        <xdr:cNvCxnSpPr/>
      </xdr:nvCxnSpPr>
      <xdr:spPr>
        <a:xfrm>
          <a:off x="4114800" y="10873422"/>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27" name="財政構造の弾力性平均値テキスト">
          <a:extLst>
            <a:ext uri="{FF2B5EF4-FFF2-40B4-BE49-F238E27FC236}">
              <a16:creationId xmlns:a16="http://schemas.microsoft.com/office/drawing/2014/main" id="{94CDF1B5-3B01-4AFB-A034-8F8ED69E4887}"/>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28" name="フローチャート: 判断 127">
          <a:extLst>
            <a:ext uri="{FF2B5EF4-FFF2-40B4-BE49-F238E27FC236}">
              <a16:creationId xmlns:a16="http://schemas.microsoft.com/office/drawing/2014/main" id="{2FCACB4C-4E33-4068-9346-2E647189CA18}"/>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65</xdr:row>
      <xdr:rowOff>66993</xdr:rowOff>
    </xdr:to>
    <xdr:cxnSp macro="">
      <xdr:nvCxnSpPr>
        <xdr:cNvPr id="129" name="直線コネクタ 128">
          <a:extLst>
            <a:ext uri="{FF2B5EF4-FFF2-40B4-BE49-F238E27FC236}">
              <a16:creationId xmlns:a16="http://schemas.microsoft.com/office/drawing/2014/main" id="{CA15C518-9102-4D41-B48A-800919169D02}"/>
            </a:ext>
          </a:extLst>
        </xdr:cNvPr>
        <xdr:cNvCxnSpPr/>
      </xdr:nvCxnSpPr>
      <xdr:spPr>
        <a:xfrm flipV="1">
          <a:off x="3225800" y="10873422"/>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2222</xdr:rowOff>
    </xdr:from>
    <xdr:to>
      <xdr:col>19</xdr:col>
      <xdr:colOff>184150</xdr:colOff>
      <xdr:row>61</xdr:row>
      <xdr:rowOff>103822</xdr:rowOff>
    </xdr:to>
    <xdr:sp macro="" textlink="">
      <xdr:nvSpPr>
        <xdr:cNvPr id="130" name="フローチャート: 判断 129">
          <a:extLst>
            <a:ext uri="{FF2B5EF4-FFF2-40B4-BE49-F238E27FC236}">
              <a16:creationId xmlns:a16="http://schemas.microsoft.com/office/drawing/2014/main" id="{B01FFA1C-E8D5-461B-B4C1-0AD32E4D7F4B}"/>
            </a:ext>
          </a:extLst>
        </xdr:cNvPr>
        <xdr:cNvSpPr/>
      </xdr:nvSpPr>
      <xdr:spPr>
        <a:xfrm>
          <a:off x="4064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31" name="テキスト ボックス 130">
          <a:extLst>
            <a:ext uri="{FF2B5EF4-FFF2-40B4-BE49-F238E27FC236}">
              <a16:creationId xmlns:a16="http://schemas.microsoft.com/office/drawing/2014/main" id="{94B49252-605A-427E-923C-F013074882F1}"/>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66</xdr:row>
      <xdr:rowOff>4128</xdr:rowOff>
    </xdr:to>
    <xdr:cxnSp macro="">
      <xdr:nvCxnSpPr>
        <xdr:cNvPr id="132" name="直線コネクタ 131">
          <a:extLst>
            <a:ext uri="{FF2B5EF4-FFF2-40B4-BE49-F238E27FC236}">
              <a16:creationId xmlns:a16="http://schemas.microsoft.com/office/drawing/2014/main" id="{196E6571-90B4-4E87-A5A1-72A541F64AAF}"/>
            </a:ext>
          </a:extLst>
        </xdr:cNvPr>
        <xdr:cNvCxnSpPr/>
      </xdr:nvCxnSpPr>
      <xdr:spPr>
        <a:xfrm flipV="1">
          <a:off x="2336800" y="1121124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3" name="フローチャート: 判断 132">
          <a:extLst>
            <a:ext uri="{FF2B5EF4-FFF2-40B4-BE49-F238E27FC236}">
              <a16:creationId xmlns:a16="http://schemas.microsoft.com/office/drawing/2014/main" id="{81FD014F-2CA7-4BE5-9D72-E7EAD1910DA7}"/>
            </a:ext>
          </a:extLst>
        </xdr:cNvPr>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34" name="テキスト ボックス 133">
          <a:extLst>
            <a:ext uri="{FF2B5EF4-FFF2-40B4-BE49-F238E27FC236}">
              <a16:creationId xmlns:a16="http://schemas.microsoft.com/office/drawing/2014/main" id="{632F5510-ABF6-4F36-B6DE-51D0906E4880}"/>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4128</xdr:rowOff>
    </xdr:from>
    <xdr:to>
      <xdr:col>11</xdr:col>
      <xdr:colOff>31750</xdr:colOff>
      <xdr:row>66</xdr:row>
      <xdr:rowOff>112713</xdr:rowOff>
    </xdr:to>
    <xdr:cxnSp macro="">
      <xdr:nvCxnSpPr>
        <xdr:cNvPr id="135" name="直線コネクタ 134">
          <a:extLst>
            <a:ext uri="{FF2B5EF4-FFF2-40B4-BE49-F238E27FC236}">
              <a16:creationId xmlns:a16="http://schemas.microsoft.com/office/drawing/2014/main" id="{A7C23F16-DDE4-4E32-911A-38CBF9469AA2}"/>
            </a:ext>
          </a:extLst>
        </xdr:cNvPr>
        <xdr:cNvCxnSpPr/>
      </xdr:nvCxnSpPr>
      <xdr:spPr>
        <a:xfrm flipV="1">
          <a:off x="1447800" y="1131982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120332</xdr:rowOff>
    </xdr:from>
    <xdr:to>
      <xdr:col>11</xdr:col>
      <xdr:colOff>82550</xdr:colOff>
      <xdr:row>63</xdr:row>
      <xdr:rowOff>50482</xdr:rowOff>
    </xdr:to>
    <xdr:sp macro="" textlink="">
      <xdr:nvSpPr>
        <xdr:cNvPr id="136" name="フローチャート: 判断 135">
          <a:extLst>
            <a:ext uri="{FF2B5EF4-FFF2-40B4-BE49-F238E27FC236}">
              <a16:creationId xmlns:a16="http://schemas.microsoft.com/office/drawing/2014/main" id="{A6940737-0D9D-4A28-AC2F-5CEA6D283D36}"/>
            </a:ext>
          </a:extLst>
        </xdr:cNvPr>
        <xdr:cNvSpPr/>
      </xdr:nvSpPr>
      <xdr:spPr>
        <a:xfrm>
          <a:off x="2286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60659</xdr:rowOff>
    </xdr:from>
    <xdr:ext cx="762000" cy="259045"/>
    <xdr:sp macro="" textlink="">
      <xdr:nvSpPr>
        <xdr:cNvPr id="137" name="テキスト ボックス 136">
          <a:extLst>
            <a:ext uri="{FF2B5EF4-FFF2-40B4-BE49-F238E27FC236}">
              <a16:creationId xmlns:a16="http://schemas.microsoft.com/office/drawing/2014/main" id="{C9DFFCE0-4822-45A8-89C7-82FA09F33D0F}"/>
            </a:ext>
          </a:extLst>
        </xdr:cNvPr>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38" name="フローチャート: 判断 137">
          <a:extLst>
            <a:ext uri="{FF2B5EF4-FFF2-40B4-BE49-F238E27FC236}">
              <a16:creationId xmlns:a16="http://schemas.microsoft.com/office/drawing/2014/main" id="{45FD5FF1-ECB2-40AC-AD90-C49F92EE26C3}"/>
            </a:ext>
          </a:extLst>
        </xdr:cNvPr>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39" name="テキスト ボックス 138">
          <a:extLst>
            <a:ext uri="{FF2B5EF4-FFF2-40B4-BE49-F238E27FC236}">
              <a16:creationId xmlns:a16="http://schemas.microsoft.com/office/drawing/2014/main" id="{112AC7C3-7163-4BA5-8C6A-7725BDAA092B}"/>
            </a:ext>
          </a:extLst>
        </xdr:cNvPr>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8126DF73-3D6B-4367-B35A-647CF323258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825872A2-21C9-4119-BCB9-FFB43A44559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AC483CD5-0A97-45A3-BF4B-D46EEB80F56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3DCB43E9-526E-4A80-AC0B-6192434AAE7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4EFAB6E-EB2D-42AF-96AB-5A475E26C23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5" name="楕円 144">
          <a:extLst>
            <a:ext uri="{FF2B5EF4-FFF2-40B4-BE49-F238E27FC236}">
              <a16:creationId xmlns:a16="http://schemas.microsoft.com/office/drawing/2014/main" id="{B91533E9-6E35-46F9-886F-4869D9F02809}"/>
            </a:ext>
          </a:extLst>
        </xdr:cNvPr>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95584</xdr:rowOff>
    </xdr:from>
    <xdr:ext cx="762000" cy="259045"/>
    <xdr:sp macro="" textlink="">
      <xdr:nvSpPr>
        <xdr:cNvPr id="146" name="財政構造の弾力性該当値テキスト">
          <a:extLst>
            <a:ext uri="{FF2B5EF4-FFF2-40B4-BE49-F238E27FC236}">
              <a16:creationId xmlns:a16="http://schemas.microsoft.com/office/drawing/2014/main" id="{83BB7F6B-EA1B-413E-8067-3C0CF8D92B80}"/>
            </a:ext>
          </a:extLst>
        </xdr:cNvPr>
        <xdr:cNvSpPr txBox="1"/>
      </xdr:nvSpPr>
      <xdr:spPr>
        <a:xfrm>
          <a:off x="5041900" y="110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7" name="楕円 146">
          <a:extLst>
            <a:ext uri="{FF2B5EF4-FFF2-40B4-BE49-F238E27FC236}">
              <a16:creationId xmlns:a16="http://schemas.microsoft.com/office/drawing/2014/main" id="{426ED821-A162-4D11-807E-2B6E1625905E}"/>
            </a:ext>
          </a:extLst>
        </xdr:cNvPr>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107649</xdr:rowOff>
    </xdr:from>
    <xdr:ext cx="736600" cy="259045"/>
    <xdr:sp macro="" textlink="">
      <xdr:nvSpPr>
        <xdr:cNvPr id="148" name="テキスト ボックス 147">
          <a:extLst>
            <a:ext uri="{FF2B5EF4-FFF2-40B4-BE49-F238E27FC236}">
              <a16:creationId xmlns:a16="http://schemas.microsoft.com/office/drawing/2014/main" id="{B6596819-EBB3-47E9-B1C4-E982C4CF4B31}"/>
            </a:ext>
          </a:extLst>
        </xdr:cNvPr>
        <xdr:cNvSpPr txBox="1"/>
      </xdr:nvSpPr>
      <xdr:spPr>
        <a:xfrm>
          <a:off x="3733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49" name="楕円 148">
          <a:extLst>
            <a:ext uri="{FF2B5EF4-FFF2-40B4-BE49-F238E27FC236}">
              <a16:creationId xmlns:a16="http://schemas.microsoft.com/office/drawing/2014/main" id="{9BF66199-E603-4A55-8D15-320CD1C8C8B0}"/>
            </a:ext>
          </a:extLst>
        </xdr:cNvPr>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0" name="テキスト ボックス 149">
          <a:extLst>
            <a:ext uri="{FF2B5EF4-FFF2-40B4-BE49-F238E27FC236}">
              <a16:creationId xmlns:a16="http://schemas.microsoft.com/office/drawing/2014/main" id="{5FB66F9E-716D-4C9B-B154-5E0ECE861A03}"/>
            </a:ext>
          </a:extLst>
        </xdr:cNvPr>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1" name="楕円 150">
          <a:extLst>
            <a:ext uri="{FF2B5EF4-FFF2-40B4-BE49-F238E27FC236}">
              <a16:creationId xmlns:a16="http://schemas.microsoft.com/office/drawing/2014/main" id="{01484BB5-53F9-4185-947E-43DAB1B3E6A7}"/>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2" name="テキスト ボックス 151">
          <a:extLst>
            <a:ext uri="{FF2B5EF4-FFF2-40B4-BE49-F238E27FC236}">
              <a16:creationId xmlns:a16="http://schemas.microsoft.com/office/drawing/2014/main" id="{AC0ABDA8-60A8-4BE1-AB06-48D04360B505}"/>
            </a:ext>
          </a:extLst>
        </xdr:cNvPr>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61913</xdr:rowOff>
    </xdr:from>
    <xdr:to>
      <xdr:col>7</xdr:col>
      <xdr:colOff>31750</xdr:colOff>
      <xdr:row>66</xdr:row>
      <xdr:rowOff>163513</xdr:rowOff>
    </xdr:to>
    <xdr:sp macro="" textlink="">
      <xdr:nvSpPr>
        <xdr:cNvPr id="153" name="楕円 152">
          <a:extLst>
            <a:ext uri="{FF2B5EF4-FFF2-40B4-BE49-F238E27FC236}">
              <a16:creationId xmlns:a16="http://schemas.microsoft.com/office/drawing/2014/main" id="{102719F7-ACB4-4568-B27B-8180921B41EA}"/>
            </a:ext>
          </a:extLst>
        </xdr:cNvPr>
        <xdr:cNvSpPr/>
      </xdr:nvSpPr>
      <xdr:spPr>
        <a:xfrm>
          <a:off x="13970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148290</xdr:rowOff>
    </xdr:from>
    <xdr:ext cx="762000" cy="259045"/>
    <xdr:sp macro="" textlink="">
      <xdr:nvSpPr>
        <xdr:cNvPr id="154" name="テキスト ボックス 153">
          <a:extLst>
            <a:ext uri="{FF2B5EF4-FFF2-40B4-BE49-F238E27FC236}">
              <a16:creationId xmlns:a16="http://schemas.microsoft.com/office/drawing/2014/main" id="{881D7CC1-D64D-49D7-B548-62A366264DB2}"/>
            </a:ext>
          </a:extLst>
        </xdr:cNvPr>
        <xdr:cNvSpPr txBox="1"/>
      </xdr:nvSpPr>
      <xdr:spPr>
        <a:xfrm>
          <a:off x="1066800" y="1146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AF754F38-6452-4F63-A357-09A302922C3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48107EBB-DBBE-43CE-B1DE-9F255B7B672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14068795-0DB3-4F92-A139-3C11006A221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CEC0C7D8-F01C-4B47-87BE-78EDB2B4E7B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CCDBF4FA-0850-4695-AFCA-5EBF505C334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949091C9-3305-4284-9431-9B27BA8485A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50EEF346-0A4B-462C-A7AF-4B3446B59D1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7D69FF45-4E24-4857-A411-A968175CA74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60CA9AF7-ED22-4990-813E-8803473106C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D7D590F7-754F-4473-8607-2AC95EC39D8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9F36D4EC-05E2-47B9-8D77-C64A97BACAC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6956991D-7CDC-4C2F-B335-12BE0B5AECC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485DE92-D9E6-4591-B821-9A9E8E3A810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本町は、面積</a:t>
          </a:r>
          <a:r>
            <a:rPr kumimoji="1" lang="en-US" altLang="ja-JP" sz="1000">
              <a:solidFill>
                <a:schemeClr val="dk1"/>
              </a:solidFill>
              <a:effectLst/>
              <a:latin typeface="+mn-lt"/>
              <a:ea typeface="+mn-ea"/>
              <a:cs typeface="+mn-cs"/>
            </a:rPr>
            <a:t>151.69k㎡</a:t>
          </a:r>
          <a:r>
            <a:rPr kumimoji="1" lang="ja-JP" altLang="ja-JP" sz="1000">
              <a:solidFill>
                <a:schemeClr val="dk1"/>
              </a:solidFill>
              <a:effectLst/>
              <a:latin typeface="+mn-lt"/>
              <a:ea typeface="+mn-ea"/>
              <a:cs typeface="+mn-cs"/>
            </a:rPr>
            <a:t>、東西</a:t>
          </a:r>
          <a:r>
            <a:rPr kumimoji="1" lang="en-US" altLang="ja-JP" sz="1000">
              <a:solidFill>
                <a:schemeClr val="dk1"/>
              </a:solidFill>
              <a:effectLst/>
              <a:latin typeface="+mn-lt"/>
              <a:ea typeface="+mn-ea"/>
              <a:cs typeface="+mn-cs"/>
            </a:rPr>
            <a:t>14.7km</a:t>
          </a:r>
          <a:r>
            <a:rPr kumimoji="1" lang="ja-JP" altLang="ja-JP" sz="1000">
              <a:solidFill>
                <a:schemeClr val="dk1"/>
              </a:solidFill>
              <a:effectLst/>
              <a:latin typeface="+mn-lt"/>
              <a:ea typeface="+mn-ea"/>
              <a:cs typeface="+mn-cs"/>
            </a:rPr>
            <a:t>、南北</a:t>
          </a:r>
          <a:r>
            <a:rPr kumimoji="1" lang="en-US" altLang="ja-JP" sz="1000">
              <a:solidFill>
                <a:schemeClr val="dk1"/>
              </a:solidFill>
              <a:effectLst/>
              <a:latin typeface="+mn-lt"/>
              <a:ea typeface="+mn-ea"/>
              <a:cs typeface="+mn-cs"/>
            </a:rPr>
            <a:t>29.3km</a:t>
          </a:r>
          <a:r>
            <a:rPr kumimoji="1" lang="ja-JP" altLang="ja-JP" sz="1000">
              <a:solidFill>
                <a:schemeClr val="dk1"/>
              </a:solidFill>
              <a:effectLst/>
              <a:latin typeface="+mn-lt"/>
              <a:ea typeface="+mn-ea"/>
              <a:cs typeface="+mn-cs"/>
            </a:rPr>
            <a:t>と南北に長い山間へき地であり、またこども園</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園、幼稚園１園、小学校</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校、中学校</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校、公民館</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館、児童館</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館と町としては極めて多くの施設があり、これら施設の管理運営に多額の経費を要している。</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は電気料や給食業務委託料、学童保育委託料の増加により、前年度から</a:t>
          </a:r>
          <a:r>
            <a:rPr kumimoji="1" lang="en-US" altLang="ja-JP" sz="1000">
              <a:solidFill>
                <a:schemeClr val="dk1"/>
              </a:solidFill>
              <a:effectLst/>
              <a:latin typeface="+mn-lt"/>
              <a:ea typeface="+mn-ea"/>
              <a:cs typeface="+mn-cs"/>
            </a:rPr>
            <a:t>22,379</a:t>
          </a:r>
          <a:r>
            <a:rPr kumimoji="1" lang="ja-JP" altLang="ja-JP" sz="1000">
              <a:solidFill>
                <a:schemeClr val="dk1"/>
              </a:solidFill>
              <a:effectLst/>
              <a:latin typeface="+mn-lt"/>
              <a:ea typeface="+mn-ea"/>
              <a:cs typeface="+mn-cs"/>
            </a:rPr>
            <a:t>円の増加となった。</a:t>
          </a:r>
          <a:endParaRPr lang="ja-JP" altLang="ja-JP" sz="1000">
            <a:effectLst/>
          </a:endParaRPr>
        </a:p>
        <a:p>
          <a:r>
            <a:rPr kumimoji="1" lang="ja-JP" altLang="ja-JP" sz="1000">
              <a:solidFill>
                <a:schemeClr val="dk1"/>
              </a:solidFill>
              <a:effectLst/>
              <a:latin typeface="+mn-lt"/>
              <a:ea typeface="+mn-ea"/>
              <a:cs typeface="+mn-cs"/>
            </a:rPr>
            <a:t>　廃止も含めた公共施設の適正な管理運営を行うことで、健全な財政運営を推進していく。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F331C87E-BC77-491C-B117-171A31F2AA8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58A7C0B-AE4F-40CF-A389-9B15B92B22D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C0E6D272-C097-40D9-8353-21B3BFA2766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892BA5CC-E3B4-4024-8E20-EB2C04C6251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ED6567C-0E4F-40B4-865D-64A18A257EF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344AB828-A7A8-40DD-9058-2EF360A8DEC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B8F526C0-639D-41BE-8632-6D712E95049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82719A3E-9F49-43BC-9E44-F5B4F6888DA2}"/>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AC0B1EB3-6623-439E-B714-9CFADEC3FE3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E980213B-1031-49F5-AAB5-995C79542ED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B74B70B0-8A54-478F-ACE3-B49B9391DD6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831A55AA-7D15-4778-BB61-D764EE2E637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D2520F72-4CD2-476D-B9F9-28161EFEC41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CD779B35-A43D-4994-8E98-72BD92FACE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676CEEF-B194-4682-8E71-0A9444BED69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C8DDFC17-CA9B-49D9-943F-2B183787009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103184</xdr:rowOff>
    </xdr:from>
    <xdr:to>
      <xdr:col>23</xdr:col>
      <xdr:colOff>133350</xdr:colOff>
      <xdr:row>90</xdr:row>
      <xdr:rowOff>42714</xdr:rowOff>
    </xdr:to>
    <xdr:cxnSp macro="">
      <xdr:nvCxnSpPr>
        <xdr:cNvPr id="184" name="直線コネクタ 183">
          <a:extLst>
            <a:ext uri="{FF2B5EF4-FFF2-40B4-BE49-F238E27FC236}">
              <a16:creationId xmlns:a16="http://schemas.microsoft.com/office/drawing/2014/main" id="{EA41929A-1ED8-4800-96B5-EC7297FAF8B8}"/>
            </a:ext>
          </a:extLst>
        </xdr:cNvPr>
        <xdr:cNvCxnSpPr/>
      </xdr:nvCxnSpPr>
      <xdr:spPr>
        <a:xfrm flipV="1">
          <a:off x="4953000" y="13990634"/>
          <a:ext cx="0" cy="148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14791</xdr:rowOff>
    </xdr:from>
    <xdr:ext cx="762000" cy="259045"/>
    <xdr:sp macro="" textlink="">
      <xdr:nvSpPr>
        <xdr:cNvPr id="185" name="人件費・物件費等の状況最小値テキスト">
          <a:extLst>
            <a:ext uri="{FF2B5EF4-FFF2-40B4-BE49-F238E27FC236}">
              <a16:creationId xmlns:a16="http://schemas.microsoft.com/office/drawing/2014/main" id="{1BF4A297-2E21-43E8-83D4-1CD1B5E190E0}"/>
            </a:ext>
          </a:extLst>
        </xdr:cNvPr>
        <xdr:cNvSpPr txBox="1"/>
      </xdr:nvSpPr>
      <xdr:spPr>
        <a:xfrm>
          <a:off x="5041900" y="154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42714</xdr:rowOff>
    </xdr:from>
    <xdr:to>
      <xdr:col>24</xdr:col>
      <xdr:colOff>12700</xdr:colOff>
      <xdr:row>90</xdr:row>
      <xdr:rowOff>42714</xdr:rowOff>
    </xdr:to>
    <xdr:cxnSp macro="">
      <xdr:nvCxnSpPr>
        <xdr:cNvPr id="186" name="直線コネクタ 185">
          <a:extLst>
            <a:ext uri="{FF2B5EF4-FFF2-40B4-BE49-F238E27FC236}">
              <a16:creationId xmlns:a16="http://schemas.microsoft.com/office/drawing/2014/main" id="{CC5B64A9-4BA6-457E-B658-9E7BB1550399}"/>
            </a:ext>
          </a:extLst>
        </xdr:cNvPr>
        <xdr:cNvCxnSpPr/>
      </xdr:nvCxnSpPr>
      <xdr:spPr>
        <a:xfrm>
          <a:off x="4864100" y="1547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18111</xdr:rowOff>
    </xdr:from>
    <xdr:ext cx="762000" cy="259045"/>
    <xdr:sp macro="" textlink="">
      <xdr:nvSpPr>
        <xdr:cNvPr id="187" name="人件費・物件費等の状況最大値テキスト">
          <a:extLst>
            <a:ext uri="{FF2B5EF4-FFF2-40B4-BE49-F238E27FC236}">
              <a16:creationId xmlns:a16="http://schemas.microsoft.com/office/drawing/2014/main" id="{ADBFA914-B7DC-4E35-8386-AA2EA27F92EB}"/>
            </a:ext>
          </a:extLst>
        </xdr:cNvPr>
        <xdr:cNvSpPr txBox="1"/>
      </xdr:nvSpPr>
      <xdr:spPr>
        <a:xfrm>
          <a:off x="5041900" y="137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103184</xdr:rowOff>
    </xdr:from>
    <xdr:to>
      <xdr:col>24</xdr:col>
      <xdr:colOff>12700</xdr:colOff>
      <xdr:row>81</xdr:row>
      <xdr:rowOff>103184</xdr:rowOff>
    </xdr:to>
    <xdr:cxnSp macro="">
      <xdr:nvCxnSpPr>
        <xdr:cNvPr id="188" name="直線コネクタ 187">
          <a:extLst>
            <a:ext uri="{FF2B5EF4-FFF2-40B4-BE49-F238E27FC236}">
              <a16:creationId xmlns:a16="http://schemas.microsoft.com/office/drawing/2014/main" id="{655AD1CF-9FD5-4DD1-A7A0-C7D33F421154}"/>
            </a:ext>
          </a:extLst>
        </xdr:cNvPr>
        <xdr:cNvCxnSpPr/>
      </xdr:nvCxnSpPr>
      <xdr:spPr>
        <a:xfrm>
          <a:off x="4864100" y="13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7361</xdr:rowOff>
    </xdr:from>
    <xdr:to>
      <xdr:col>23</xdr:col>
      <xdr:colOff>133350</xdr:colOff>
      <xdr:row>85</xdr:row>
      <xdr:rowOff>15912</xdr:rowOff>
    </xdr:to>
    <xdr:cxnSp macro="">
      <xdr:nvCxnSpPr>
        <xdr:cNvPr id="189" name="直線コネクタ 188">
          <a:extLst>
            <a:ext uri="{FF2B5EF4-FFF2-40B4-BE49-F238E27FC236}">
              <a16:creationId xmlns:a16="http://schemas.microsoft.com/office/drawing/2014/main" id="{CC2306BF-3BD0-4732-892A-FF4D1B5D108B}"/>
            </a:ext>
          </a:extLst>
        </xdr:cNvPr>
        <xdr:cNvCxnSpPr/>
      </xdr:nvCxnSpPr>
      <xdr:spPr>
        <a:xfrm>
          <a:off x="4114800" y="14409161"/>
          <a:ext cx="838200" cy="18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166133</xdr:rowOff>
    </xdr:from>
    <xdr:ext cx="762000" cy="259045"/>
    <xdr:sp macro="" textlink="">
      <xdr:nvSpPr>
        <xdr:cNvPr id="190" name="人件費・物件費等の状況平均値テキスト">
          <a:extLst>
            <a:ext uri="{FF2B5EF4-FFF2-40B4-BE49-F238E27FC236}">
              <a16:creationId xmlns:a16="http://schemas.microsoft.com/office/drawing/2014/main" id="{5EE39E9F-EF24-4D0D-BB45-3A520A0F6267}"/>
            </a:ext>
          </a:extLst>
        </xdr:cNvPr>
        <xdr:cNvSpPr txBox="1"/>
      </xdr:nvSpPr>
      <xdr:spPr>
        <a:xfrm>
          <a:off x="5041900" y="1456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22606</xdr:rowOff>
    </xdr:from>
    <xdr:to>
      <xdr:col>23</xdr:col>
      <xdr:colOff>184150</xdr:colOff>
      <xdr:row>85</xdr:row>
      <xdr:rowOff>124206</xdr:rowOff>
    </xdr:to>
    <xdr:sp macro="" textlink="">
      <xdr:nvSpPr>
        <xdr:cNvPr id="191" name="フローチャート: 判断 190">
          <a:extLst>
            <a:ext uri="{FF2B5EF4-FFF2-40B4-BE49-F238E27FC236}">
              <a16:creationId xmlns:a16="http://schemas.microsoft.com/office/drawing/2014/main" id="{0D87C789-49AC-439A-8919-734E8B193C56}"/>
            </a:ext>
          </a:extLst>
        </xdr:cNvPr>
        <xdr:cNvSpPr/>
      </xdr:nvSpPr>
      <xdr:spPr>
        <a:xfrm>
          <a:off x="4902200" y="1459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7361</xdr:rowOff>
    </xdr:from>
    <xdr:to>
      <xdr:col>19</xdr:col>
      <xdr:colOff>133350</xdr:colOff>
      <xdr:row>84</xdr:row>
      <xdr:rowOff>45929</xdr:rowOff>
    </xdr:to>
    <xdr:cxnSp macro="">
      <xdr:nvCxnSpPr>
        <xdr:cNvPr id="192" name="直線コネクタ 191">
          <a:extLst>
            <a:ext uri="{FF2B5EF4-FFF2-40B4-BE49-F238E27FC236}">
              <a16:creationId xmlns:a16="http://schemas.microsoft.com/office/drawing/2014/main" id="{EDDAD80B-16A0-48B3-B537-993A2F080B9B}"/>
            </a:ext>
          </a:extLst>
        </xdr:cNvPr>
        <xdr:cNvCxnSpPr/>
      </xdr:nvCxnSpPr>
      <xdr:spPr>
        <a:xfrm flipV="1">
          <a:off x="3225800" y="14409161"/>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41877</xdr:rowOff>
    </xdr:from>
    <xdr:to>
      <xdr:col>19</xdr:col>
      <xdr:colOff>184150</xdr:colOff>
      <xdr:row>84</xdr:row>
      <xdr:rowOff>143477</xdr:rowOff>
    </xdr:to>
    <xdr:sp macro="" textlink="">
      <xdr:nvSpPr>
        <xdr:cNvPr id="193" name="フローチャート: 判断 192">
          <a:extLst>
            <a:ext uri="{FF2B5EF4-FFF2-40B4-BE49-F238E27FC236}">
              <a16:creationId xmlns:a16="http://schemas.microsoft.com/office/drawing/2014/main" id="{8B13A91B-DC13-458F-A8BA-370B812F735D}"/>
            </a:ext>
          </a:extLst>
        </xdr:cNvPr>
        <xdr:cNvSpPr/>
      </xdr:nvSpPr>
      <xdr:spPr>
        <a:xfrm>
          <a:off x="40640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128254</xdr:rowOff>
    </xdr:from>
    <xdr:ext cx="736600" cy="259045"/>
    <xdr:sp macro="" textlink="">
      <xdr:nvSpPr>
        <xdr:cNvPr id="194" name="テキスト ボックス 193">
          <a:extLst>
            <a:ext uri="{FF2B5EF4-FFF2-40B4-BE49-F238E27FC236}">
              <a16:creationId xmlns:a16="http://schemas.microsoft.com/office/drawing/2014/main" id="{A5C77C27-38E8-4DE4-92BE-816805D04437}"/>
            </a:ext>
          </a:extLst>
        </xdr:cNvPr>
        <xdr:cNvSpPr txBox="1"/>
      </xdr:nvSpPr>
      <xdr:spPr>
        <a:xfrm>
          <a:off x="3733800" y="1453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159747</xdr:rowOff>
    </xdr:from>
    <xdr:to>
      <xdr:col>15</xdr:col>
      <xdr:colOff>82550</xdr:colOff>
      <xdr:row>84</xdr:row>
      <xdr:rowOff>45929</xdr:rowOff>
    </xdr:to>
    <xdr:cxnSp macro="">
      <xdr:nvCxnSpPr>
        <xdr:cNvPr id="195" name="直線コネクタ 194">
          <a:extLst>
            <a:ext uri="{FF2B5EF4-FFF2-40B4-BE49-F238E27FC236}">
              <a16:creationId xmlns:a16="http://schemas.microsoft.com/office/drawing/2014/main" id="{6BB47754-90C0-40CA-9C90-FEC756CACF6E}"/>
            </a:ext>
          </a:extLst>
        </xdr:cNvPr>
        <xdr:cNvCxnSpPr/>
      </xdr:nvCxnSpPr>
      <xdr:spPr>
        <a:xfrm>
          <a:off x="2336800" y="14218647"/>
          <a:ext cx="889000" cy="2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63728</xdr:rowOff>
    </xdr:from>
    <xdr:to>
      <xdr:col>15</xdr:col>
      <xdr:colOff>133350</xdr:colOff>
      <xdr:row>83</xdr:row>
      <xdr:rowOff>165328</xdr:rowOff>
    </xdr:to>
    <xdr:sp macro="" textlink="">
      <xdr:nvSpPr>
        <xdr:cNvPr id="196" name="フローチャート: 判断 195">
          <a:extLst>
            <a:ext uri="{FF2B5EF4-FFF2-40B4-BE49-F238E27FC236}">
              <a16:creationId xmlns:a16="http://schemas.microsoft.com/office/drawing/2014/main" id="{437C8EB5-DF44-4E42-9662-DF0439982589}"/>
            </a:ext>
          </a:extLst>
        </xdr:cNvPr>
        <xdr:cNvSpPr/>
      </xdr:nvSpPr>
      <xdr:spPr>
        <a:xfrm>
          <a:off x="3175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4055</xdr:rowOff>
    </xdr:from>
    <xdr:ext cx="762000" cy="259045"/>
    <xdr:sp macro="" textlink="">
      <xdr:nvSpPr>
        <xdr:cNvPr id="197" name="テキスト ボックス 196">
          <a:extLst>
            <a:ext uri="{FF2B5EF4-FFF2-40B4-BE49-F238E27FC236}">
              <a16:creationId xmlns:a16="http://schemas.microsoft.com/office/drawing/2014/main" id="{105874DF-98D5-4A1B-B7F8-C3736121EB6B}"/>
            </a:ext>
          </a:extLst>
        </xdr:cNvPr>
        <xdr:cNvSpPr txBox="1"/>
      </xdr:nvSpPr>
      <xdr:spPr>
        <a:xfrm>
          <a:off x="2844800" y="1406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114463</xdr:rowOff>
    </xdr:from>
    <xdr:to>
      <xdr:col>11</xdr:col>
      <xdr:colOff>31750</xdr:colOff>
      <xdr:row>82</xdr:row>
      <xdr:rowOff>159747</xdr:rowOff>
    </xdr:to>
    <xdr:cxnSp macro="">
      <xdr:nvCxnSpPr>
        <xdr:cNvPr id="198" name="直線コネクタ 197">
          <a:extLst>
            <a:ext uri="{FF2B5EF4-FFF2-40B4-BE49-F238E27FC236}">
              <a16:creationId xmlns:a16="http://schemas.microsoft.com/office/drawing/2014/main" id="{51DF2FBF-2E61-45DA-85B4-4EB1FA67F098}"/>
            </a:ext>
          </a:extLst>
        </xdr:cNvPr>
        <xdr:cNvCxnSpPr/>
      </xdr:nvCxnSpPr>
      <xdr:spPr>
        <a:xfrm>
          <a:off x="1447800" y="14173363"/>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110973</xdr:rowOff>
    </xdr:from>
    <xdr:to>
      <xdr:col>11</xdr:col>
      <xdr:colOff>82550</xdr:colOff>
      <xdr:row>83</xdr:row>
      <xdr:rowOff>41123</xdr:rowOff>
    </xdr:to>
    <xdr:sp macro="" textlink="">
      <xdr:nvSpPr>
        <xdr:cNvPr id="199" name="フローチャート: 判断 198">
          <a:extLst>
            <a:ext uri="{FF2B5EF4-FFF2-40B4-BE49-F238E27FC236}">
              <a16:creationId xmlns:a16="http://schemas.microsoft.com/office/drawing/2014/main" id="{C0A0D83E-F837-48EC-858C-EC310E3501B9}"/>
            </a:ext>
          </a:extLst>
        </xdr:cNvPr>
        <xdr:cNvSpPr/>
      </xdr:nvSpPr>
      <xdr:spPr>
        <a:xfrm>
          <a:off x="2286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25900</xdr:rowOff>
    </xdr:from>
    <xdr:ext cx="762000" cy="259045"/>
    <xdr:sp macro="" textlink="">
      <xdr:nvSpPr>
        <xdr:cNvPr id="200" name="テキスト ボックス 199">
          <a:extLst>
            <a:ext uri="{FF2B5EF4-FFF2-40B4-BE49-F238E27FC236}">
              <a16:creationId xmlns:a16="http://schemas.microsoft.com/office/drawing/2014/main" id="{D611E3D9-952B-4C86-92FB-68711A85E893}"/>
            </a:ext>
          </a:extLst>
        </xdr:cNvPr>
        <xdr:cNvSpPr txBox="1"/>
      </xdr:nvSpPr>
      <xdr:spPr>
        <a:xfrm>
          <a:off x="1955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107426</xdr:rowOff>
    </xdr:from>
    <xdr:to>
      <xdr:col>7</xdr:col>
      <xdr:colOff>31750</xdr:colOff>
      <xdr:row>83</xdr:row>
      <xdr:rowOff>37576</xdr:rowOff>
    </xdr:to>
    <xdr:sp macro="" textlink="">
      <xdr:nvSpPr>
        <xdr:cNvPr id="201" name="フローチャート: 判断 200">
          <a:extLst>
            <a:ext uri="{FF2B5EF4-FFF2-40B4-BE49-F238E27FC236}">
              <a16:creationId xmlns:a16="http://schemas.microsoft.com/office/drawing/2014/main" id="{CD00C89C-9378-46A5-887A-412A9B9B45F2}"/>
            </a:ext>
          </a:extLst>
        </xdr:cNvPr>
        <xdr:cNvSpPr/>
      </xdr:nvSpPr>
      <xdr:spPr>
        <a:xfrm>
          <a:off x="1397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22353</xdr:rowOff>
    </xdr:from>
    <xdr:ext cx="762000" cy="259045"/>
    <xdr:sp macro="" textlink="">
      <xdr:nvSpPr>
        <xdr:cNvPr id="202" name="テキスト ボックス 201">
          <a:extLst>
            <a:ext uri="{FF2B5EF4-FFF2-40B4-BE49-F238E27FC236}">
              <a16:creationId xmlns:a16="http://schemas.microsoft.com/office/drawing/2014/main" id="{D966C8DE-CDB4-4486-9324-93C2F5AF1C2C}"/>
            </a:ext>
          </a:extLst>
        </xdr:cNvPr>
        <xdr:cNvSpPr txBox="1"/>
      </xdr:nvSpPr>
      <xdr:spPr>
        <a:xfrm>
          <a:off x="1066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FAE4FAD-A986-4F85-8025-63420E58BC8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E703B89-3B59-4A09-A056-986F7FD9BA6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5622A24-A6F1-4091-B322-0224C43BA2E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10C421D-8E73-4A30-8430-2558329A26D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D3F6E65-034A-4BE2-9098-3A853249701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136562</xdr:rowOff>
    </xdr:from>
    <xdr:to>
      <xdr:col>23</xdr:col>
      <xdr:colOff>184150</xdr:colOff>
      <xdr:row>85</xdr:row>
      <xdr:rowOff>66712</xdr:rowOff>
    </xdr:to>
    <xdr:sp macro="" textlink="">
      <xdr:nvSpPr>
        <xdr:cNvPr id="208" name="楕円 207">
          <a:extLst>
            <a:ext uri="{FF2B5EF4-FFF2-40B4-BE49-F238E27FC236}">
              <a16:creationId xmlns:a16="http://schemas.microsoft.com/office/drawing/2014/main" id="{12139D43-DC00-40D0-A797-451B79A72E2C}"/>
            </a:ext>
          </a:extLst>
        </xdr:cNvPr>
        <xdr:cNvSpPr/>
      </xdr:nvSpPr>
      <xdr:spPr>
        <a:xfrm>
          <a:off x="4902200" y="145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153089</xdr:rowOff>
    </xdr:from>
    <xdr:ext cx="762000" cy="259045"/>
    <xdr:sp macro="" textlink="">
      <xdr:nvSpPr>
        <xdr:cNvPr id="209" name="人件費・物件費等の状況該当値テキスト">
          <a:extLst>
            <a:ext uri="{FF2B5EF4-FFF2-40B4-BE49-F238E27FC236}">
              <a16:creationId xmlns:a16="http://schemas.microsoft.com/office/drawing/2014/main" id="{2B6B41E4-9286-481C-8638-0EA9B7DC71DD}"/>
            </a:ext>
          </a:extLst>
        </xdr:cNvPr>
        <xdr:cNvSpPr txBox="1"/>
      </xdr:nvSpPr>
      <xdr:spPr>
        <a:xfrm>
          <a:off x="5041900" y="1438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128011</xdr:rowOff>
    </xdr:from>
    <xdr:to>
      <xdr:col>19</xdr:col>
      <xdr:colOff>184150</xdr:colOff>
      <xdr:row>84</xdr:row>
      <xdr:rowOff>58161</xdr:rowOff>
    </xdr:to>
    <xdr:sp macro="" textlink="">
      <xdr:nvSpPr>
        <xdr:cNvPr id="210" name="楕円 209">
          <a:extLst>
            <a:ext uri="{FF2B5EF4-FFF2-40B4-BE49-F238E27FC236}">
              <a16:creationId xmlns:a16="http://schemas.microsoft.com/office/drawing/2014/main" id="{D22B74DA-F8A7-4970-90D9-0D717A1D18E8}"/>
            </a:ext>
          </a:extLst>
        </xdr:cNvPr>
        <xdr:cNvSpPr/>
      </xdr:nvSpPr>
      <xdr:spPr>
        <a:xfrm>
          <a:off x="4064000" y="143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68338</xdr:rowOff>
    </xdr:from>
    <xdr:ext cx="736600" cy="259045"/>
    <xdr:sp macro="" textlink="">
      <xdr:nvSpPr>
        <xdr:cNvPr id="211" name="テキスト ボックス 210">
          <a:extLst>
            <a:ext uri="{FF2B5EF4-FFF2-40B4-BE49-F238E27FC236}">
              <a16:creationId xmlns:a16="http://schemas.microsoft.com/office/drawing/2014/main" id="{ADE772F9-5471-449E-A8E2-72F2CF89512E}"/>
            </a:ext>
          </a:extLst>
        </xdr:cNvPr>
        <xdr:cNvSpPr txBox="1"/>
      </xdr:nvSpPr>
      <xdr:spPr>
        <a:xfrm>
          <a:off x="3733800" y="14127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166579</xdr:rowOff>
    </xdr:from>
    <xdr:to>
      <xdr:col>15</xdr:col>
      <xdr:colOff>133350</xdr:colOff>
      <xdr:row>84</xdr:row>
      <xdr:rowOff>96729</xdr:rowOff>
    </xdr:to>
    <xdr:sp macro="" textlink="">
      <xdr:nvSpPr>
        <xdr:cNvPr id="212" name="楕円 211">
          <a:extLst>
            <a:ext uri="{FF2B5EF4-FFF2-40B4-BE49-F238E27FC236}">
              <a16:creationId xmlns:a16="http://schemas.microsoft.com/office/drawing/2014/main" id="{FF370F0F-9A55-4DBA-8AD7-1735F8CE7B3B}"/>
            </a:ext>
          </a:extLst>
        </xdr:cNvPr>
        <xdr:cNvSpPr/>
      </xdr:nvSpPr>
      <xdr:spPr>
        <a:xfrm>
          <a:off x="3175000" y="143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81506</xdr:rowOff>
    </xdr:from>
    <xdr:ext cx="762000" cy="259045"/>
    <xdr:sp macro="" textlink="">
      <xdr:nvSpPr>
        <xdr:cNvPr id="213" name="テキスト ボックス 212">
          <a:extLst>
            <a:ext uri="{FF2B5EF4-FFF2-40B4-BE49-F238E27FC236}">
              <a16:creationId xmlns:a16="http://schemas.microsoft.com/office/drawing/2014/main" id="{4FE5A1F2-70DB-4FB3-BD6D-E35F6F7C9071}"/>
            </a:ext>
          </a:extLst>
        </xdr:cNvPr>
        <xdr:cNvSpPr txBox="1"/>
      </xdr:nvSpPr>
      <xdr:spPr>
        <a:xfrm>
          <a:off x="2844800" y="1448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108947</xdr:rowOff>
    </xdr:from>
    <xdr:to>
      <xdr:col>11</xdr:col>
      <xdr:colOff>82550</xdr:colOff>
      <xdr:row>83</xdr:row>
      <xdr:rowOff>39097</xdr:rowOff>
    </xdr:to>
    <xdr:sp macro="" textlink="">
      <xdr:nvSpPr>
        <xdr:cNvPr id="214" name="楕円 213">
          <a:extLst>
            <a:ext uri="{FF2B5EF4-FFF2-40B4-BE49-F238E27FC236}">
              <a16:creationId xmlns:a16="http://schemas.microsoft.com/office/drawing/2014/main" id="{99D47395-53DB-4121-B1C5-6A20F2285C93}"/>
            </a:ext>
          </a:extLst>
        </xdr:cNvPr>
        <xdr:cNvSpPr/>
      </xdr:nvSpPr>
      <xdr:spPr>
        <a:xfrm>
          <a:off x="2286000" y="141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49274</xdr:rowOff>
    </xdr:from>
    <xdr:ext cx="762000" cy="259045"/>
    <xdr:sp macro="" textlink="">
      <xdr:nvSpPr>
        <xdr:cNvPr id="215" name="テキスト ボックス 214">
          <a:extLst>
            <a:ext uri="{FF2B5EF4-FFF2-40B4-BE49-F238E27FC236}">
              <a16:creationId xmlns:a16="http://schemas.microsoft.com/office/drawing/2014/main" id="{155A050F-99F4-48FC-BB3B-3A384E1B7FE6}"/>
            </a:ext>
          </a:extLst>
        </xdr:cNvPr>
        <xdr:cNvSpPr txBox="1"/>
      </xdr:nvSpPr>
      <xdr:spPr>
        <a:xfrm>
          <a:off x="1955800" y="139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63663</xdr:rowOff>
    </xdr:from>
    <xdr:to>
      <xdr:col>7</xdr:col>
      <xdr:colOff>31750</xdr:colOff>
      <xdr:row>82</xdr:row>
      <xdr:rowOff>165263</xdr:rowOff>
    </xdr:to>
    <xdr:sp macro="" textlink="">
      <xdr:nvSpPr>
        <xdr:cNvPr id="216" name="楕円 215">
          <a:extLst>
            <a:ext uri="{FF2B5EF4-FFF2-40B4-BE49-F238E27FC236}">
              <a16:creationId xmlns:a16="http://schemas.microsoft.com/office/drawing/2014/main" id="{02C64D6F-8E72-45B7-9B07-699FB41DF2D8}"/>
            </a:ext>
          </a:extLst>
        </xdr:cNvPr>
        <xdr:cNvSpPr/>
      </xdr:nvSpPr>
      <xdr:spPr>
        <a:xfrm>
          <a:off x="1397000" y="141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3990</xdr:rowOff>
    </xdr:from>
    <xdr:ext cx="762000" cy="259045"/>
    <xdr:sp macro="" textlink="">
      <xdr:nvSpPr>
        <xdr:cNvPr id="217" name="テキスト ボックス 216">
          <a:extLst>
            <a:ext uri="{FF2B5EF4-FFF2-40B4-BE49-F238E27FC236}">
              <a16:creationId xmlns:a16="http://schemas.microsoft.com/office/drawing/2014/main" id="{D1289829-A377-466C-8299-0A3CB883EA45}"/>
            </a:ext>
          </a:extLst>
        </xdr:cNvPr>
        <xdr:cNvSpPr txBox="1"/>
      </xdr:nvSpPr>
      <xdr:spPr>
        <a:xfrm>
          <a:off x="1066800" y="138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4E041564-D464-48B0-B51E-18DB4AC903B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555E696-673F-4DEA-93CB-7C32557FAB7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23D82075-DA0F-4099-B7E1-DF98A195CCC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25B7A901-0F71-4026-A3F5-294BE0B657D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30D7C192-3257-4950-9F2B-6F21E1B15A3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D6E7FE40-DE13-4295-818B-7A5AEB825A6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D40FA6E2-3588-4ED3-B542-72E6C39A82C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B5FA17E0-8B28-4700-A3CC-2C8D16A0520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DD37E181-DB24-4273-9E59-78183628300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E7B93308-E25A-4076-A16C-F8B331B90A1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DB8F7F3-B356-4B42-BC06-A683A7962FF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D20A68F7-B9C0-403B-92D3-B52E78A13BE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16C9AEDE-6FD5-4209-9441-6B31FF2F732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当町は職員の平均年齢が高く、人件費の抑制などの取組を行っているが、数値になかなか反映されず、若干の上下はあるものの高い水準となっている。</a:t>
          </a:r>
          <a:endParaRPr lang="ja-JP" altLang="ja-JP" sz="1000">
            <a:effectLst/>
          </a:endParaRPr>
        </a:p>
        <a:p>
          <a:r>
            <a:rPr kumimoji="1" lang="ja-JP" altLang="ja-JP" sz="1000">
              <a:solidFill>
                <a:schemeClr val="dk1"/>
              </a:solidFill>
              <a:effectLst/>
              <a:latin typeface="+mn-lt"/>
              <a:ea typeface="+mn-ea"/>
              <a:cs typeface="+mn-cs"/>
            </a:rPr>
            <a:t>　一般職員適正化計画とも連動しながら、今後も給与水準の適正化に努める。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3BB91E2-C9F6-4ABE-922D-2E0E5EB52D4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34161652-29C1-42CC-9267-CAE3F7C387A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90C6A543-0686-4E01-A204-DA4A92774F7A}"/>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FDE89EA0-B070-47DB-B28E-2B7076E5DCEE}"/>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D85F3AFD-BF49-4DC1-9698-F6422FE0F796}"/>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8205DE4B-3058-454E-A15E-17581FCA394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78D9179C-7835-4628-8BAE-EFA3662397DB}"/>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4EB2F517-9E5E-4D36-B061-E0E834A8AF7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1ADD51F9-97E1-48E2-9830-3F19105474F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41937DAA-C189-4CC1-9EB8-3FFCE9DA533F}"/>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6CE208DF-9B33-4481-9D8B-0DF34811BFC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F88CE532-FCE8-4806-A1A3-1A9F615E2C1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D68DA64-89F7-4BCD-AF11-FF9EEB4C747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34EC7418-BCC4-4E26-878C-F0F4B7DF9CEC}"/>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6B1C692D-67C2-4F58-A69A-E73A9EB3CBE7}"/>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DC000E35-B553-4812-9244-5B1BDAB9692F}"/>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47" name="給与水準   （国との比較）最大値テキスト">
          <a:extLst>
            <a:ext uri="{FF2B5EF4-FFF2-40B4-BE49-F238E27FC236}">
              <a16:creationId xmlns:a16="http://schemas.microsoft.com/office/drawing/2014/main" id="{DC82742F-BB82-4897-A866-2987BD192AD5}"/>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48" name="直線コネクタ 247">
          <a:extLst>
            <a:ext uri="{FF2B5EF4-FFF2-40B4-BE49-F238E27FC236}">
              <a16:creationId xmlns:a16="http://schemas.microsoft.com/office/drawing/2014/main" id="{1D3EA154-1FA3-4FD7-B7C9-D12771A579BE}"/>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24130</xdr:rowOff>
    </xdr:to>
    <xdr:cxnSp macro="">
      <xdr:nvCxnSpPr>
        <xdr:cNvPr id="249" name="直線コネクタ 248">
          <a:extLst>
            <a:ext uri="{FF2B5EF4-FFF2-40B4-BE49-F238E27FC236}">
              <a16:creationId xmlns:a16="http://schemas.microsoft.com/office/drawing/2014/main" id="{81FDCAFC-5331-4D0C-B6E7-5206978B839F}"/>
            </a:ext>
          </a:extLst>
        </xdr:cNvPr>
        <xdr:cNvCxnSpPr/>
      </xdr:nvCxnSpPr>
      <xdr:spPr>
        <a:xfrm>
          <a:off x="16179800" y="150393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a:extLst>
            <a:ext uri="{FF2B5EF4-FFF2-40B4-BE49-F238E27FC236}">
              <a16:creationId xmlns:a16="http://schemas.microsoft.com/office/drawing/2014/main" id="{650A71C0-4954-4695-ABCE-B47031A9D8AE}"/>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a:extLst>
            <a:ext uri="{FF2B5EF4-FFF2-40B4-BE49-F238E27FC236}">
              <a16:creationId xmlns:a16="http://schemas.microsoft.com/office/drawing/2014/main" id="{AB3FD52A-C1AA-488F-83E4-42214D38D5A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120650</xdr:rowOff>
    </xdr:to>
    <xdr:cxnSp macro="">
      <xdr:nvCxnSpPr>
        <xdr:cNvPr id="252" name="直線コネクタ 251">
          <a:extLst>
            <a:ext uri="{FF2B5EF4-FFF2-40B4-BE49-F238E27FC236}">
              <a16:creationId xmlns:a16="http://schemas.microsoft.com/office/drawing/2014/main" id="{912D0C70-958C-455E-A8B0-DF0FD78DD787}"/>
            </a:ext>
          </a:extLst>
        </xdr:cNvPr>
        <xdr:cNvCxnSpPr/>
      </xdr:nvCxnSpPr>
      <xdr:spPr>
        <a:xfrm flipV="1">
          <a:off x="15290800" y="1503933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3" name="フローチャート: 判断 252">
          <a:extLst>
            <a:ext uri="{FF2B5EF4-FFF2-40B4-BE49-F238E27FC236}">
              <a16:creationId xmlns:a16="http://schemas.microsoft.com/office/drawing/2014/main" id="{EFA171E8-0039-461C-AE57-4146772C5CAE}"/>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4" name="テキスト ボックス 253">
          <a:extLst>
            <a:ext uri="{FF2B5EF4-FFF2-40B4-BE49-F238E27FC236}">
              <a16:creationId xmlns:a16="http://schemas.microsoft.com/office/drawing/2014/main" id="{37C651D4-390A-45DB-AA02-29D997D8D849}"/>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E11BD820-5453-4C68-B72A-CFA24F3BDA61}"/>
            </a:ext>
          </a:extLst>
        </xdr:cNvPr>
        <xdr:cNvCxnSpPr/>
      </xdr:nvCxnSpPr>
      <xdr:spPr>
        <a:xfrm>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60B55E28-5CF7-485B-B142-A165FB99A9C1}"/>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4F9FADB9-513D-40BD-BA33-1DF37841B331}"/>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118111</xdr:rowOff>
    </xdr:to>
    <xdr:cxnSp macro="">
      <xdr:nvCxnSpPr>
        <xdr:cNvPr id="258" name="直線コネクタ 257">
          <a:extLst>
            <a:ext uri="{FF2B5EF4-FFF2-40B4-BE49-F238E27FC236}">
              <a16:creationId xmlns:a16="http://schemas.microsoft.com/office/drawing/2014/main" id="{009301B0-216E-4528-835E-DE86D8FD9F45}"/>
            </a:ext>
          </a:extLst>
        </xdr:cNvPr>
        <xdr:cNvCxnSpPr/>
      </xdr:nvCxnSpPr>
      <xdr:spPr>
        <a:xfrm flipV="1">
          <a:off x="13512800" y="150876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928FE856-121B-48A8-8257-79ED2ED000DF}"/>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6CE853B7-72D1-4441-B6F3-6DCD5F48B6E7}"/>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1" name="フローチャート: 判断 260">
          <a:extLst>
            <a:ext uri="{FF2B5EF4-FFF2-40B4-BE49-F238E27FC236}">
              <a16:creationId xmlns:a16="http://schemas.microsoft.com/office/drawing/2014/main" id="{C47DD8C2-C4BE-4F9D-9CEA-E06006ADE834}"/>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62" name="テキスト ボックス 261">
          <a:extLst>
            <a:ext uri="{FF2B5EF4-FFF2-40B4-BE49-F238E27FC236}">
              <a16:creationId xmlns:a16="http://schemas.microsoft.com/office/drawing/2014/main" id="{211FDE36-0EDC-4BC7-BA79-09936368F132}"/>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EA72A86A-FB54-4FF3-B170-B3406E84F6B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2C68252-674E-40B2-B445-AB39FB754D2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28D7D21-1BD6-4C1B-8A4B-E43D2993261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A76F87C6-BA09-44D9-96B3-24212E9592A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B8A5D30E-4DD4-4F57-8F17-F89A81EED98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68" name="楕円 267">
          <a:extLst>
            <a:ext uri="{FF2B5EF4-FFF2-40B4-BE49-F238E27FC236}">
              <a16:creationId xmlns:a16="http://schemas.microsoft.com/office/drawing/2014/main" id="{63CDA4EC-3F4F-4440-A707-BCD1D4E5C074}"/>
            </a:ext>
          </a:extLst>
        </xdr:cNvPr>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69" name="給与水準   （国との比較）該当値テキスト">
          <a:extLst>
            <a:ext uri="{FF2B5EF4-FFF2-40B4-BE49-F238E27FC236}">
              <a16:creationId xmlns:a16="http://schemas.microsoft.com/office/drawing/2014/main" id="{534BCA14-4ADA-44A3-9078-4490730456EE}"/>
            </a:ext>
          </a:extLst>
        </xdr:cNvPr>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a:extLst>
            <a:ext uri="{FF2B5EF4-FFF2-40B4-BE49-F238E27FC236}">
              <a16:creationId xmlns:a16="http://schemas.microsoft.com/office/drawing/2014/main" id="{28C23B46-634F-4FC7-9E00-F1B2A3F98794}"/>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a:extLst>
            <a:ext uri="{FF2B5EF4-FFF2-40B4-BE49-F238E27FC236}">
              <a16:creationId xmlns:a16="http://schemas.microsoft.com/office/drawing/2014/main" id="{30D19B73-B504-481D-B6AC-F939D43E5496}"/>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2" name="楕円 271">
          <a:extLst>
            <a:ext uri="{FF2B5EF4-FFF2-40B4-BE49-F238E27FC236}">
              <a16:creationId xmlns:a16="http://schemas.microsoft.com/office/drawing/2014/main" id="{4DA3229E-C9DB-4DBF-AAF5-65EC5EAEFEBE}"/>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3" name="テキスト ボックス 272">
          <a:extLst>
            <a:ext uri="{FF2B5EF4-FFF2-40B4-BE49-F238E27FC236}">
              <a16:creationId xmlns:a16="http://schemas.microsoft.com/office/drawing/2014/main" id="{0662B75B-33B7-4EF0-A4FD-B1FE55DFB428}"/>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4" name="楕円 273">
          <a:extLst>
            <a:ext uri="{FF2B5EF4-FFF2-40B4-BE49-F238E27FC236}">
              <a16:creationId xmlns:a16="http://schemas.microsoft.com/office/drawing/2014/main" id="{20A1EB22-6F9A-426A-9E5C-5A8DC8898553}"/>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FD55DC-F407-4D7E-A281-233B952FFE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76" name="楕円 275">
          <a:extLst>
            <a:ext uri="{FF2B5EF4-FFF2-40B4-BE49-F238E27FC236}">
              <a16:creationId xmlns:a16="http://schemas.microsoft.com/office/drawing/2014/main" id="{609F6219-BCDB-4C92-9C97-99E884BBD78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77" name="テキスト ボックス 276">
          <a:extLst>
            <a:ext uri="{FF2B5EF4-FFF2-40B4-BE49-F238E27FC236}">
              <a16:creationId xmlns:a16="http://schemas.microsoft.com/office/drawing/2014/main" id="{A087767D-9F70-43CA-AFAB-0CBD9DA2E4B8}"/>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B50046E3-C97A-4CE9-8D3D-64DA5C34CDD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6FE48F34-F1F9-45E9-9C08-E4B493B4DC9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D5D426E5-1051-4C0B-8D09-555603E886C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907FCB5-CAED-4894-A785-CBD50FA0CF1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44CFC3B6-C642-4CA6-8D8F-BB331DCCDEB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34EC6A90-E226-4FBD-8765-B057396261F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E366C0B8-23C8-41C8-BBC5-0D0FC38C142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ADBEF5FF-C405-4BC3-97BF-D747435D539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BAE7C946-2C79-4224-901D-229F180489C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10D151FC-468C-44DA-BC3C-0AF9FA91793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57720B08-A110-4C9A-9572-E607B2F8D12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7311D18C-BE50-4491-BFC2-C5EAAA10706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53475EB2-34C4-46F5-B8BD-1BB4C5175D6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a:t>
          </a:r>
          <a:r>
            <a:rPr kumimoji="1" lang="en-US" altLang="ja-JP" sz="1000">
              <a:solidFill>
                <a:schemeClr val="dk1"/>
              </a:solidFill>
              <a:effectLst/>
              <a:latin typeface="+mn-lt"/>
              <a:ea typeface="+mn-ea"/>
              <a:cs typeface="+mn-cs"/>
            </a:rPr>
            <a:t>H17.10</a:t>
          </a:r>
          <a:r>
            <a:rPr kumimoji="1" lang="ja-JP" altLang="ja-JP" sz="1000">
              <a:solidFill>
                <a:schemeClr val="dk1"/>
              </a:solidFill>
              <a:effectLst/>
              <a:latin typeface="+mn-lt"/>
              <a:ea typeface="+mn-ea"/>
              <a:cs typeface="+mn-cs"/>
            </a:rPr>
            <a:t>に花園村と合併したことにより、</a:t>
          </a:r>
          <a:r>
            <a:rPr kumimoji="1" lang="en-US" altLang="ja-JP" sz="1000">
              <a:solidFill>
                <a:schemeClr val="dk1"/>
              </a:solidFill>
              <a:effectLst/>
              <a:latin typeface="+mn-lt"/>
              <a:ea typeface="+mn-ea"/>
              <a:cs typeface="+mn-cs"/>
            </a:rPr>
            <a:t>151.69k㎡</a:t>
          </a:r>
          <a:r>
            <a:rPr kumimoji="1" lang="ja-JP" altLang="ja-JP" sz="100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以降類似団体内平均値を下回っている状況にある。</a:t>
          </a:r>
          <a:endParaRPr lang="ja-JP" altLang="ja-JP" sz="1000">
            <a:effectLst/>
          </a:endParaRPr>
        </a:p>
        <a:p>
          <a:r>
            <a:rPr kumimoji="1" lang="ja-JP" altLang="ja-JP" sz="1000">
              <a:solidFill>
                <a:schemeClr val="dk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CF8605CE-3436-4971-BC8F-D083A0F9060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2A68A07A-4D99-447B-97A7-0C1879E27FF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94C40936-4779-42F1-A728-10A72559E73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1061C3FE-D3F2-4ECD-B63C-D1830567788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90F5AA13-1C01-493D-8F7B-C7AC713B262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B8F4DCB2-3EF4-4C83-8A30-E765B8DA518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3AF2F848-5DCD-4E77-87C0-15D27A52817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8A831693-B7D3-4381-8D80-7C512E7679F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D49EAB41-0B8F-4583-B102-A120212DF83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4CBE7D54-0518-4957-B2D2-786FCB48E21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6DF61BF8-EC04-4F2C-B9D1-9A129AEDE54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2ECF1575-0645-46FC-8C3D-2A6FBDE0C9F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593817E-E1FB-42EA-8219-D434B17EFED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148A843-9F88-4F81-A8CD-205F6B297FE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673857F5-9999-477B-89B7-1155DA6F41E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8DA2ACFD-4C37-45A3-BA50-C7E2B9A8CF2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9822D704-9F0E-4698-A3B1-F509D7F06CE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683CDFBA-3EDA-496B-A7B9-7E229B47816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09" name="直線コネクタ 308">
          <a:extLst>
            <a:ext uri="{FF2B5EF4-FFF2-40B4-BE49-F238E27FC236}">
              <a16:creationId xmlns:a16="http://schemas.microsoft.com/office/drawing/2014/main" id="{8433E5EE-2D0D-423B-9CA1-5B0546693F69}"/>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0" name="定員管理の状況最小値テキスト">
          <a:extLst>
            <a:ext uri="{FF2B5EF4-FFF2-40B4-BE49-F238E27FC236}">
              <a16:creationId xmlns:a16="http://schemas.microsoft.com/office/drawing/2014/main" id="{F83CB167-831F-4BF6-A57F-2C7ED9FB470C}"/>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1" name="直線コネクタ 310">
          <a:extLst>
            <a:ext uri="{FF2B5EF4-FFF2-40B4-BE49-F238E27FC236}">
              <a16:creationId xmlns:a16="http://schemas.microsoft.com/office/drawing/2014/main" id="{AD61D46E-5850-46D9-B5D0-25F707168CF9}"/>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2" name="定員管理の状況最大値テキスト">
          <a:extLst>
            <a:ext uri="{FF2B5EF4-FFF2-40B4-BE49-F238E27FC236}">
              <a16:creationId xmlns:a16="http://schemas.microsoft.com/office/drawing/2014/main" id="{CAC11277-FCA7-4F8C-A648-48D3E98CF6B5}"/>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3" name="直線コネクタ 312">
          <a:extLst>
            <a:ext uri="{FF2B5EF4-FFF2-40B4-BE49-F238E27FC236}">
              <a16:creationId xmlns:a16="http://schemas.microsoft.com/office/drawing/2014/main" id="{05363E31-DEF1-45DF-A5D7-21153430CDDF}"/>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104684</xdr:rowOff>
    </xdr:from>
    <xdr:to>
      <xdr:col>81</xdr:col>
      <xdr:colOff>44450</xdr:colOff>
      <xdr:row>61</xdr:row>
      <xdr:rowOff>22860</xdr:rowOff>
    </xdr:to>
    <xdr:cxnSp macro="">
      <xdr:nvCxnSpPr>
        <xdr:cNvPr id="314" name="直線コネクタ 313">
          <a:extLst>
            <a:ext uri="{FF2B5EF4-FFF2-40B4-BE49-F238E27FC236}">
              <a16:creationId xmlns:a16="http://schemas.microsoft.com/office/drawing/2014/main" id="{B27157F5-C5E7-45F6-9D12-49AB9320E672}"/>
            </a:ext>
          </a:extLst>
        </xdr:cNvPr>
        <xdr:cNvCxnSpPr/>
      </xdr:nvCxnSpPr>
      <xdr:spPr>
        <a:xfrm>
          <a:off x="16179800" y="10391684"/>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5" name="定員管理の状況平均値テキスト">
          <a:extLst>
            <a:ext uri="{FF2B5EF4-FFF2-40B4-BE49-F238E27FC236}">
              <a16:creationId xmlns:a16="http://schemas.microsoft.com/office/drawing/2014/main" id="{1F6624E8-1219-47DA-8D71-0FF7709DE34B}"/>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16" name="フローチャート: 判断 315">
          <a:extLst>
            <a:ext uri="{FF2B5EF4-FFF2-40B4-BE49-F238E27FC236}">
              <a16:creationId xmlns:a16="http://schemas.microsoft.com/office/drawing/2014/main" id="{A75C8BF0-244C-4DA8-AA46-4FB2B82F5D0B}"/>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75384</xdr:rowOff>
    </xdr:from>
    <xdr:to>
      <xdr:col>77</xdr:col>
      <xdr:colOff>44450</xdr:colOff>
      <xdr:row>60</xdr:row>
      <xdr:rowOff>104684</xdr:rowOff>
    </xdr:to>
    <xdr:cxnSp macro="">
      <xdr:nvCxnSpPr>
        <xdr:cNvPr id="317" name="直線コネクタ 316">
          <a:extLst>
            <a:ext uri="{FF2B5EF4-FFF2-40B4-BE49-F238E27FC236}">
              <a16:creationId xmlns:a16="http://schemas.microsoft.com/office/drawing/2014/main" id="{DBBA2733-5234-4518-9B58-B0965FE2EF0D}"/>
            </a:ext>
          </a:extLst>
        </xdr:cNvPr>
        <xdr:cNvCxnSpPr/>
      </xdr:nvCxnSpPr>
      <xdr:spPr>
        <a:xfrm>
          <a:off x="15290800" y="1036238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18" name="フローチャート: 判断 317">
          <a:extLst>
            <a:ext uri="{FF2B5EF4-FFF2-40B4-BE49-F238E27FC236}">
              <a16:creationId xmlns:a16="http://schemas.microsoft.com/office/drawing/2014/main" id="{E2FE8003-EF1A-4EFD-A6EC-C0E9664B7A45}"/>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19" name="テキスト ボックス 318">
          <a:extLst>
            <a:ext uri="{FF2B5EF4-FFF2-40B4-BE49-F238E27FC236}">
              <a16:creationId xmlns:a16="http://schemas.microsoft.com/office/drawing/2014/main" id="{47725588-F8FD-47A0-BAB3-DE7123972BC5}"/>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75384</xdr:rowOff>
    </xdr:to>
    <xdr:cxnSp macro="">
      <xdr:nvCxnSpPr>
        <xdr:cNvPr id="320" name="直線コネクタ 319">
          <a:extLst>
            <a:ext uri="{FF2B5EF4-FFF2-40B4-BE49-F238E27FC236}">
              <a16:creationId xmlns:a16="http://schemas.microsoft.com/office/drawing/2014/main" id="{A5A35E09-4A10-467F-9CAD-461CC7A70838}"/>
            </a:ext>
          </a:extLst>
        </xdr:cNvPr>
        <xdr:cNvCxnSpPr/>
      </xdr:nvCxnSpPr>
      <xdr:spPr>
        <a:xfrm>
          <a:off x="14401800" y="1032446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1" name="フローチャート: 判断 320">
          <a:extLst>
            <a:ext uri="{FF2B5EF4-FFF2-40B4-BE49-F238E27FC236}">
              <a16:creationId xmlns:a16="http://schemas.microsoft.com/office/drawing/2014/main" id="{687423B4-2D0C-4D21-9F6B-004D2C782916}"/>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2" name="テキスト ボックス 321">
          <a:extLst>
            <a:ext uri="{FF2B5EF4-FFF2-40B4-BE49-F238E27FC236}">
              <a16:creationId xmlns:a16="http://schemas.microsoft.com/office/drawing/2014/main" id="{9501619D-5BD3-48DF-95AE-0764D3241D34}"/>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165826</xdr:rowOff>
    </xdr:from>
    <xdr:to>
      <xdr:col>68</xdr:col>
      <xdr:colOff>152400</xdr:colOff>
      <xdr:row>60</xdr:row>
      <xdr:rowOff>37465</xdr:rowOff>
    </xdr:to>
    <xdr:cxnSp macro="">
      <xdr:nvCxnSpPr>
        <xdr:cNvPr id="323" name="直線コネクタ 322">
          <a:extLst>
            <a:ext uri="{FF2B5EF4-FFF2-40B4-BE49-F238E27FC236}">
              <a16:creationId xmlns:a16="http://schemas.microsoft.com/office/drawing/2014/main" id="{623FB917-DD61-4479-B463-5DDEBF4C4C78}"/>
            </a:ext>
          </a:extLst>
        </xdr:cNvPr>
        <xdr:cNvCxnSpPr/>
      </xdr:nvCxnSpPr>
      <xdr:spPr>
        <a:xfrm>
          <a:off x="13512800" y="1028137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4" name="フローチャート: 判断 323">
          <a:extLst>
            <a:ext uri="{FF2B5EF4-FFF2-40B4-BE49-F238E27FC236}">
              <a16:creationId xmlns:a16="http://schemas.microsoft.com/office/drawing/2014/main" id="{FBE75097-0849-43BE-9B4B-4CF91DA02759}"/>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5" name="テキスト ボックス 324">
          <a:extLst>
            <a:ext uri="{FF2B5EF4-FFF2-40B4-BE49-F238E27FC236}">
              <a16:creationId xmlns:a16="http://schemas.microsoft.com/office/drawing/2014/main" id="{C37D8F59-F3A3-427D-9E91-F939CC3160E7}"/>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26" name="フローチャート: 判断 325">
          <a:extLst>
            <a:ext uri="{FF2B5EF4-FFF2-40B4-BE49-F238E27FC236}">
              <a16:creationId xmlns:a16="http://schemas.microsoft.com/office/drawing/2014/main" id="{50F09496-C99F-42DD-93E8-FFBD1EF740A8}"/>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27" name="テキスト ボックス 326">
          <a:extLst>
            <a:ext uri="{FF2B5EF4-FFF2-40B4-BE49-F238E27FC236}">
              <a16:creationId xmlns:a16="http://schemas.microsoft.com/office/drawing/2014/main" id="{47B0128A-4954-41A5-B0B8-A6F13B7687DA}"/>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7132C9F3-B65F-4BB5-B887-311031DDE56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C865104-2E20-4AAE-93FD-857A7FED459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C53DAC3-9C0D-41B9-874B-6E0F044E94C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93F98E16-6D66-483A-92A8-574DD7A8EC8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4BA59E6-05D8-482F-A652-B76CB298235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3" name="楕円 332">
          <a:extLst>
            <a:ext uri="{FF2B5EF4-FFF2-40B4-BE49-F238E27FC236}">
              <a16:creationId xmlns:a16="http://schemas.microsoft.com/office/drawing/2014/main" id="{353FE7A5-21EB-4AB6-8C11-6458D07B190C}"/>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34" name="定員管理の状況該当値テキスト">
          <a:extLst>
            <a:ext uri="{FF2B5EF4-FFF2-40B4-BE49-F238E27FC236}">
              <a16:creationId xmlns:a16="http://schemas.microsoft.com/office/drawing/2014/main" id="{83F54B94-3EFB-4D87-A2EB-23777DF003B0}"/>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35" name="楕円 334">
          <a:extLst>
            <a:ext uri="{FF2B5EF4-FFF2-40B4-BE49-F238E27FC236}">
              <a16:creationId xmlns:a16="http://schemas.microsoft.com/office/drawing/2014/main" id="{2222CE07-1CA3-4C54-96D4-98B74051A2BD}"/>
            </a:ext>
          </a:extLst>
        </xdr:cNvPr>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36" name="テキスト ボックス 335">
          <a:extLst>
            <a:ext uri="{FF2B5EF4-FFF2-40B4-BE49-F238E27FC236}">
              <a16:creationId xmlns:a16="http://schemas.microsoft.com/office/drawing/2014/main" id="{15AE9A9F-5B21-4070-8E10-7B2C12C19BDC}"/>
            </a:ext>
          </a:extLst>
        </xdr:cNvPr>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37" name="楕円 336">
          <a:extLst>
            <a:ext uri="{FF2B5EF4-FFF2-40B4-BE49-F238E27FC236}">
              <a16:creationId xmlns:a16="http://schemas.microsoft.com/office/drawing/2014/main" id="{F71D608A-2F6A-4FE3-B928-C403999D88BF}"/>
            </a:ext>
          </a:extLst>
        </xdr:cNvPr>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38" name="テキスト ボックス 337">
          <a:extLst>
            <a:ext uri="{FF2B5EF4-FFF2-40B4-BE49-F238E27FC236}">
              <a16:creationId xmlns:a16="http://schemas.microsoft.com/office/drawing/2014/main" id="{18D816C0-0F7F-4F0D-95AB-D3E9CA222EEE}"/>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39" name="楕円 338">
          <a:extLst>
            <a:ext uri="{FF2B5EF4-FFF2-40B4-BE49-F238E27FC236}">
              <a16:creationId xmlns:a16="http://schemas.microsoft.com/office/drawing/2014/main" id="{C1ED986D-6DEA-4302-8C87-AF1E07FD8F8A}"/>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0" name="テキスト ボックス 339">
          <a:extLst>
            <a:ext uri="{FF2B5EF4-FFF2-40B4-BE49-F238E27FC236}">
              <a16:creationId xmlns:a16="http://schemas.microsoft.com/office/drawing/2014/main" id="{84F74465-8871-4011-871B-239754B7CF73}"/>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41" name="楕円 340">
          <a:extLst>
            <a:ext uri="{FF2B5EF4-FFF2-40B4-BE49-F238E27FC236}">
              <a16:creationId xmlns:a16="http://schemas.microsoft.com/office/drawing/2014/main" id="{80B2D4AB-571B-4D9D-B77F-34F942218ED4}"/>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42" name="テキスト ボックス 341">
          <a:extLst>
            <a:ext uri="{FF2B5EF4-FFF2-40B4-BE49-F238E27FC236}">
              <a16:creationId xmlns:a16="http://schemas.microsoft.com/office/drawing/2014/main" id="{250790A6-5CEB-402A-97C5-8DDA5BCA6DB3}"/>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60672EFC-BFD5-4CC6-A554-2DBAB3DE46F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39807B3D-3C41-4994-8B90-DB126214836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BF00F3A9-22F9-4591-A0FB-39840C7C763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7EF68B2B-387B-4BBD-8409-13BBEB3E535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74052BF1-D903-4A9F-8DD2-36186DBC039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55380128-5F09-4350-83CD-7935DDB2257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EC56A152-A299-4578-84ED-48BD7117F26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ACE1E8FC-A799-4FC6-A868-42F6D5CAFF1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F86F5E88-8943-420F-ACF7-B08FAD05D6E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A978BCA4-B2CA-4BEE-AF60-082C24C7985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F954FF1C-1F04-41FD-949A-ADF446B4233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E08B9C8E-BBA0-4F25-AC4A-F5E421249E9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A1BF75B4-7AE8-46BD-AD2D-CFF4FA77899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実質公債費率については、Ｈ</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から減少傾向にあ</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３か年平均の数字を用いて算定を行うため、</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と</a:t>
          </a:r>
          <a:r>
            <a:rPr kumimoji="1" lang="en-US" altLang="ja-JP" sz="1000">
              <a:solidFill>
                <a:schemeClr val="dk1"/>
              </a:solidFill>
              <a:effectLst/>
              <a:latin typeface="+mn-lt"/>
              <a:ea typeface="+mn-ea"/>
              <a:cs typeface="+mn-cs"/>
            </a:rPr>
            <a:t>H31</a:t>
          </a:r>
          <a:r>
            <a:rPr kumimoji="1" lang="ja-JP" altLang="ja-JP" sz="1000">
              <a:solidFill>
                <a:schemeClr val="dk1"/>
              </a:solidFill>
              <a:effectLst/>
              <a:latin typeface="+mn-lt"/>
              <a:ea typeface="+mn-ea"/>
              <a:cs typeface="+mn-cs"/>
            </a:rPr>
            <a:t>を比較したところ、公債費</a:t>
          </a:r>
          <a:r>
            <a:rPr kumimoji="1" lang="ja-JP" altLang="en-US" sz="1000">
              <a:solidFill>
                <a:schemeClr val="dk1"/>
              </a:solidFill>
              <a:effectLst/>
              <a:latin typeface="+mn-lt"/>
              <a:ea typeface="+mn-ea"/>
              <a:cs typeface="+mn-cs"/>
            </a:rPr>
            <a:t>の増加</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地域</a:t>
          </a:r>
          <a:r>
            <a:rPr kumimoji="1" lang="ja-JP" altLang="ja-JP" sz="1000">
              <a:solidFill>
                <a:schemeClr val="dk1"/>
              </a:solidFill>
              <a:effectLst/>
              <a:latin typeface="+mn-lt"/>
              <a:ea typeface="+mn-ea"/>
              <a:cs typeface="+mn-cs"/>
            </a:rPr>
            <a:t>社会再生事業費</a:t>
          </a:r>
          <a:r>
            <a:rPr kumimoji="1" lang="ja-JP" altLang="en-US" sz="1000">
              <a:solidFill>
                <a:schemeClr val="dk1"/>
              </a:solidFill>
              <a:effectLst/>
              <a:latin typeface="+mn-lt"/>
              <a:ea typeface="+mn-ea"/>
              <a:cs typeface="+mn-cs"/>
            </a:rPr>
            <a:t>、地域デジタル社会推進費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新設</a:t>
          </a:r>
          <a:r>
            <a:rPr kumimoji="1" lang="ja-JP" altLang="ja-JP" sz="1000">
              <a:solidFill>
                <a:schemeClr val="dk1"/>
              </a:solidFill>
              <a:effectLst/>
              <a:latin typeface="+mn-lt"/>
              <a:ea typeface="+mn-ea"/>
              <a:cs typeface="+mn-cs"/>
            </a:rPr>
            <a:t>による普通交付税の増加に伴い、「</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」改善している。</a:t>
          </a:r>
          <a:endParaRPr lang="ja-JP" altLang="ja-JP" sz="1000">
            <a:effectLst/>
          </a:endParaRPr>
        </a:p>
        <a:p>
          <a:r>
            <a:rPr kumimoji="1" lang="ja-JP" altLang="ja-JP" sz="1000">
              <a:solidFill>
                <a:schemeClr val="dk1"/>
              </a:solidFill>
              <a:effectLst/>
              <a:latin typeface="+mn-lt"/>
              <a:ea typeface="+mn-ea"/>
              <a:cs typeface="+mn-cs"/>
            </a:rPr>
            <a:t>　事業の延伸や、一時中止、後ろ倒し等による新規発行の抑制、財政健全化に向けた取り組みが必要である。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DE978E02-A554-4CDB-A8EA-A881357A75F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874627D2-6BCC-4E58-8220-12DF8C1D94F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8C396A47-4026-4E50-9F1F-B218B391181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9" name="直線コネクタ 358">
          <a:extLst>
            <a:ext uri="{FF2B5EF4-FFF2-40B4-BE49-F238E27FC236}">
              <a16:creationId xmlns:a16="http://schemas.microsoft.com/office/drawing/2014/main" id="{2966A520-61F4-466D-BDB0-91B32FC157AC}"/>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E011C704-7DAF-4236-9976-901AE3B35EA2}"/>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1" name="直線コネクタ 360">
          <a:extLst>
            <a:ext uri="{FF2B5EF4-FFF2-40B4-BE49-F238E27FC236}">
              <a16:creationId xmlns:a16="http://schemas.microsoft.com/office/drawing/2014/main" id="{81E46FFC-FFCB-4287-A6B2-E707A3EB4701}"/>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5490F26E-FF88-4FEE-8C5F-2381706BD49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3" name="直線コネクタ 362">
          <a:extLst>
            <a:ext uri="{FF2B5EF4-FFF2-40B4-BE49-F238E27FC236}">
              <a16:creationId xmlns:a16="http://schemas.microsoft.com/office/drawing/2014/main" id="{B76FA06F-F75B-4407-AA6A-6B69761E184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E1B25EA2-989E-4C64-B0B6-54CABED4B48F}"/>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5" name="直線コネクタ 364">
          <a:extLst>
            <a:ext uri="{FF2B5EF4-FFF2-40B4-BE49-F238E27FC236}">
              <a16:creationId xmlns:a16="http://schemas.microsoft.com/office/drawing/2014/main" id="{BE53ACE6-6BA6-49C1-A02E-AE8F65CAF48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6" name="テキスト ボックス 365">
          <a:extLst>
            <a:ext uri="{FF2B5EF4-FFF2-40B4-BE49-F238E27FC236}">
              <a16:creationId xmlns:a16="http://schemas.microsoft.com/office/drawing/2014/main" id="{73E083B4-3BFD-493D-BEDD-E8221FFA1CD3}"/>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E45B6-B205-4D6F-8946-95CCDBECF90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C294639D-DE2F-41F1-B40F-A2C29F1EE17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DE58A69B-F61C-4D29-AC97-88928111A18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131657</xdr:rowOff>
    </xdr:from>
    <xdr:to>
      <xdr:col>81</xdr:col>
      <xdr:colOff>44450</xdr:colOff>
      <xdr:row>44</xdr:row>
      <xdr:rowOff>116840</xdr:rowOff>
    </xdr:to>
    <xdr:cxnSp macro="">
      <xdr:nvCxnSpPr>
        <xdr:cNvPr id="370" name="直線コネクタ 369">
          <a:extLst>
            <a:ext uri="{FF2B5EF4-FFF2-40B4-BE49-F238E27FC236}">
              <a16:creationId xmlns:a16="http://schemas.microsoft.com/office/drawing/2014/main" id="{186B7967-FFD8-4E60-A866-24DEE5CB91A4}"/>
            </a:ext>
          </a:extLst>
        </xdr:cNvPr>
        <xdr:cNvCxnSpPr/>
      </xdr:nvCxnSpPr>
      <xdr:spPr>
        <a:xfrm flipV="1">
          <a:off x="17018000" y="613240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1" name="公債費負担の状況最小値テキスト">
          <a:extLst>
            <a:ext uri="{FF2B5EF4-FFF2-40B4-BE49-F238E27FC236}">
              <a16:creationId xmlns:a16="http://schemas.microsoft.com/office/drawing/2014/main" id="{42D22900-612E-4D9D-8F68-A06F53A3B13F}"/>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2" name="直線コネクタ 371">
          <a:extLst>
            <a:ext uri="{FF2B5EF4-FFF2-40B4-BE49-F238E27FC236}">
              <a16:creationId xmlns:a16="http://schemas.microsoft.com/office/drawing/2014/main" id="{933CBB97-06D8-4D0B-920F-3F70C1F971D5}"/>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46584</xdr:rowOff>
    </xdr:from>
    <xdr:ext cx="762000" cy="259045"/>
    <xdr:sp macro="" textlink="">
      <xdr:nvSpPr>
        <xdr:cNvPr id="373" name="公債費負担の状況最大値テキスト">
          <a:extLst>
            <a:ext uri="{FF2B5EF4-FFF2-40B4-BE49-F238E27FC236}">
              <a16:creationId xmlns:a16="http://schemas.microsoft.com/office/drawing/2014/main" id="{C25B2CBC-A1C0-4746-80E9-37E6972349FF}"/>
            </a:ext>
          </a:extLst>
        </xdr:cNvPr>
        <xdr:cNvSpPr txBox="1"/>
      </xdr:nvSpPr>
      <xdr:spPr>
        <a:xfrm>
          <a:off x="17106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131657</xdr:rowOff>
    </xdr:from>
    <xdr:to>
      <xdr:col>81</xdr:col>
      <xdr:colOff>133350</xdr:colOff>
      <xdr:row>35</xdr:row>
      <xdr:rowOff>131657</xdr:rowOff>
    </xdr:to>
    <xdr:cxnSp macro="">
      <xdr:nvCxnSpPr>
        <xdr:cNvPr id="374" name="直線コネクタ 373">
          <a:extLst>
            <a:ext uri="{FF2B5EF4-FFF2-40B4-BE49-F238E27FC236}">
              <a16:creationId xmlns:a16="http://schemas.microsoft.com/office/drawing/2014/main" id="{34D12C83-0A20-4604-9098-FDDC005EC6C2}"/>
            </a:ext>
          </a:extLst>
        </xdr:cNvPr>
        <xdr:cNvCxnSpPr/>
      </xdr:nvCxnSpPr>
      <xdr:spPr>
        <a:xfrm>
          <a:off x="16929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73660</xdr:rowOff>
    </xdr:to>
    <xdr:cxnSp macro="">
      <xdr:nvCxnSpPr>
        <xdr:cNvPr id="375" name="直線コネクタ 374">
          <a:extLst>
            <a:ext uri="{FF2B5EF4-FFF2-40B4-BE49-F238E27FC236}">
              <a16:creationId xmlns:a16="http://schemas.microsoft.com/office/drawing/2014/main" id="{3FDFB6F4-94AC-43CC-89EA-8FF868E53B48}"/>
            </a:ext>
          </a:extLst>
        </xdr:cNvPr>
        <xdr:cNvCxnSpPr/>
      </xdr:nvCxnSpPr>
      <xdr:spPr>
        <a:xfrm flipV="1">
          <a:off x="16179800" y="725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76" name="公債費負担の状況平均値テキスト">
          <a:extLst>
            <a:ext uri="{FF2B5EF4-FFF2-40B4-BE49-F238E27FC236}">
              <a16:creationId xmlns:a16="http://schemas.microsoft.com/office/drawing/2014/main" id="{4C7374BE-486C-4A35-95C6-A8CA8588C7BC}"/>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77" name="フローチャート: 判断 376">
          <a:extLst>
            <a:ext uri="{FF2B5EF4-FFF2-40B4-BE49-F238E27FC236}">
              <a16:creationId xmlns:a16="http://schemas.microsoft.com/office/drawing/2014/main" id="{610C67D4-1F49-4AFE-B43B-09C2A9113287}"/>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43</xdr:row>
      <xdr:rowOff>79163</xdr:rowOff>
    </xdr:to>
    <xdr:cxnSp macro="">
      <xdr:nvCxnSpPr>
        <xdr:cNvPr id="378" name="直線コネクタ 377">
          <a:extLst>
            <a:ext uri="{FF2B5EF4-FFF2-40B4-BE49-F238E27FC236}">
              <a16:creationId xmlns:a16="http://schemas.microsoft.com/office/drawing/2014/main" id="{328BB4E4-F5B3-4331-9A45-4E913DA6CC41}"/>
            </a:ext>
          </a:extLst>
        </xdr:cNvPr>
        <xdr:cNvCxnSpPr/>
      </xdr:nvCxnSpPr>
      <xdr:spPr>
        <a:xfrm flipV="1">
          <a:off x="15290800" y="72745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79" name="フローチャート: 判断 378">
          <a:extLst>
            <a:ext uri="{FF2B5EF4-FFF2-40B4-BE49-F238E27FC236}">
              <a16:creationId xmlns:a16="http://schemas.microsoft.com/office/drawing/2014/main" id="{19B87750-760B-4781-AE12-4418BE0186EC}"/>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80" name="テキスト ボックス 379">
          <a:extLst>
            <a:ext uri="{FF2B5EF4-FFF2-40B4-BE49-F238E27FC236}">
              <a16:creationId xmlns:a16="http://schemas.microsoft.com/office/drawing/2014/main" id="{73EF392D-0721-44F0-9BF9-BA44EE39D66A}"/>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44</xdr:row>
      <xdr:rowOff>116840</xdr:rowOff>
    </xdr:to>
    <xdr:cxnSp macro="">
      <xdr:nvCxnSpPr>
        <xdr:cNvPr id="381" name="直線コネクタ 380">
          <a:extLst>
            <a:ext uri="{FF2B5EF4-FFF2-40B4-BE49-F238E27FC236}">
              <a16:creationId xmlns:a16="http://schemas.microsoft.com/office/drawing/2014/main" id="{2D5E561D-8E7C-4DCB-9AB3-B3FEB79755B6}"/>
            </a:ext>
          </a:extLst>
        </xdr:cNvPr>
        <xdr:cNvCxnSpPr/>
      </xdr:nvCxnSpPr>
      <xdr:spPr>
        <a:xfrm flipV="1">
          <a:off x="14401800" y="74515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2" name="フローチャート: 判断 381">
          <a:extLst>
            <a:ext uri="{FF2B5EF4-FFF2-40B4-BE49-F238E27FC236}">
              <a16:creationId xmlns:a16="http://schemas.microsoft.com/office/drawing/2014/main" id="{B11517C7-AF46-4C0B-BF23-84E1339F0AB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3" name="テキスト ボックス 382">
          <a:extLst>
            <a:ext uri="{FF2B5EF4-FFF2-40B4-BE49-F238E27FC236}">
              <a16:creationId xmlns:a16="http://schemas.microsoft.com/office/drawing/2014/main" id="{8627B372-DA38-410E-890D-55082CD15FF9}"/>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90170</xdr:rowOff>
    </xdr:to>
    <xdr:cxnSp macro="">
      <xdr:nvCxnSpPr>
        <xdr:cNvPr id="384" name="直線コネクタ 383">
          <a:extLst>
            <a:ext uri="{FF2B5EF4-FFF2-40B4-BE49-F238E27FC236}">
              <a16:creationId xmlns:a16="http://schemas.microsoft.com/office/drawing/2014/main" id="{3712E9B2-B07F-451D-8AEB-B9CEBD7C33BA}"/>
            </a:ext>
          </a:extLst>
        </xdr:cNvPr>
        <xdr:cNvCxnSpPr/>
      </xdr:nvCxnSpPr>
      <xdr:spPr>
        <a:xfrm flipV="1">
          <a:off x="13512800" y="766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5" name="フローチャート: 判断 384">
          <a:extLst>
            <a:ext uri="{FF2B5EF4-FFF2-40B4-BE49-F238E27FC236}">
              <a16:creationId xmlns:a16="http://schemas.microsoft.com/office/drawing/2014/main" id="{BB8AA401-9FC1-494B-AA41-0366FC04C5BA}"/>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86" name="テキスト ボックス 385">
          <a:extLst>
            <a:ext uri="{FF2B5EF4-FFF2-40B4-BE49-F238E27FC236}">
              <a16:creationId xmlns:a16="http://schemas.microsoft.com/office/drawing/2014/main" id="{C13BC238-DB57-49A8-B41D-B491E7284C48}"/>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387" name="フローチャート: 判断 386">
          <a:extLst>
            <a:ext uri="{FF2B5EF4-FFF2-40B4-BE49-F238E27FC236}">
              <a16:creationId xmlns:a16="http://schemas.microsoft.com/office/drawing/2014/main" id="{5C0C82D2-A9D8-495A-A7C3-94728BA91249}"/>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388" name="テキスト ボックス 387">
          <a:extLst>
            <a:ext uri="{FF2B5EF4-FFF2-40B4-BE49-F238E27FC236}">
              <a16:creationId xmlns:a16="http://schemas.microsoft.com/office/drawing/2014/main" id="{E316BF13-A36E-463C-85A5-734E97CB4B61}"/>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753F09C9-E314-4763-91BA-8DC0725B45A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C86CE955-F85B-4375-84E5-12B5EA78FF1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733EED89-FF66-41C3-B025-E1655EF8D65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1132889-E6B5-47D1-A651-0F1A3083F53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9452975-3A8D-4ECB-BD9C-99856719DBB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4" name="楕円 393">
          <a:extLst>
            <a:ext uri="{FF2B5EF4-FFF2-40B4-BE49-F238E27FC236}">
              <a16:creationId xmlns:a16="http://schemas.microsoft.com/office/drawing/2014/main" id="{BD2B308C-A5D7-46D0-ADC2-D67BDF33D7FB}"/>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5" name="公債費負担の状況該当値テキスト">
          <a:extLst>
            <a:ext uri="{FF2B5EF4-FFF2-40B4-BE49-F238E27FC236}">
              <a16:creationId xmlns:a16="http://schemas.microsoft.com/office/drawing/2014/main" id="{9BFD47C9-47A9-415F-B039-CD243E28E361}"/>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6" name="楕円 395">
          <a:extLst>
            <a:ext uri="{FF2B5EF4-FFF2-40B4-BE49-F238E27FC236}">
              <a16:creationId xmlns:a16="http://schemas.microsoft.com/office/drawing/2014/main" id="{EBCE76A3-EFB2-44F6-A07B-7FEF68ABE4F7}"/>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7" name="テキスト ボックス 396">
          <a:extLst>
            <a:ext uri="{FF2B5EF4-FFF2-40B4-BE49-F238E27FC236}">
              <a16:creationId xmlns:a16="http://schemas.microsoft.com/office/drawing/2014/main" id="{8C9565E7-DB32-4BCD-B14A-F5F66C867503}"/>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398" name="楕円 397">
          <a:extLst>
            <a:ext uri="{FF2B5EF4-FFF2-40B4-BE49-F238E27FC236}">
              <a16:creationId xmlns:a16="http://schemas.microsoft.com/office/drawing/2014/main" id="{335B3D30-5EA7-4A16-AED7-50F9800FF69A}"/>
            </a:ext>
          </a:extLst>
        </xdr:cNvPr>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399" name="テキスト ボックス 398">
          <a:extLst>
            <a:ext uri="{FF2B5EF4-FFF2-40B4-BE49-F238E27FC236}">
              <a16:creationId xmlns:a16="http://schemas.microsoft.com/office/drawing/2014/main" id="{EC676DA8-C20E-451E-A30D-C1CDB2E9C78E}"/>
            </a:ext>
          </a:extLst>
        </xdr:cNvPr>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0" name="楕円 399">
          <a:extLst>
            <a:ext uri="{FF2B5EF4-FFF2-40B4-BE49-F238E27FC236}">
              <a16:creationId xmlns:a16="http://schemas.microsoft.com/office/drawing/2014/main" id="{AFAEE1C0-B021-44D9-A097-B7339EFF171B}"/>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1" name="テキスト ボックス 400">
          <a:extLst>
            <a:ext uri="{FF2B5EF4-FFF2-40B4-BE49-F238E27FC236}">
              <a16:creationId xmlns:a16="http://schemas.microsoft.com/office/drawing/2014/main" id="{7B741197-10AA-45D1-9B86-8216786DB1CE}"/>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2" name="楕円 401">
          <a:extLst>
            <a:ext uri="{FF2B5EF4-FFF2-40B4-BE49-F238E27FC236}">
              <a16:creationId xmlns:a16="http://schemas.microsoft.com/office/drawing/2014/main" id="{2D60BE82-0F0B-433E-9987-37A3671DDD06}"/>
            </a:ext>
          </a:extLst>
        </xdr:cNvPr>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3" name="テキスト ボックス 402">
          <a:extLst>
            <a:ext uri="{FF2B5EF4-FFF2-40B4-BE49-F238E27FC236}">
              <a16:creationId xmlns:a16="http://schemas.microsoft.com/office/drawing/2014/main" id="{337EDA1B-328E-40B8-A7BC-7440F8C8AAFA}"/>
            </a:ext>
          </a:extLst>
        </xdr:cNvPr>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D61A2DA7-3124-468E-ABE5-B2CCF258464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53E86F0B-51E4-4B9C-950B-36C0DF597FA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1102E1D4-6AE3-48B3-A85A-E0D1828F02D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28144261-3DE1-474D-90CF-6148506F338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A0528423-62A5-4581-9A65-4D0D91312B5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C4B90AC4-F78D-4748-988D-F3362A858AC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8D344714-C130-40B9-8B37-189C37567ED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9B178867-DFF3-45C5-A6D5-1C3C9ED4B49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2A832563-820A-4194-8645-2B78A20975B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F588451F-7CB5-4753-9939-156CA66F950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8572ED47-E8A4-4ACF-973C-66DB2F4CBC5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7EAED315-FEB9-4F9D-AA31-01862C797D0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5E06B8CD-6776-4F09-AAB2-77F0AE6AD4F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R03</a:t>
          </a:r>
          <a:r>
            <a:rPr kumimoji="1" lang="ja-JP" altLang="ja-JP" sz="1000">
              <a:solidFill>
                <a:schemeClr val="dk1"/>
              </a:solidFill>
              <a:effectLst/>
              <a:latin typeface="+mn-lt"/>
              <a:ea typeface="+mn-ea"/>
              <a:cs typeface="+mn-cs"/>
            </a:rPr>
            <a:t>は、財政調整基金、ふるさとかつらぎ基金等の充当可能基金残高の増加や普通交付税、地方消費税交付金等の増加による標準財政規模の増加により、「</a:t>
          </a:r>
          <a:r>
            <a:rPr kumimoji="1" lang="en-US" altLang="ja-JP" sz="1000">
              <a:solidFill>
                <a:schemeClr val="dk1"/>
              </a:solidFill>
              <a:effectLst/>
              <a:latin typeface="+mn-lt"/>
              <a:ea typeface="+mn-ea"/>
              <a:cs typeface="+mn-cs"/>
            </a:rPr>
            <a:t>-24.9</a:t>
          </a:r>
          <a:r>
            <a:rPr kumimoji="1" lang="ja-JP" altLang="ja-JP" sz="1000">
              <a:solidFill>
                <a:schemeClr val="dk1"/>
              </a:solidFill>
              <a:effectLst/>
              <a:latin typeface="+mn-lt"/>
              <a:ea typeface="+mn-ea"/>
              <a:cs typeface="+mn-cs"/>
            </a:rPr>
            <a:t>」と大きく改善した。</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は、基準財政需要額算入見込額が減少したことで、充当可能財源等が減少したものの、公営企業債等繰入見込額や組合負担等見込額の減少が大きく、「</a:t>
          </a:r>
          <a:r>
            <a:rPr kumimoji="1" lang="en-US" altLang="ja-JP" sz="1000">
              <a:solidFill>
                <a:schemeClr val="dk1"/>
              </a:solidFill>
              <a:effectLst/>
              <a:latin typeface="+mn-lt"/>
              <a:ea typeface="+mn-ea"/>
              <a:cs typeface="+mn-cs"/>
            </a:rPr>
            <a:t>-8.8</a:t>
          </a:r>
          <a:r>
            <a:rPr kumimoji="1" lang="ja-JP" altLang="ja-JP" sz="1000">
              <a:solidFill>
                <a:schemeClr val="dk1"/>
              </a:solidFill>
              <a:effectLst/>
              <a:latin typeface="+mn-lt"/>
              <a:ea typeface="+mn-ea"/>
              <a:cs typeface="+mn-cs"/>
            </a:rPr>
            <a:t>」と前年度に引き続き改善している。</a:t>
          </a:r>
          <a:endParaRPr lang="ja-JP" altLang="ja-JP" sz="1000">
            <a:effectLst/>
          </a:endParaRPr>
        </a:p>
        <a:p>
          <a:r>
            <a:rPr kumimoji="1" lang="ja-JP" altLang="ja-JP" sz="1000">
              <a:solidFill>
                <a:schemeClr val="dk1"/>
              </a:solidFill>
              <a:effectLst/>
              <a:latin typeface="+mn-lt"/>
              <a:ea typeface="+mn-ea"/>
              <a:cs typeface="+mn-cs"/>
            </a:rPr>
            <a:t>　しかし、依然として全国平均と比較して高い数値であるため、今後も財政の健全化を推進する必要がある。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52286019-2341-44E1-8EA6-AEC3994BA42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392F7E3F-D138-434F-AAD1-F19841154C2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3D05622F-7574-45B8-9036-400D7193E05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150CA9E3-9701-4787-A2ED-8C0B369892F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78E1E401-4B02-4ED1-98B3-2E9B904868B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6CA12E2-5928-486E-9E04-C1AEE300053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9B73EB5-0B3E-4117-A0FB-99713A2F821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D5214A2F-F04B-44E7-843C-9C0984AB890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A7EBBB6D-B875-424A-AB48-5DA19606A52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E50B90FB-85EE-4243-B6E9-7C4905E8F00C}"/>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B3417217-4BAC-4A9D-BEDF-90D335CDB6AD}"/>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B86D24C1-52D0-4A9F-82D4-3C6D102B914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6794855F-002B-4207-B0E7-928F5FE51CA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A8152570-E63B-4DFE-B08A-B7E04B8216F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3CD7C568-66EB-4162-8C6B-B6D34850BAF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71755</xdr:rowOff>
    </xdr:to>
    <xdr:cxnSp macro="">
      <xdr:nvCxnSpPr>
        <xdr:cNvPr id="432" name="直線コネクタ 431">
          <a:extLst>
            <a:ext uri="{FF2B5EF4-FFF2-40B4-BE49-F238E27FC236}">
              <a16:creationId xmlns:a16="http://schemas.microsoft.com/office/drawing/2014/main" id="{8C052947-72E0-4D57-BB2F-72AEE7E42594}"/>
            </a:ext>
          </a:extLst>
        </xdr:cNvPr>
        <xdr:cNvCxnSpPr/>
      </xdr:nvCxnSpPr>
      <xdr:spPr>
        <a:xfrm flipV="1">
          <a:off x="17018000" y="2370667"/>
          <a:ext cx="0" cy="1130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43832</xdr:rowOff>
    </xdr:from>
    <xdr:ext cx="762000" cy="259045"/>
    <xdr:sp macro="" textlink="">
      <xdr:nvSpPr>
        <xdr:cNvPr id="433" name="将来負担の状況最小値テキスト">
          <a:extLst>
            <a:ext uri="{FF2B5EF4-FFF2-40B4-BE49-F238E27FC236}">
              <a16:creationId xmlns:a16="http://schemas.microsoft.com/office/drawing/2014/main" id="{57755A2C-976B-405F-8919-B972C9A7D42D}"/>
            </a:ext>
          </a:extLst>
        </xdr:cNvPr>
        <xdr:cNvSpPr txBox="1"/>
      </xdr:nvSpPr>
      <xdr:spPr>
        <a:xfrm>
          <a:off x="17106900" y="347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71755</xdr:rowOff>
    </xdr:from>
    <xdr:to>
      <xdr:col>81</xdr:col>
      <xdr:colOff>133350</xdr:colOff>
      <xdr:row>20</xdr:row>
      <xdr:rowOff>71755</xdr:rowOff>
    </xdr:to>
    <xdr:cxnSp macro="">
      <xdr:nvCxnSpPr>
        <xdr:cNvPr id="434" name="直線コネクタ 433">
          <a:extLst>
            <a:ext uri="{FF2B5EF4-FFF2-40B4-BE49-F238E27FC236}">
              <a16:creationId xmlns:a16="http://schemas.microsoft.com/office/drawing/2014/main" id="{E844BCE5-3ACD-4C12-B904-5F0DEEEE3FF5}"/>
            </a:ext>
          </a:extLst>
        </xdr:cNvPr>
        <xdr:cNvCxnSpPr/>
      </xdr:nvCxnSpPr>
      <xdr:spPr>
        <a:xfrm>
          <a:off x="16929100" y="350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D20329AB-DBEE-49DC-8F88-7B92057C227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4E0B69C9-FD12-442F-B805-D882E77B3A1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13547</xdr:rowOff>
    </xdr:from>
    <xdr:to>
      <xdr:col>81</xdr:col>
      <xdr:colOff>44450</xdr:colOff>
      <xdr:row>16</xdr:row>
      <xdr:rowOff>131516</xdr:rowOff>
    </xdr:to>
    <xdr:cxnSp macro="">
      <xdr:nvCxnSpPr>
        <xdr:cNvPr id="437" name="直線コネクタ 436">
          <a:extLst>
            <a:ext uri="{FF2B5EF4-FFF2-40B4-BE49-F238E27FC236}">
              <a16:creationId xmlns:a16="http://schemas.microsoft.com/office/drawing/2014/main" id="{33471E4B-5846-43BB-8973-2A7B24BF8604}"/>
            </a:ext>
          </a:extLst>
        </xdr:cNvPr>
        <xdr:cNvCxnSpPr/>
      </xdr:nvCxnSpPr>
      <xdr:spPr>
        <a:xfrm flipV="1">
          <a:off x="16179800" y="2756747"/>
          <a:ext cx="8382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F4A14590-7C2C-4F73-A0BD-7A4854D4BFBC}"/>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9658010D-28C7-43BB-8C3C-EEE980CC68C5}"/>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131516</xdr:rowOff>
    </xdr:from>
    <xdr:to>
      <xdr:col>77</xdr:col>
      <xdr:colOff>44450</xdr:colOff>
      <xdr:row>18</xdr:row>
      <xdr:rowOff>122414</xdr:rowOff>
    </xdr:to>
    <xdr:cxnSp macro="">
      <xdr:nvCxnSpPr>
        <xdr:cNvPr id="440" name="直線コネクタ 439">
          <a:extLst>
            <a:ext uri="{FF2B5EF4-FFF2-40B4-BE49-F238E27FC236}">
              <a16:creationId xmlns:a16="http://schemas.microsoft.com/office/drawing/2014/main" id="{6830A703-43C8-425B-852D-8A46FCEFCE12}"/>
            </a:ext>
          </a:extLst>
        </xdr:cNvPr>
        <xdr:cNvCxnSpPr/>
      </xdr:nvCxnSpPr>
      <xdr:spPr>
        <a:xfrm flipV="1">
          <a:off x="15290800" y="2874716"/>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83438CF2-4B99-4A8E-9516-21143C9BC62B}"/>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E3B8987-9B98-40E6-B7EA-505A60CE0B82}"/>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122414</xdr:rowOff>
    </xdr:from>
    <xdr:to>
      <xdr:col>72</xdr:col>
      <xdr:colOff>203200</xdr:colOff>
      <xdr:row>21</xdr:row>
      <xdr:rowOff>12912</xdr:rowOff>
    </xdr:to>
    <xdr:cxnSp macro="">
      <xdr:nvCxnSpPr>
        <xdr:cNvPr id="443" name="直線コネクタ 442">
          <a:extLst>
            <a:ext uri="{FF2B5EF4-FFF2-40B4-BE49-F238E27FC236}">
              <a16:creationId xmlns:a16="http://schemas.microsoft.com/office/drawing/2014/main" id="{6060732E-5346-49E6-8BEC-2444BBF41A93}"/>
            </a:ext>
          </a:extLst>
        </xdr:cNvPr>
        <xdr:cNvCxnSpPr/>
      </xdr:nvCxnSpPr>
      <xdr:spPr>
        <a:xfrm flipV="1">
          <a:off x="14401800" y="3208514"/>
          <a:ext cx="889000" cy="40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56303</xdr:rowOff>
    </xdr:from>
    <xdr:to>
      <xdr:col>73</xdr:col>
      <xdr:colOff>44450</xdr:colOff>
      <xdr:row>14</xdr:row>
      <xdr:rowOff>157903</xdr:rowOff>
    </xdr:to>
    <xdr:sp macro="" textlink="">
      <xdr:nvSpPr>
        <xdr:cNvPr id="444" name="フローチャート: 判断 443">
          <a:extLst>
            <a:ext uri="{FF2B5EF4-FFF2-40B4-BE49-F238E27FC236}">
              <a16:creationId xmlns:a16="http://schemas.microsoft.com/office/drawing/2014/main" id="{571D700B-EDC9-488D-8E17-24744B47968F}"/>
            </a:ext>
          </a:extLst>
        </xdr:cNvPr>
        <xdr:cNvSpPr/>
      </xdr:nvSpPr>
      <xdr:spPr>
        <a:xfrm>
          <a:off x="15240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45" name="テキスト ボックス 444">
          <a:extLst>
            <a:ext uri="{FF2B5EF4-FFF2-40B4-BE49-F238E27FC236}">
              <a16:creationId xmlns:a16="http://schemas.microsoft.com/office/drawing/2014/main" id="{359A9F67-05B8-465D-B45F-749232729962}"/>
            </a:ext>
          </a:extLst>
        </xdr:cNvPr>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12912</xdr:rowOff>
    </xdr:from>
    <xdr:to>
      <xdr:col>68</xdr:col>
      <xdr:colOff>152400</xdr:colOff>
      <xdr:row>22</xdr:row>
      <xdr:rowOff>96167</xdr:rowOff>
    </xdr:to>
    <xdr:cxnSp macro="">
      <xdr:nvCxnSpPr>
        <xdr:cNvPr id="446" name="直線コネクタ 445">
          <a:extLst>
            <a:ext uri="{FF2B5EF4-FFF2-40B4-BE49-F238E27FC236}">
              <a16:creationId xmlns:a16="http://schemas.microsoft.com/office/drawing/2014/main" id="{56860ADA-DBB3-4AEA-B752-58A98DF2C9D1}"/>
            </a:ext>
          </a:extLst>
        </xdr:cNvPr>
        <xdr:cNvCxnSpPr/>
      </xdr:nvCxnSpPr>
      <xdr:spPr>
        <a:xfrm flipV="1">
          <a:off x="13512800" y="3613362"/>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16228</xdr:rowOff>
    </xdr:from>
    <xdr:to>
      <xdr:col>68</xdr:col>
      <xdr:colOff>203200</xdr:colOff>
      <xdr:row>15</xdr:row>
      <xdr:rowOff>117828</xdr:rowOff>
    </xdr:to>
    <xdr:sp macro="" textlink="">
      <xdr:nvSpPr>
        <xdr:cNvPr id="447" name="フローチャート: 判断 446">
          <a:extLst>
            <a:ext uri="{FF2B5EF4-FFF2-40B4-BE49-F238E27FC236}">
              <a16:creationId xmlns:a16="http://schemas.microsoft.com/office/drawing/2014/main" id="{D881A477-E66D-4942-B077-2CC701427BA6}"/>
            </a:ext>
          </a:extLst>
        </xdr:cNvPr>
        <xdr:cNvSpPr/>
      </xdr:nvSpPr>
      <xdr:spPr>
        <a:xfrm>
          <a:off x="14351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48" name="テキスト ボックス 447">
          <a:extLst>
            <a:ext uri="{FF2B5EF4-FFF2-40B4-BE49-F238E27FC236}">
              <a16:creationId xmlns:a16="http://schemas.microsoft.com/office/drawing/2014/main" id="{9D7C4648-B44F-457D-81BC-3FE1FBECDBB1}"/>
            </a:ext>
          </a:extLst>
        </xdr:cNvPr>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49" name="フローチャート: 判断 448">
          <a:extLst>
            <a:ext uri="{FF2B5EF4-FFF2-40B4-BE49-F238E27FC236}">
              <a16:creationId xmlns:a16="http://schemas.microsoft.com/office/drawing/2014/main" id="{698522FD-9C99-4B8E-BE68-6F9216C02302}"/>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0" name="テキスト ボックス 449">
          <a:extLst>
            <a:ext uri="{FF2B5EF4-FFF2-40B4-BE49-F238E27FC236}">
              <a16:creationId xmlns:a16="http://schemas.microsoft.com/office/drawing/2014/main" id="{EA867CF3-ADAF-4D93-827F-607C74E49C3E}"/>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E6E8087C-D420-4C2D-8D3D-1F9283372C9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A2F25F0-3F6C-4921-A384-399FC57403A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7554A71-5445-42CA-9302-27264D976FD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FD3B0F9-9C40-4C57-8A17-C219FCE4435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E3F7F1C-1635-4007-823C-E50C3267AEF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134197</xdr:rowOff>
    </xdr:from>
    <xdr:to>
      <xdr:col>81</xdr:col>
      <xdr:colOff>95250</xdr:colOff>
      <xdr:row>16</xdr:row>
      <xdr:rowOff>64347</xdr:rowOff>
    </xdr:to>
    <xdr:sp macro="" textlink="">
      <xdr:nvSpPr>
        <xdr:cNvPr id="456" name="楕円 455">
          <a:extLst>
            <a:ext uri="{FF2B5EF4-FFF2-40B4-BE49-F238E27FC236}">
              <a16:creationId xmlns:a16="http://schemas.microsoft.com/office/drawing/2014/main" id="{3057A70E-ECB9-456A-A420-A5900D8941C2}"/>
            </a:ext>
          </a:extLst>
        </xdr:cNvPr>
        <xdr:cNvSpPr/>
      </xdr:nvSpPr>
      <xdr:spPr>
        <a:xfrm>
          <a:off x="169672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106274</xdr:rowOff>
    </xdr:from>
    <xdr:ext cx="762000" cy="259045"/>
    <xdr:sp macro="" textlink="">
      <xdr:nvSpPr>
        <xdr:cNvPr id="457" name="将来負担の状況該当値テキスト">
          <a:extLst>
            <a:ext uri="{FF2B5EF4-FFF2-40B4-BE49-F238E27FC236}">
              <a16:creationId xmlns:a16="http://schemas.microsoft.com/office/drawing/2014/main" id="{675DD6BD-34FE-4242-B96F-FC7C66256DB0}"/>
            </a:ext>
          </a:extLst>
        </xdr:cNvPr>
        <xdr:cNvSpPr txBox="1"/>
      </xdr:nvSpPr>
      <xdr:spPr>
        <a:xfrm>
          <a:off x="17106900" y="267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80716</xdr:rowOff>
    </xdr:from>
    <xdr:to>
      <xdr:col>77</xdr:col>
      <xdr:colOff>95250</xdr:colOff>
      <xdr:row>17</xdr:row>
      <xdr:rowOff>10866</xdr:rowOff>
    </xdr:to>
    <xdr:sp macro="" textlink="">
      <xdr:nvSpPr>
        <xdr:cNvPr id="458" name="楕円 457">
          <a:extLst>
            <a:ext uri="{FF2B5EF4-FFF2-40B4-BE49-F238E27FC236}">
              <a16:creationId xmlns:a16="http://schemas.microsoft.com/office/drawing/2014/main" id="{DA603053-694F-4FCE-80E6-BD8A80062A47}"/>
            </a:ext>
          </a:extLst>
        </xdr:cNvPr>
        <xdr:cNvSpPr/>
      </xdr:nvSpPr>
      <xdr:spPr>
        <a:xfrm>
          <a:off x="16129000" y="28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167093</xdr:rowOff>
    </xdr:from>
    <xdr:ext cx="736600" cy="259045"/>
    <xdr:sp macro="" textlink="">
      <xdr:nvSpPr>
        <xdr:cNvPr id="459" name="テキスト ボックス 458">
          <a:extLst>
            <a:ext uri="{FF2B5EF4-FFF2-40B4-BE49-F238E27FC236}">
              <a16:creationId xmlns:a16="http://schemas.microsoft.com/office/drawing/2014/main" id="{B63D116C-DDAF-4F6E-AE94-A36CAE0766AE}"/>
            </a:ext>
          </a:extLst>
        </xdr:cNvPr>
        <xdr:cNvSpPr txBox="1"/>
      </xdr:nvSpPr>
      <xdr:spPr>
        <a:xfrm>
          <a:off x="15798800" y="291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71614</xdr:rowOff>
    </xdr:from>
    <xdr:to>
      <xdr:col>73</xdr:col>
      <xdr:colOff>44450</xdr:colOff>
      <xdr:row>19</xdr:row>
      <xdr:rowOff>1764</xdr:rowOff>
    </xdr:to>
    <xdr:sp macro="" textlink="">
      <xdr:nvSpPr>
        <xdr:cNvPr id="460" name="楕円 459">
          <a:extLst>
            <a:ext uri="{FF2B5EF4-FFF2-40B4-BE49-F238E27FC236}">
              <a16:creationId xmlns:a16="http://schemas.microsoft.com/office/drawing/2014/main" id="{275D4A26-A362-40C8-B2C5-21E8D8694F97}"/>
            </a:ext>
          </a:extLst>
        </xdr:cNvPr>
        <xdr:cNvSpPr/>
      </xdr:nvSpPr>
      <xdr:spPr>
        <a:xfrm>
          <a:off x="152400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157991</xdr:rowOff>
    </xdr:from>
    <xdr:ext cx="762000" cy="259045"/>
    <xdr:sp macro="" textlink="">
      <xdr:nvSpPr>
        <xdr:cNvPr id="461" name="テキスト ボックス 460">
          <a:extLst>
            <a:ext uri="{FF2B5EF4-FFF2-40B4-BE49-F238E27FC236}">
              <a16:creationId xmlns:a16="http://schemas.microsoft.com/office/drawing/2014/main" id="{26DABC53-7D5A-4927-B4D6-E26BD6E9A4FA}"/>
            </a:ext>
          </a:extLst>
        </xdr:cNvPr>
        <xdr:cNvSpPr txBox="1"/>
      </xdr:nvSpPr>
      <xdr:spPr>
        <a:xfrm>
          <a:off x="14909800" y="32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133562</xdr:rowOff>
    </xdr:from>
    <xdr:to>
      <xdr:col>68</xdr:col>
      <xdr:colOff>203200</xdr:colOff>
      <xdr:row>21</xdr:row>
      <xdr:rowOff>63712</xdr:rowOff>
    </xdr:to>
    <xdr:sp macro="" textlink="">
      <xdr:nvSpPr>
        <xdr:cNvPr id="462" name="楕円 461">
          <a:extLst>
            <a:ext uri="{FF2B5EF4-FFF2-40B4-BE49-F238E27FC236}">
              <a16:creationId xmlns:a16="http://schemas.microsoft.com/office/drawing/2014/main" id="{CBBAC09E-8B32-4F83-992C-606B534AB724}"/>
            </a:ext>
          </a:extLst>
        </xdr:cNvPr>
        <xdr:cNvSpPr/>
      </xdr:nvSpPr>
      <xdr:spPr>
        <a:xfrm>
          <a:off x="14351000" y="35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48489</xdr:rowOff>
    </xdr:from>
    <xdr:ext cx="762000" cy="259045"/>
    <xdr:sp macro="" textlink="">
      <xdr:nvSpPr>
        <xdr:cNvPr id="463" name="テキスト ボックス 462">
          <a:extLst>
            <a:ext uri="{FF2B5EF4-FFF2-40B4-BE49-F238E27FC236}">
              <a16:creationId xmlns:a16="http://schemas.microsoft.com/office/drawing/2014/main" id="{088EC386-370B-41B6-BC86-9C742A21532B}"/>
            </a:ext>
          </a:extLst>
        </xdr:cNvPr>
        <xdr:cNvSpPr txBox="1"/>
      </xdr:nvSpPr>
      <xdr:spPr>
        <a:xfrm>
          <a:off x="14020800" y="364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45367</xdr:rowOff>
    </xdr:from>
    <xdr:to>
      <xdr:col>64</xdr:col>
      <xdr:colOff>152400</xdr:colOff>
      <xdr:row>22</xdr:row>
      <xdr:rowOff>146967</xdr:rowOff>
    </xdr:to>
    <xdr:sp macro="" textlink="">
      <xdr:nvSpPr>
        <xdr:cNvPr id="464" name="楕円 463">
          <a:extLst>
            <a:ext uri="{FF2B5EF4-FFF2-40B4-BE49-F238E27FC236}">
              <a16:creationId xmlns:a16="http://schemas.microsoft.com/office/drawing/2014/main" id="{C72C4120-93BC-493C-90CA-D7DB69310732}"/>
            </a:ext>
          </a:extLst>
        </xdr:cNvPr>
        <xdr:cNvSpPr/>
      </xdr:nvSpPr>
      <xdr:spPr>
        <a:xfrm>
          <a:off x="134620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131744</xdr:rowOff>
    </xdr:from>
    <xdr:ext cx="762000" cy="259045"/>
    <xdr:sp macro="" textlink="">
      <xdr:nvSpPr>
        <xdr:cNvPr id="465" name="テキスト ボックス 464">
          <a:extLst>
            <a:ext uri="{FF2B5EF4-FFF2-40B4-BE49-F238E27FC236}">
              <a16:creationId xmlns:a16="http://schemas.microsoft.com/office/drawing/2014/main" id="{BAE01731-F1DA-4D6A-A185-363FAFCB2D51}"/>
            </a:ext>
          </a:extLst>
        </xdr:cNvPr>
        <xdr:cNvSpPr txBox="1"/>
      </xdr:nvSpPr>
      <xdr:spPr>
        <a:xfrm>
          <a:off x="13131800" y="390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2858EE3-C328-4051-A51F-5EAF8049809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DD446A5-4CAB-4C1E-BC12-127A29F7D25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E63F6A9-F7BA-4C9A-B76A-22E1B684D67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BE950B5-A20C-4EF8-B74F-52159F63C5E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14C06CA-D311-4F5C-AE2B-8887864960A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76C4C82-EFB4-4733-9BA1-29ADC95F8F6E}"/>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C359AE3-61FC-4A20-BDE8-98850F36338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8BFBB55-9EEE-4E68-9923-7EDB7ADCD1A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DEBBCBE-E25C-4626-BE42-0E4121B3325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6AF7781-304A-48F0-9183-D342C976749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B3FA1FB-BA72-4779-BAE7-2908B1F837A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CAC6588-7A24-4DBA-A3E5-98CB85A6D64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3E392FA-E350-43AF-9614-5689619D189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35DED25-0A61-4AC4-9B91-9BB6D61FC70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E824B09-F667-4E15-AA22-09B1C4DA4A4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AFA688D-5013-4684-BBC8-5A73376BEAF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1A44609-A7B9-493C-A6A1-E95287385C3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E79814A-7AD2-4CF5-BA68-2616B8AE8EE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933C67B-90FD-4622-BD6A-674E5D7D9C2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77C7435-108A-483F-BBAB-718BCFB1CB6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16F02CE-7F0D-475B-86B1-47049608311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82AC8AF-638C-41C9-874F-63A5652B715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9484919-5791-4EE7-996C-1D7CF844B30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F950087-1470-4B75-9F19-EDA4A0FE4D5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971ED3C-BB0E-458A-BFDD-332985771F5D}"/>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04DC15E-CB86-4E4E-93C8-5BBC63BC3E8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B9589CEA-890E-48B7-9BCD-AA4E422C5607}"/>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E8EA748-8C9A-4B86-B59D-EFEAB42A97C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FECD38A-D883-4892-A443-67932255859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A51970B-4E9F-4EAF-81B1-007E890FB12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C7A5B01-3C18-4ACF-932F-DDF93CE63F0C}"/>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2B7F4E5-A1C0-4AF6-8360-4398835D48C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AEF3B35-D1F1-4510-9CD1-26F59814842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C09B5EC-B3B2-4FEA-AC0A-CCD6DD11AFC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F4D43E8-60A8-4F65-87C8-FC6E1DA9F40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45E6CBF-6370-41CF-983B-2F9B34C42E1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7F3E70D-E835-4AA5-AEE8-691805EBB42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4EE0121-6BA4-4555-A7BF-1B08637F178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4D859CB-934C-4610-BA4E-5C8AEBDF7B8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8A93751-5F65-41A3-8CCB-A24EB216CD9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18F246A-D194-421F-AD3B-AE8F2F73D51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832E0D7-F539-4121-A0F3-EF42DAB42A6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8C50E7C-61DB-4890-9023-A67320BA4A0A}"/>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R04</a:t>
          </a:r>
          <a:r>
            <a:rPr kumimoji="1" lang="ja-JP" altLang="ja-JP" sz="1000" b="0" i="0" baseline="0">
              <a:solidFill>
                <a:schemeClr val="dk1"/>
              </a:solidFill>
              <a:effectLst/>
              <a:latin typeface="+mn-lt"/>
              <a:ea typeface="+mn-ea"/>
              <a:cs typeface="+mn-cs"/>
            </a:rPr>
            <a:t>については、定期昇給や臨時交付金関係事業や選挙に係る時間外勤務の増加により</a:t>
          </a:r>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本町は、職員の年齢層が高いため、今後も、一般職員適正化計画に基づいた人件費の縮減及び財政健全化に向けた取り組みを進める。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ED8EF23-A8A3-4275-A8B3-A2255E65FD9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66DCB84-C8BB-44AD-8420-77C876D60E0A}"/>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1A7FB78-CC9B-4F1A-BEB4-67A692033E3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912D0C3E-F70A-4DB3-A743-3CDEE5F0F7D6}"/>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1A9DB9F4-B11F-44AA-AC10-37878DBAE412}"/>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22C4AC8D-C489-4E2A-ACBC-77885BACBD6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2C8D77B0-B372-4DB6-8359-055E3C854A4C}"/>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E015696-AEF6-4A9C-BA71-FF4FB3D8F2DA}"/>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FD225597-B388-4D7A-A5B9-9A2DC7CCBC23}"/>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971EDA0E-8059-4032-BDAE-F9BC2D033185}"/>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1BFD3B61-6126-4296-900F-480CF80228DC}"/>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19FB3A9-94EC-4768-B082-BB9B95F6CA12}"/>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4E87616-884D-40E4-9E48-E39B8BFA3395}"/>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3448B3C5-7EE4-4B27-ACFB-E029C9738EA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9AC9E3BD-D9D9-4751-8CD4-454DF6DF95C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7823970C-D171-4957-BA06-E79740C2427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D6ECBA54-4199-4650-9B4C-CBA6C05B3F2B}"/>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7D9204B5-D91C-4F4E-9D89-809414B8582A}"/>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C569A527-2A6D-435A-966B-ABC229E6DA64}"/>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DC0C0F60-9209-4DFD-A439-D7843ED2F707}"/>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1EB9D01D-F346-4285-9650-D24A63E2E259}"/>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7755AEA6-4403-48CB-A8E0-27CD4EE72668}"/>
            </a:ext>
          </a:extLst>
        </xdr:cNvPr>
        <xdr:cNvCxnSpPr/>
      </xdr:nvCxnSpPr>
      <xdr:spPr>
        <a:xfrm>
          <a:off x="3987800" y="61620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a:extLst>
            <a:ext uri="{FF2B5EF4-FFF2-40B4-BE49-F238E27FC236}">
              <a16:creationId xmlns:a16="http://schemas.microsoft.com/office/drawing/2014/main" id="{C63464F0-DB10-411F-B0EB-7F4CE668CEB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14D10161-9E91-4BEB-BCDC-8BBCF2BF1B2E}"/>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1FEF9CE7-46EF-485F-8A50-F0598E44BD20}"/>
            </a:ext>
          </a:extLst>
        </xdr:cNvPr>
        <xdr:cNvCxnSpPr/>
      </xdr:nvCxnSpPr>
      <xdr:spPr>
        <a:xfrm flipV="1">
          <a:off x="3098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764B7BAC-377F-4F0D-9534-7DB80C66D202}"/>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71" name="テキスト ボックス 70">
          <a:extLst>
            <a:ext uri="{FF2B5EF4-FFF2-40B4-BE49-F238E27FC236}">
              <a16:creationId xmlns:a16="http://schemas.microsoft.com/office/drawing/2014/main" id="{A7BE9350-9DCB-4537-B9C2-CDCF190CEAFF}"/>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EBA5B5A6-9991-4661-9556-ED229F7C0D69}"/>
            </a:ext>
          </a:extLst>
        </xdr:cNvPr>
        <xdr:cNvCxnSpPr/>
      </xdr:nvCxnSpPr>
      <xdr:spPr>
        <a:xfrm>
          <a:off x="2209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BCB1930-C205-4A26-A1E4-C9AB2F405331}"/>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C5ACFC75-2544-4E3C-B946-3DC55E1EF5C1}"/>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1376B03C-8789-445F-9931-C3C7EE008F03}"/>
            </a:ext>
          </a:extLst>
        </xdr:cNvPr>
        <xdr:cNvCxnSpPr/>
      </xdr:nvCxnSpPr>
      <xdr:spPr>
        <a:xfrm>
          <a:off x="1320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DD608541-65E2-4269-823B-B69A8DA4796E}"/>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5F44A043-361C-4D75-9533-9091070B0D33}"/>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2A1AC3FF-7673-417D-864C-0AA7EECFF97D}"/>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FD26379E-5CFB-458B-A2EC-B2F82161F725}"/>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C8DDBDE-B292-4DFB-B8AD-17A88A7D571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F9DA175-9B04-4B24-A1CF-42ED55A5B07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FA5484A9-6944-4FB0-B7FA-4DE8A184FE3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3921B4D-4B3A-4696-BF34-312BE997925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FEC64B9-DA18-49C6-BEED-AEC0070A9B8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784FE1DE-5193-42B3-AA71-6E002F2B0202}"/>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C5BD69ED-9EFD-4D02-BC02-E99ADD777A8B}"/>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24A76FD-358C-44D2-9897-0DF123724BE7}"/>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F5183F27-37C2-46C5-A690-16E4F1DB6CF4}"/>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8804F782-CF28-4CBF-80B9-FE425456318A}"/>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67D426E9-3494-4388-B508-DB367009DAD9}"/>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84BA498A-3377-4429-A68F-03B957397064}"/>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AE6E6041-2432-48B8-968F-ACD7EC8F81D8}"/>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D355D060-8E07-47A6-BBF3-C372B8D2AD5C}"/>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a:extLst>
            <a:ext uri="{FF2B5EF4-FFF2-40B4-BE49-F238E27FC236}">
              <a16:creationId xmlns:a16="http://schemas.microsoft.com/office/drawing/2014/main" id="{50BC2C48-6429-4886-B584-8EF7AAE4764B}"/>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539C33F0-B0EE-489C-9205-573D96C05972}"/>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99570700-48DD-4522-88B9-37E6C333539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A2E71C9E-92ED-41D7-AEF3-A6A5A909A82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810CD80A-1882-47C6-8308-E9D5F0CADBC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4A5E77C5-7C8E-4B56-9CFC-CEDB4EE2D77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FCC08109-7ED8-4308-B39E-7F7A792C396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4E3BE1F5-258B-41F5-93FB-50EDA83A764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B01D1060-7069-499F-A393-68E44C78E11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9395B60-9A3F-4ECB-BEF8-56F7E2C784C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D324418D-6EC2-4193-8441-1769C411C34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F70DA36-4CAE-430E-91EC-E9ABA774262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a:t>
          </a:r>
          <a:r>
            <a:rPr kumimoji="1" lang="en-US" altLang="ja-JP" sz="1000">
              <a:solidFill>
                <a:schemeClr val="dk1"/>
              </a:solidFill>
              <a:effectLst/>
              <a:latin typeface="+mn-lt"/>
              <a:ea typeface="+mn-ea"/>
              <a:cs typeface="+mn-cs"/>
            </a:rPr>
            <a:t>151.69k㎡</a:t>
          </a:r>
          <a:r>
            <a:rPr kumimoji="1" lang="ja-JP" altLang="ja-JP" sz="1000">
              <a:solidFill>
                <a:schemeClr val="dk1"/>
              </a:solidFill>
              <a:effectLst/>
              <a:latin typeface="+mn-lt"/>
              <a:ea typeface="+mn-ea"/>
              <a:cs typeface="+mn-cs"/>
            </a:rPr>
            <a:t>という広大な面積を有し、山間へき地が多く、多数の施設を有し、こ</a:t>
          </a:r>
          <a:r>
            <a:rPr kumimoji="1" lang="ja-JP" altLang="en-US" sz="1000">
              <a:solidFill>
                <a:schemeClr val="dk1"/>
              </a:solidFill>
              <a:effectLst/>
              <a:latin typeface="+mn-lt"/>
              <a:ea typeface="+mn-ea"/>
              <a:cs typeface="+mn-cs"/>
            </a:rPr>
            <a:t>れ</a:t>
          </a:r>
          <a:r>
            <a:rPr kumimoji="1" lang="ja-JP" altLang="ja-JP" sz="1000">
              <a:solidFill>
                <a:schemeClr val="dk1"/>
              </a:solidFill>
              <a:effectLst/>
              <a:latin typeface="+mn-lt"/>
              <a:ea typeface="+mn-ea"/>
              <a:cs typeface="+mn-cs"/>
            </a:rPr>
            <a:t>ら</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施設の管理運営に多額の経費を要していること</a:t>
          </a:r>
          <a:r>
            <a:rPr kumimoji="1" lang="ja-JP" altLang="en-US" sz="1000">
              <a:solidFill>
                <a:schemeClr val="dk1"/>
              </a:solidFill>
              <a:effectLst/>
              <a:latin typeface="+mn-lt"/>
              <a:ea typeface="+mn-ea"/>
              <a:cs typeface="+mn-cs"/>
            </a:rPr>
            <a:t>から、類似団体平均を大きく上回っている。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年以降、減少傾向にあったが、</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は電気料や学童保育委託料の増加により、前年度から「＋</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」と大きく増加している。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3263844-8966-404D-A8A8-09787AD157BD}"/>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18E6777F-CF2D-4B9F-93D6-1860899C71F2}"/>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1E332980-4BF1-4AB6-AB6A-06D27A192F6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BAC16324-05C4-4899-9E7F-2B50908437E3}"/>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45DDCBB9-0777-4F59-A765-8E574E4AD68C}"/>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7D68CCA6-2444-4D33-BAE7-21643B31C2D2}"/>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7EB1BB4C-2E87-4A64-A266-AD25393FD6AC}"/>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E3E8B859-7397-4486-86AA-43A214FD47C4}"/>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21ACE9CE-EA9A-4C3E-8AA2-7F0CD5AE9833}"/>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265A90F1-BAB0-4FE9-AD4B-F0DE91C6E5DA}"/>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BEF22B8A-3486-4EBA-9D36-CB827EBBAD98}"/>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3941CCBA-CDA3-4A26-B497-1475A8F02224}"/>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4A35F85E-76DE-4FE6-BEB7-90B1C317BBC3}"/>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C200164E-EF84-4340-A2F6-3FA9CF69F8E5}"/>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CB0E6FCD-63C1-4863-9E3D-25E5A26C1EA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1740128C-423A-43C6-920E-C8A844843EA9}"/>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3F448F52-4CED-41EA-B0EC-1911239C0467}"/>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116243FE-717A-4CF9-BBB4-16B051C03505}"/>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4768607-9A82-4224-93EF-72F867CBDB0A}"/>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6C52615E-0FF9-4CC8-84C7-B2FE487174F7}"/>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92D614FB-C3A3-4866-BFCB-A1AC976FBE15}"/>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20</xdr:row>
      <xdr:rowOff>127000</xdr:rowOff>
    </xdr:to>
    <xdr:cxnSp macro="">
      <xdr:nvCxnSpPr>
        <xdr:cNvPr id="127" name="直線コネクタ 126">
          <a:extLst>
            <a:ext uri="{FF2B5EF4-FFF2-40B4-BE49-F238E27FC236}">
              <a16:creationId xmlns:a16="http://schemas.microsoft.com/office/drawing/2014/main" id="{5A3C2439-63C6-412E-B26B-4E57E61B9AE5}"/>
            </a:ext>
          </a:extLst>
        </xdr:cNvPr>
        <xdr:cNvCxnSpPr/>
      </xdr:nvCxnSpPr>
      <xdr:spPr>
        <a:xfrm>
          <a:off x="15671800" y="32639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DB5A044F-73E8-4152-AC32-F9081CA48186}"/>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8898E58E-33E2-42EF-B6B3-7D1B45A83CEA}"/>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19</xdr:row>
      <xdr:rowOff>6350</xdr:rowOff>
    </xdr:to>
    <xdr:cxnSp macro="">
      <xdr:nvCxnSpPr>
        <xdr:cNvPr id="130" name="直線コネクタ 129">
          <a:extLst>
            <a:ext uri="{FF2B5EF4-FFF2-40B4-BE49-F238E27FC236}">
              <a16:creationId xmlns:a16="http://schemas.microsoft.com/office/drawing/2014/main" id="{0F69681C-4D57-4408-BFD6-E25523D8034D}"/>
            </a:ext>
          </a:extLst>
        </xdr:cNvPr>
        <xdr:cNvCxnSpPr/>
      </xdr:nvCxnSpPr>
      <xdr:spPr>
        <a:xfrm>
          <a:off x="14782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AC8450CE-1599-4D3A-B9F6-26C0C5DFACC8}"/>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A168B73-20DD-44B1-905F-F1100E999183}"/>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20</xdr:row>
      <xdr:rowOff>101600</xdr:rowOff>
    </xdr:to>
    <xdr:cxnSp macro="">
      <xdr:nvCxnSpPr>
        <xdr:cNvPr id="133" name="直線コネクタ 132">
          <a:extLst>
            <a:ext uri="{FF2B5EF4-FFF2-40B4-BE49-F238E27FC236}">
              <a16:creationId xmlns:a16="http://schemas.microsoft.com/office/drawing/2014/main" id="{0FB86CAE-3E2A-4A19-AB34-54ED01F44F5E}"/>
            </a:ext>
          </a:extLst>
        </xdr:cNvPr>
        <xdr:cNvCxnSpPr/>
      </xdr:nvCxnSpPr>
      <xdr:spPr>
        <a:xfrm flipV="1">
          <a:off x="13893800" y="326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84A2D4C8-C4A3-4AFF-9B09-84563D6BCC79}"/>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5" name="テキスト ボックス 134">
          <a:extLst>
            <a:ext uri="{FF2B5EF4-FFF2-40B4-BE49-F238E27FC236}">
              <a16:creationId xmlns:a16="http://schemas.microsoft.com/office/drawing/2014/main" id="{DC4EFD8E-CB46-4B61-AC1D-BA0479BB0F09}"/>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101600</xdr:rowOff>
    </xdr:to>
    <xdr:cxnSp macro="">
      <xdr:nvCxnSpPr>
        <xdr:cNvPr id="136" name="直線コネクタ 135">
          <a:extLst>
            <a:ext uri="{FF2B5EF4-FFF2-40B4-BE49-F238E27FC236}">
              <a16:creationId xmlns:a16="http://schemas.microsoft.com/office/drawing/2014/main" id="{D6B905D2-B03B-47C1-BF20-A79D60DE49AE}"/>
            </a:ext>
          </a:extLst>
        </xdr:cNvPr>
        <xdr:cNvCxnSpPr/>
      </xdr:nvCxnSpPr>
      <xdr:spPr>
        <a:xfrm>
          <a:off x="13004800" y="347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DD09254D-E8B9-474C-B0CC-5C6D6C0DF68E}"/>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7487A174-5CBE-4ED1-BC7A-9DA405858466}"/>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674B214-A11E-48E7-8E76-305C533EB40E}"/>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a:extLst>
            <a:ext uri="{FF2B5EF4-FFF2-40B4-BE49-F238E27FC236}">
              <a16:creationId xmlns:a16="http://schemas.microsoft.com/office/drawing/2014/main" id="{FF7396EC-FB7F-46E9-BFE5-33703ED1DB4C}"/>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7009254-41F2-4DB5-9734-6E9B852F1A27}"/>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A40C6253-2417-41E4-80BC-67A7E5C434A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8AFB2929-3C50-410C-9260-254D22C9D81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54A0EE6E-3406-4D67-BEBC-63EB37B7E3A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64479EB7-2723-4C08-A5EB-34DDBE6FF80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6" name="楕円 145">
          <a:extLst>
            <a:ext uri="{FF2B5EF4-FFF2-40B4-BE49-F238E27FC236}">
              <a16:creationId xmlns:a16="http://schemas.microsoft.com/office/drawing/2014/main" id="{8A9724B6-5281-45E8-A119-6BFDF29A6011}"/>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7" name="物件費該当値テキスト">
          <a:extLst>
            <a:ext uri="{FF2B5EF4-FFF2-40B4-BE49-F238E27FC236}">
              <a16:creationId xmlns:a16="http://schemas.microsoft.com/office/drawing/2014/main" id="{6281A9C7-4314-4257-ADC4-9CBBEF23E229}"/>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8" name="楕円 147">
          <a:extLst>
            <a:ext uri="{FF2B5EF4-FFF2-40B4-BE49-F238E27FC236}">
              <a16:creationId xmlns:a16="http://schemas.microsoft.com/office/drawing/2014/main" id="{1E154B3B-D12C-433D-BE30-81063F09F162}"/>
            </a:ext>
          </a:extLst>
        </xdr:cNvPr>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9" name="テキスト ボックス 148">
          <a:extLst>
            <a:ext uri="{FF2B5EF4-FFF2-40B4-BE49-F238E27FC236}">
              <a16:creationId xmlns:a16="http://schemas.microsoft.com/office/drawing/2014/main" id="{7F0DCACB-F59F-4862-8AA4-431A0F7F2872}"/>
            </a:ext>
          </a:extLst>
        </xdr:cNvPr>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id="{DE917C83-F10C-4324-A0BF-04F07DC28A78}"/>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5838F28E-2F64-4BC1-BA77-B5974DCB85F5}"/>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50800</xdr:rowOff>
    </xdr:from>
    <xdr:to>
      <xdr:col>69</xdr:col>
      <xdr:colOff>142875</xdr:colOff>
      <xdr:row>20</xdr:row>
      <xdr:rowOff>152400</xdr:rowOff>
    </xdr:to>
    <xdr:sp macro="" textlink="">
      <xdr:nvSpPr>
        <xdr:cNvPr id="152" name="楕円 151">
          <a:extLst>
            <a:ext uri="{FF2B5EF4-FFF2-40B4-BE49-F238E27FC236}">
              <a16:creationId xmlns:a16="http://schemas.microsoft.com/office/drawing/2014/main" id="{65CC764E-7070-4DD5-8566-9F59292FB2A1}"/>
            </a:ext>
          </a:extLst>
        </xdr:cNvPr>
        <xdr:cNvSpPr/>
      </xdr:nvSpPr>
      <xdr:spPr>
        <a:xfrm>
          <a:off x="13843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137177</xdr:rowOff>
    </xdr:from>
    <xdr:ext cx="762000" cy="259045"/>
    <xdr:sp macro="" textlink="">
      <xdr:nvSpPr>
        <xdr:cNvPr id="153" name="テキスト ボックス 152">
          <a:extLst>
            <a:ext uri="{FF2B5EF4-FFF2-40B4-BE49-F238E27FC236}">
              <a16:creationId xmlns:a16="http://schemas.microsoft.com/office/drawing/2014/main" id="{EAF22CAB-A38C-47EF-B29D-7C41BA5CDB41}"/>
            </a:ext>
          </a:extLst>
        </xdr:cNvPr>
        <xdr:cNvSpPr txBox="1"/>
      </xdr:nvSpPr>
      <xdr:spPr>
        <a:xfrm>
          <a:off x="13512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a:extLst>
            <a:ext uri="{FF2B5EF4-FFF2-40B4-BE49-F238E27FC236}">
              <a16:creationId xmlns:a16="http://schemas.microsoft.com/office/drawing/2014/main" id="{D007BE9B-5820-4FAC-9E68-32F220C20817}"/>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C8F7D2E8-C73A-4863-91D6-06833F9B5B4D}"/>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595F1F2B-E31C-4A94-A27B-1C66AA83FB2C}"/>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E796CB5A-23C9-4502-9737-2E1790646C1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48C60A51-E13E-4D23-AA27-B705A58FD01E}"/>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131A1481-56F8-4290-8D13-EB14037AF6F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5D215602-6B9E-41DC-8FCF-625A75E5CDB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6CCFFE82-9891-4FA7-83AD-B885E8DEFE7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AF052BB6-B259-44B8-BF49-3822FC989A7D}"/>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AEA207CF-D6EA-4FE7-A188-C4B969A78CC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CF1F8B17-8A0F-4D28-A8E9-D397557EB20B}"/>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7EE8B4AD-F945-4556-AA26-E0D04CD62AB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AE868340-5EF7-47E6-9941-EDABBD55945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R04</a:t>
          </a:r>
          <a:r>
            <a:rPr kumimoji="1" lang="ja-JP" altLang="ja-JP" sz="1000" b="0" i="0" baseline="0">
              <a:solidFill>
                <a:schemeClr val="dk1"/>
              </a:solidFill>
              <a:effectLst/>
              <a:latin typeface="+mn-lt"/>
              <a:ea typeface="+mn-ea"/>
              <a:cs typeface="+mn-cs"/>
            </a:rPr>
            <a:t>においては</a:t>
          </a:r>
          <a:r>
            <a:rPr kumimoji="1" lang="en-US" altLang="ja-JP" sz="1000" b="0" i="0" baseline="0">
              <a:solidFill>
                <a:schemeClr val="dk1"/>
              </a:solidFill>
              <a:effectLst/>
              <a:latin typeface="+mn-lt"/>
              <a:ea typeface="+mn-ea"/>
              <a:cs typeface="+mn-cs"/>
            </a:rPr>
            <a:t>R03</a:t>
          </a:r>
          <a:r>
            <a:rPr kumimoji="1" lang="ja-JP" altLang="ja-JP" sz="1000" b="0" i="0" baseline="0">
              <a:solidFill>
                <a:schemeClr val="dk1"/>
              </a:solidFill>
              <a:effectLst/>
              <a:latin typeface="+mn-lt"/>
              <a:ea typeface="+mn-ea"/>
              <a:cs typeface="+mn-cs"/>
            </a:rPr>
            <a:t>からの増減はなく、依然として、類似団体内平均を大きく下回る結果となった。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全国的に少子高齢化が急速に進行しており、本町においても同様に高齢化が進む見込みであることから、扶助費は増加を続けるものと推測される。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7C5801F0-1B04-4F0E-B3E9-619A493029D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31D6F763-0039-44B5-9845-B0945A36B0EB}"/>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CF454EB0-FAC0-4B01-A85D-E930F2FF279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D13CC69E-BE2B-4206-8867-1B49EAD17D8D}"/>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BBF6E9B8-EF75-4138-8AE7-C87B03603167}"/>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5A10D4E4-3897-4953-9474-7A9EFEEBEB08}"/>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77E3BFE9-6F7A-40E3-93DA-22DFAA13D124}"/>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62A26E0F-D5CB-49DA-84A9-EE56896F4438}"/>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6958C5E-4957-4B82-8A54-9FC8BCAAAA0D}"/>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E62A8AC3-D827-4316-B621-9B3C0D17BC3A}"/>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EFD23AA7-409F-46D9-B6D0-208D3DB12B88}"/>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CFB97694-0B9B-41FC-86A3-AC3D3FC57044}"/>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C3948B81-4B53-4FA5-8DA8-FEA052285AC9}"/>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14F4BDBB-F6EC-4F50-8063-78CBD21E94C3}"/>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F4A8F8AF-FAB8-435C-A4CC-643E3C46575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524C71E7-3AA5-4B4B-872E-35BF607C6FC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63C5D863-A983-4AC9-8EE8-6CC0E2D4195E}"/>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5F29C114-F79B-4173-A48A-7B10AAD3626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76807309-9AE9-4A2A-9C27-C925D30277E8}"/>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12574332-DADA-4CA1-9759-F4A102C298D9}"/>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1616DD94-6BE7-46CC-BCF3-85C3368E443B}"/>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7AF45132-AA82-4611-A707-402C6D837D28}"/>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FDC496F4-4CDB-4249-A8F1-469625B2278C}"/>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53</xdr:row>
      <xdr:rowOff>167822</xdr:rowOff>
    </xdr:to>
    <xdr:cxnSp macro="">
      <xdr:nvCxnSpPr>
        <xdr:cNvPr id="190" name="直線コネクタ 189">
          <a:extLst>
            <a:ext uri="{FF2B5EF4-FFF2-40B4-BE49-F238E27FC236}">
              <a16:creationId xmlns:a16="http://schemas.microsoft.com/office/drawing/2014/main" id="{5C3BD156-8EF8-4219-9D1E-18DC00BA09ED}"/>
            </a:ext>
          </a:extLst>
        </xdr:cNvPr>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64605</xdr:rowOff>
    </xdr:from>
    <xdr:ext cx="762000" cy="259045"/>
    <xdr:sp macro="" textlink="">
      <xdr:nvSpPr>
        <xdr:cNvPr id="191" name="扶助費平均値テキスト">
          <a:extLst>
            <a:ext uri="{FF2B5EF4-FFF2-40B4-BE49-F238E27FC236}">
              <a16:creationId xmlns:a16="http://schemas.microsoft.com/office/drawing/2014/main" id="{AB496ABE-9B24-4C59-9A55-83A284197FBC}"/>
            </a:ext>
          </a:extLst>
        </xdr:cNvPr>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92" name="フローチャート: 判断 191">
          <a:extLst>
            <a:ext uri="{FF2B5EF4-FFF2-40B4-BE49-F238E27FC236}">
              <a16:creationId xmlns:a16="http://schemas.microsoft.com/office/drawing/2014/main" id="{48B75456-0D16-4B33-A889-0F20172FF1C9}"/>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53</xdr:row>
      <xdr:rowOff>167822</xdr:rowOff>
    </xdr:to>
    <xdr:cxnSp macro="">
      <xdr:nvCxnSpPr>
        <xdr:cNvPr id="193" name="直線コネクタ 192">
          <a:extLst>
            <a:ext uri="{FF2B5EF4-FFF2-40B4-BE49-F238E27FC236}">
              <a16:creationId xmlns:a16="http://schemas.microsoft.com/office/drawing/2014/main" id="{D61B70A2-BC26-461D-8AB5-D6849096CC9E}"/>
            </a:ext>
          </a:extLst>
        </xdr:cNvPr>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a:extLst>
            <a:ext uri="{FF2B5EF4-FFF2-40B4-BE49-F238E27FC236}">
              <a16:creationId xmlns:a16="http://schemas.microsoft.com/office/drawing/2014/main" id="{B1FD4B39-19B0-4E4E-B05E-5CDF4FB0EA82}"/>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5" name="テキスト ボックス 194">
          <a:extLst>
            <a:ext uri="{FF2B5EF4-FFF2-40B4-BE49-F238E27FC236}">
              <a16:creationId xmlns:a16="http://schemas.microsoft.com/office/drawing/2014/main" id="{63CC2232-363D-4EE5-B301-D8B4AB5CBD6E}"/>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6" name="直線コネクタ 195">
          <a:extLst>
            <a:ext uri="{FF2B5EF4-FFF2-40B4-BE49-F238E27FC236}">
              <a16:creationId xmlns:a16="http://schemas.microsoft.com/office/drawing/2014/main" id="{72B569F0-C29F-4C51-9012-CF8F66BF6A04}"/>
            </a:ext>
          </a:extLst>
        </xdr:cNvPr>
        <xdr:cNvCxnSpPr/>
      </xdr:nvCxnSpPr>
      <xdr:spPr>
        <a:xfrm>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B0547098-5AAF-4EB2-85DC-DBFCE17E1EAA}"/>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198" name="テキスト ボックス 197">
          <a:extLst>
            <a:ext uri="{FF2B5EF4-FFF2-40B4-BE49-F238E27FC236}">
              <a16:creationId xmlns:a16="http://schemas.microsoft.com/office/drawing/2014/main" id="{5946E86C-C1E9-485E-B90E-FF6969D39C97}"/>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94343</xdr:rowOff>
    </xdr:to>
    <xdr:cxnSp macro="">
      <xdr:nvCxnSpPr>
        <xdr:cNvPr id="199" name="直線コネクタ 198">
          <a:extLst>
            <a:ext uri="{FF2B5EF4-FFF2-40B4-BE49-F238E27FC236}">
              <a16:creationId xmlns:a16="http://schemas.microsoft.com/office/drawing/2014/main" id="{BFA719D3-CEB3-45E0-8EB0-C8424B7B4101}"/>
            </a:ext>
          </a:extLst>
        </xdr:cNvPr>
        <xdr:cNvCxnSpPr/>
      </xdr:nvCxnSpPr>
      <xdr:spPr>
        <a:xfrm flipV="1">
          <a:off x="1320800" y="9189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7116E1FF-AD8B-45F2-8FA2-F6E3DB4E9116}"/>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1" name="テキスト ボックス 200">
          <a:extLst>
            <a:ext uri="{FF2B5EF4-FFF2-40B4-BE49-F238E27FC236}">
              <a16:creationId xmlns:a16="http://schemas.microsoft.com/office/drawing/2014/main" id="{87ABD647-7435-4981-A86B-ED0D35E97C5B}"/>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2C14E102-1DDD-48BA-B969-F7A0328D06AE}"/>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9C41CF59-AD11-4F53-A617-8C4B90607CBA}"/>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E15436E1-162D-48D3-B825-68B3B43E1C3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8A0049F6-49CD-436E-9A86-372AE04D489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F14FF5D1-17A3-44FA-801F-F1A6CBFE62D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3506F6C-DCD6-4D45-B76A-23BF9E1B0F4A}"/>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15FA23ED-2809-4029-A1BD-82A68AAC560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9" name="楕円 208">
          <a:extLst>
            <a:ext uri="{FF2B5EF4-FFF2-40B4-BE49-F238E27FC236}">
              <a16:creationId xmlns:a16="http://schemas.microsoft.com/office/drawing/2014/main" id="{72437AC8-78B9-4AFA-AF42-B71F1D4DB473}"/>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0" name="扶助費該当値テキスト">
          <a:extLst>
            <a:ext uri="{FF2B5EF4-FFF2-40B4-BE49-F238E27FC236}">
              <a16:creationId xmlns:a16="http://schemas.microsoft.com/office/drawing/2014/main" id="{875C8377-91F7-4925-AF15-56DDB1F47C78}"/>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1" name="楕円 210">
          <a:extLst>
            <a:ext uri="{FF2B5EF4-FFF2-40B4-BE49-F238E27FC236}">
              <a16:creationId xmlns:a16="http://schemas.microsoft.com/office/drawing/2014/main" id="{C9C5E4B4-08CA-4884-8A86-DB695A568775}"/>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2" name="テキスト ボックス 211">
          <a:extLst>
            <a:ext uri="{FF2B5EF4-FFF2-40B4-BE49-F238E27FC236}">
              <a16:creationId xmlns:a16="http://schemas.microsoft.com/office/drawing/2014/main" id="{F4F48076-F954-4DAE-9A00-83E8B7D230B2}"/>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a:extLst>
            <a:ext uri="{FF2B5EF4-FFF2-40B4-BE49-F238E27FC236}">
              <a16:creationId xmlns:a16="http://schemas.microsoft.com/office/drawing/2014/main" id="{245ECF35-AC04-4F19-8F20-10BFCA188BF9}"/>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92CF758B-CE61-4912-B2DD-65F7B274ECB2}"/>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5" name="楕円 214">
          <a:extLst>
            <a:ext uri="{FF2B5EF4-FFF2-40B4-BE49-F238E27FC236}">
              <a16:creationId xmlns:a16="http://schemas.microsoft.com/office/drawing/2014/main" id="{0C94BA9B-1CA1-4B9D-A175-E38735B54278}"/>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6" name="テキスト ボックス 215">
          <a:extLst>
            <a:ext uri="{FF2B5EF4-FFF2-40B4-BE49-F238E27FC236}">
              <a16:creationId xmlns:a16="http://schemas.microsoft.com/office/drawing/2014/main" id="{E3C94210-0947-4B67-87E7-27381F4BEC4E}"/>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a:extLst>
            <a:ext uri="{FF2B5EF4-FFF2-40B4-BE49-F238E27FC236}">
              <a16:creationId xmlns:a16="http://schemas.microsoft.com/office/drawing/2014/main" id="{6F3C0D95-D34C-466C-A697-7961AF42C2F9}"/>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9733320C-8C37-46F6-B9FF-3CB3E108EEAE}"/>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79692B91-E875-4893-B4AA-303C2DEF6C5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E77AC5E6-EF1B-43ED-98F4-53C8B74B38C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20BA9710-51BB-427A-A3DA-5193E5ACCBF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F585FE35-4ABB-41C3-812D-1C95F1A9210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11A01874-DF7A-44BC-9213-287F28EB66E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D0FB47CC-7289-4B4C-96E2-8E3DF3EE4CD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38C91BED-D4E0-4F30-88AE-3258BB68453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57F726BB-1D02-4B03-8C77-A1908EFC52F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ED770839-42EB-4168-AC38-EDE6615554F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DE93EA9A-DBDD-41C5-9E02-9885B38B209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88627D2E-8129-406D-88FB-17982191FE3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年以降、下水道事業会計が法適用化され、繰出金が補助費等に振り替わったことで類似団体平均を下回っている。</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年においては、出資金の増加により、前年度から「</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」と増加した。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今後の</a:t>
          </a:r>
          <a:r>
            <a:rPr kumimoji="1" lang="ja-JP" altLang="ja-JP" sz="1000">
              <a:solidFill>
                <a:schemeClr val="dk1"/>
              </a:solidFill>
              <a:effectLst/>
              <a:latin typeface="+mn-lt"/>
              <a:ea typeface="+mn-ea"/>
              <a:cs typeface="+mn-cs"/>
            </a:rPr>
            <a:t>特別会計への繰出金</a:t>
          </a:r>
          <a:r>
            <a:rPr kumimoji="1" lang="ja-JP" altLang="en-US" sz="1000">
              <a:solidFill>
                <a:schemeClr val="dk1"/>
              </a:solidFill>
              <a:effectLst/>
              <a:latin typeface="+mn-lt"/>
              <a:ea typeface="+mn-ea"/>
              <a:cs typeface="+mn-cs"/>
            </a:rPr>
            <a:t>の増加に備え</a:t>
          </a:r>
          <a:r>
            <a:rPr kumimoji="1" lang="ja-JP" altLang="ja-JP" sz="1000">
              <a:solidFill>
                <a:schemeClr val="dk1"/>
              </a:solidFill>
              <a:effectLst/>
              <a:latin typeface="+mn-lt"/>
              <a:ea typeface="+mn-ea"/>
              <a:cs typeface="+mn-cs"/>
            </a:rPr>
            <a:t>、財政健全化に向けた取り組みを行い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縮減に努める。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C73E548D-1E07-45A4-9716-4E0E59E41DD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508F89DA-A5F4-4559-A609-467D6813A8F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AFF23E1D-26DD-405B-BD2B-8AEE7957B26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6D57AF50-B515-48E2-B55E-0ACF45C975E5}"/>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16A341A-8F51-4CC9-9EF9-8E45A4BEC812}"/>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A40CDC2D-FC91-4A70-B8D3-713BD4B26149}"/>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8100A8E4-E6FF-4C81-A442-362F71442A57}"/>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1A1E0B87-CAB5-47C4-8289-9771F9C99F9B}"/>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F0047F14-63D2-435C-84B0-CDB45B9D5A5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24ED5CC-CBB6-4D11-AB51-BA8281BD8124}"/>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7FC79082-DA3C-4BF3-AED9-45DF88E83802}"/>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8BDD0607-C5E0-4B64-A0FF-F7FE726E0519}"/>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BF805DA7-543D-477E-ABCF-D1B8719003FD}"/>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8BE6581E-A1C2-4CBF-B553-FF9616AC4987}"/>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294DB93-E2C5-4A77-942F-2FA82EE7DF91}"/>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A1423F41-F1A7-4B96-B9DC-FE79F5C2B4B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D10089F8-19FB-488B-B7B8-4A6EFAD1A62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3C07D915-9ED9-4D4A-8CDD-C2016515CA8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D53B9F30-3608-445E-B07F-C7B22CE9EB68}"/>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8B67780E-A12C-4370-9076-26DC4327320F}"/>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772A9C2C-1DA4-4E66-8DB9-F28F7FB46427}"/>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2CFF60E3-FB98-4F88-B150-B74E80860B4D}"/>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A1FB8784-9445-4E88-BB4D-112348092F67}"/>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102507</xdr:rowOff>
    </xdr:to>
    <xdr:cxnSp macro="">
      <xdr:nvCxnSpPr>
        <xdr:cNvPr id="253" name="直線コネクタ 252">
          <a:extLst>
            <a:ext uri="{FF2B5EF4-FFF2-40B4-BE49-F238E27FC236}">
              <a16:creationId xmlns:a16="http://schemas.microsoft.com/office/drawing/2014/main" id="{4A5A5922-5A01-4A10-B5B1-746D573BCAB1}"/>
            </a:ext>
          </a:extLst>
        </xdr:cNvPr>
        <xdr:cNvCxnSpPr/>
      </xdr:nvCxnSpPr>
      <xdr:spPr>
        <a:xfrm>
          <a:off x="15671800" y="93853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F16ED603-1E93-4B49-85B8-969FDF5A4191}"/>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25456FB0-52F9-430C-805D-FE112CFC15B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56</xdr:row>
      <xdr:rowOff>94343</xdr:rowOff>
    </xdr:to>
    <xdr:cxnSp macro="">
      <xdr:nvCxnSpPr>
        <xdr:cNvPr id="256" name="直線コネクタ 255">
          <a:extLst>
            <a:ext uri="{FF2B5EF4-FFF2-40B4-BE49-F238E27FC236}">
              <a16:creationId xmlns:a16="http://schemas.microsoft.com/office/drawing/2014/main" id="{C5D20AF2-F4D6-4789-9003-FE83995B5957}"/>
            </a:ext>
          </a:extLst>
        </xdr:cNvPr>
        <xdr:cNvCxnSpPr/>
      </xdr:nvCxnSpPr>
      <xdr:spPr>
        <a:xfrm flipV="1">
          <a:off x="14782800" y="93853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7" name="フローチャート: 判断 256">
          <a:extLst>
            <a:ext uri="{FF2B5EF4-FFF2-40B4-BE49-F238E27FC236}">
              <a16:creationId xmlns:a16="http://schemas.microsoft.com/office/drawing/2014/main" id="{A278B792-798A-43DE-8694-5545C3DD8586}"/>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31949</xdr:rowOff>
    </xdr:from>
    <xdr:ext cx="736600" cy="259045"/>
    <xdr:sp macro="" textlink="">
      <xdr:nvSpPr>
        <xdr:cNvPr id="258" name="テキスト ボックス 257">
          <a:extLst>
            <a:ext uri="{FF2B5EF4-FFF2-40B4-BE49-F238E27FC236}">
              <a16:creationId xmlns:a16="http://schemas.microsoft.com/office/drawing/2014/main" id="{1668CA95-4D46-42EC-89DC-45065FDE7511}"/>
            </a:ext>
          </a:extLst>
        </xdr:cNvPr>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94343</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D5AAD2A1-59C3-4C09-8E5F-1AA69252464E}"/>
            </a:ext>
          </a:extLst>
        </xdr:cNvPr>
        <xdr:cNvCxnSpPr/>
      </xdr:nvCxnSpPr>
      <xdr:spPr>
        <a:xfrm flipV="1">
          <a:off x="13893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BA651798-66F1-4687-8BB3-2DEE8D271B48}"/>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E1FBB65C-C2BC-4776-9AA3-6CD7B392565F}"/>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59</xdr:row>
      <xdr:rowOff>86178</xdr:rowOff>
    </xdr:to>
    <xdr:cxnSp macro="">
      <xdr:nvCxnSpPr>
        <xdr:cNvPr id="262" name="直線コネクタ 261">
          <a:extLst>
            <a:ext uri="{FF2B5EF4-FFF2-40B4-BE49-F238E27FC236}">
              <a16:creationId xmlns:a16="http://schemas.microsoft.com/office/drawing/2014/main" id="{4B4700C2-7BDB-4616-94EA-6BD099273722}"/>
            </a:ext>
          </a:extLst>
        </xdr:cNvPr>
        <xdr:cNvCxnSpPr/>
      </xdr:nvCxnSpPr>
      <xdr:spPr>
        <a:xfrm flipV="1">
          <a:off x="13004800" y="97445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3" name="フローチャート: 判断 262">
          <a:extLst>
            <a:ext uri="{FF2B5EF4-FFF2-40B4-BE49-F238E27FC236}">
              <a16:creationId xmlns:a16="http://schemas.microsoft.com/office/drawing/2014/main" id="{64DA4348-8191-41B1-BCA4-28527118109A}"/>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64" name="テキスト ボックス 263">
          <a:extLst>
            <a:ext uri="{FF2B5EF4-FFF2-40B4-BE49-F238E27FC236}">
              <a16:creationId xmlns:a16="http://schemas.microsoft.com/office/drawing/2014/main" id="{EC449C1A-EA9D-4B71-ACCA-665AD0B6726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a:extLst>
            <a:ext uri="{FF2B5EF4-FFF2-40B4-BE49-F238E27FC236}">
              <a16:creationId xmlns:a16="http://schemas.microsoft.com/office/drawing/2014/main" id="{7E7B660B-B712-4AF8-A4B8-76F17E94AA36}"/>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6" name="テキスト ボックス 265">
          <a:extLst>
            <a:ext uri="{FF2B5EF4-FFF2-40B4-BE49-F238E27FC236}">
              <a16:creationId xmlns:a16="http://schemas.microsoft.com/office/drawing/2014/main" id="{87319C3F-16F1-4CD1-8773-390A1350DF4C}"/>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63138838-7985-45CA-8976-E97ED0A6653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701BA5C3-8819-4290-8748-E2F382DBFDF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4175C170-8820-4C5B-8D33-3ED846641744}"/>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F3F3FC9C-ECF7-4481-9BDE-739511435DB4}"/>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CEF96057-5D74-4474-89CC-277B66DC6A3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51707</xdr:rowOff>
    </xdr:from>
    <xdr:to>
      <xdr:col>82</xdr:col>
      <xdr:colOff>158750</xdr:colOff>
      <xdr:row>55</xdr:row>
      <xdr:rowOff>153307</xdr:rowOff>
    </xdr:to>
    <xdr:sp macro="" textlink="">
      <xdr:nvSpPr>
        <xdr:cNvPr id="272" name="楕円 271">
          <a:extLst>
            <a:ext uri="{FF2B5EF4-FFF2-40B4-BE49-F238E27FC236}">
              <a16:creationId xmlns:a16="http://schemas.microsoft.com/office/drawing/2014/main" id="{722AF26E-44E7-46A6-A1D2-2A6DFCC21A4E}"/>
            </a:ext>
          </a:extLst>
        </xdr:cNvPr>
        <xdr:cNvSpPr/>
      </xdr:nvSpPr>
      <xdr:spPr>
        <a:xfrm>
          <a:off x="16459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68234</xdr:rowOff>
    </xdr:from>
    <xdr:ext cx="762000" cy="259045"/>
    <xdr:sp macro="" textlink="">
      <xdr:nvSpPr>
        <xdr:cNvPr id="273" name="その他該当値テキスト">
          <a:extLst>
            <a:ext uri="{FF2B5EF4-FFF2-40B4-BE49-F238E27FC236}">
              <a16:creationId xmlns:a16="http://schemas.microsoft.com/office/drawing/2014/main" id="{3051E027-1849-4966-BA65-394E369EDD7B}"/>
            </a:ext>
          </a:extLst>
        </xdr:cNvPr>
        <xdr:cNvSpPr txBox="1"/>
      </xdr:nvSpPr>
      <xdr:spPr>
        <a:xfrm>
          <a:off x="16598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1644BBD5-47B0-491B-B87D-C768A7969AEF}"/>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DC178991-C510-418E-B724-88FA08E9C012}"/>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43543</xdr:rowOff>
    </xdr:from>
    <xdr:to>
      <xdr:col>74</xdr:col>
      <xdr:colOff>31750</xdr:colOff>
      <xdr:row>56</xdr:row>
      <xdr:rowOff>145143</xdr:rowOff>
    </xdr:to>
    <xdr:sp macro="" textlink="">
      <xdr:nvSpPr>
        <xdr:cNvPr id="276" name="楕円 275">
          <a:extLst>
            <a:ext uri="{FF2B5EF4-FFF2-40B4-BE49-F238E27FC236}">
              <a16:creationId xmlns:a16="http://schemas.microsoft.com/office/drawing/2014/main" id="{B1F40D54-5B35-4D21-8710-ABB86F5CF1D4}"/>
            </a:ext>
          </a:extLst>
        </xdr:cNvPr>
        <xdr:cNvSpPr/>
      </xdr:nvSpPr>
      <xdr:spPr>
        <a:xfrm>
          <a:off x="14732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155320</xdr:rowOff>
    </xdr:from>
    <xdr:ext cx="762000" cy="259045"/>
    <xdr:sp macro="" textlink="">
      <xdr:nvSpPr>
        <xdr:cNvPr id="277" name="テキスト ボックス 276">
          <a:extLst>
            <a:ext uri="{FF2B5EF4-FFF2-40B4-BE49-F238E27FC236}">
              <a16:creationId xmlns:a16="http://schemas.microsoft.com/office/drawing/2014/main" id="{1F3E6F7B-DBC1-419E-92A8-81D23CF87F57}"/>
            </a:ext>
          </a:extLst>
        </xdr:cNvPr>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a:extLst>
            <a:ext uri="{FF2B5EF4-FFF2-40B4-BE49-F238E27FC236}">
              <a16:creationId xmlns:a16="http://schemas.microsoft.com/office/drawing/2014/main" id="{0D057033-86F7-4D05-B749-3B67544A375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5995A338-99A6-4BAB-ACFE-E978FD7D0B0F}"/>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0" name="楕円 279">
          <a:extLst>
            <a:ext uri="{FF2B5EF4-FFF2-40B4-BE49-F238E27FC236}">
              <a16:creationId xmlns:a16="http://schemas.microsoft.com/office/drawing/2014/main" id="{E6362162-ECD2-4BF6-A531-1048D490406A}"/>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1" name="テキスト ボックス 280">
          <a:extLst>
            <a:ext uri="{FF2B5EF4-FFF2-40B4-BE49-F238E27FC236}">
              <a16:creationId xmlns:a16="http://schemas.microsoft.com/office/drawing/2014/main" id="{129B7365-D1CB-482B-918E-24CDCAC0FA2F}"/>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66A0A51F-B067-4D14-82B2-46EAB4010FB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70E72521-8443-48CF-894F-65A48749E7D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97AE3D87-315B-4EE8-8379-8E878A99184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1CE3246F-22ED-4DD0-8475-00EC1362D88D}"/>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8E3E21A9-5BE4-4C7A-A9EC-5510AAFE8593}"/>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97972364-39AC-4C6A-A6F4-9FEFC4EFCFF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9C9DCBE8-CABD-45C4-B38F-58D9FC36A34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C25760DD-6B32-4D28-B515-7900E4FB46A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942562C8-DF49-42DD-B70D-9D73AEAD015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70EB135C-D6D9-48B0-B76C-D76F4BA731D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539FF31D-E66C-4BF5-A036-CA6FBCAB285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年から下水道事業会計が法適用化され、</a:t>
          </a:r>
          <a:r>
            <a:rPr kumimoji="1" lang="ja-JP" altLang="ja-JP" sz="1000">
              <a:solidFill>
                <a:schemeClr val="dk1"/>
              </a:solidFill>
              <a:effectLst/>
              <a:latin typeface="+mn-lt"/>
              <a:ea typeface="+mn-ea"/>
              <a:cs typeface="+mn-cs"/>
            </a:rPr>
            <a:t>繰出金が補助費等に振り替わったことで</a:t>
          </a:r>
          <a:r>
            <a:rPr kumimoji="1" lang="ja-JP" altLang="ja-JP" sz="1000" b="0" i="0" baseline="0">
              <a:solidFill>
                <a:schemeClr val="dk1"/>
              </a:solidFill>
              <a:effectLst/>
              <a:latin typeface="+mn-lt"/>
              <a:ea typeface="+mn-ea"/>
              <a:cs typeface="+mn-cs"/>
            </a:rPr>
            <a:t>類似団体内平均を上回っていたが、</a:t>
          </a:r>
          <a:r>
            <a:rPr kumimoji="1" lang="en-US" altLang="ja-JP" sz="1000" b="0" i="0" baseline="0">
              <a:solidFill>
                <a:schemeClr val="dk1"/>
              </a:solidFill>
              <a:effectLst/>
              <a:latin typeface="+mn-lt"/>
              <a:ea typeface="+mn-ea"/>
              <a:cs typeface="+mn-cs"/>
            </a:rPr>
            <a:t>R04</a:t>
          </a:r>
          <a:r>
            <a:rPr kumimoji="1" lang="ja-JP" altLang="en-US" sz="1000" b="0" i="0" baseline="0">
              <a:solidFill>
                <a:schemeClr val="dk1"/>
              </a:solidFill>
              <a:effectLst/>
              <a:latin typeface="+mn-lt"/>
              <a:ea typeface="+mn-ea"/>
              <a:cs typeface="+mn-cs"/>
            </a:rPr>
            <a:t>年</a:t>
          </a:r>
          <a:r>
            <a:rPr kumimoji="1" lang="ja-JP" altLang="ja-JP" sz="1000" b="0" i="0" baseline="0">
              <a:solidFill>
                <a:schemeClr val="dk1"/>
              </a:solidFill>
              <a:effectLst/>
              <a:latin typeface="+mn-lt"/>
              <a:ea typeface="+mn-ea"/>
              <a:cs typeface="+mn-cs"/>
            </a:rPr>
            <a:t>において類似団体平均を下回ることとなった。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年においては、伊都消防組合への負担金が減少したが、経常一般財源も減少したことで、前年度と同数値となっている。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EFAC719D-C094-48B5-B325-7EC6FECF8FC3}"/>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FD188A62-D5E6-4225-9DA3-AD82527F0DC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AB5172B3-2B65-44D5-A3C5-C7967CD22F5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CDC673F4-D20F-4E45-A073-D8762F722BB9}"/>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8A9FF7C7-529D-40B7-90D7-054F04BE0CF3}"/>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D5CE8736-4E62-4080-A3D1-763B4605E17D}"/>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E6996A93-CEC7-4F00-AC27-0B57DFB390DE}"/>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B291ACCE-7F20-4F49-B91A-4E19033C6102}"/>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EC9660D-5675-4AD6-B67F-73A06003DA33}"/>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E24CC68F-0906-4F8A-AFA6-0425014CEDB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25B5F581-0324-4F39-9D7A-A6448E78E58C}"/>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65BCD8CC-1525-410E-9DDE-DFFF12BFBE8F}"/>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E7797D11-A1F9-406D-880E-7BBE2285B45D}"/>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55B02CF3-138C-4E3D-8173-07B70BF39DFC}"/>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9DFD6EDE-425E-488A-AE53-AD2BB2EEA621}"/>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58CAD8D7-53BE-44E1-80DC-7A467679219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5AB9F960-2494-43EC-84D6-42FA7BF2D01D}"/>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5AD8787E-F95F-4740-9D93-F93A43B762B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11" name="直線コネクタ 310">
          <a:extLst>
            <a:ext uri="{FF2B5EF4-FFF2-40B4-BE49-F238E27FC236}">
              <a16:creationId xmlns:a16="http://schemas.microsoft.com/office/drawing/2014/main" id="{4675DAC0-24E0-462D-8901-F99A9448D1BF}"/>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2" name="補助費等最小値テキスト">
          <a:extLst>
            <a:ext uri="{FF2B5EF4-FFF2-40B4-BE49-F238E27FC236}">
              <a16:creationId xmlns:a16="http://schemas.microsoft.com/office/drawing/2014/main" id="{5D8806B6-37A9-403C-93AC-34F5F6EEC852}"/>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3" name="直線コネクタ 312">
          <a:extLst>
            <a:ext uri="{FF2B5EF4-FFF2-40B4-BE49-F238E27FC236}">
              <a16:creationId xmlns:a16="http://schemas.microsoft.com/office/drawing/2014/main" id="{97E5811A-A65B-44C6-BA6A-9FD97AB2D662}"/>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4" name="補助費等最大値テキスト">
          <a:extLst>
            <a:ext uri="{FF2B5EF4-FFF2-40B4-BE49-F238E27FC236}">
              <a16:creationId xmlns:a16="http://schemas.microsoft.com/office/drawing/2014/main" id="{8BE2EFB7-46D8-4C42-BFD0-0AA414A418CE}"/>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5" name="直線コネクタ 314">
          <a:extLst>
            <a:ext uri="{FF2B5EF4-FFF2-40B4-BE49-F238E27FC236}">
              <a16:creationId xmlns:a16="http://schemas.microsoft.com/office/drawing/2014/main" id="{05ED7934-D096-473A-95C1-5F6B9F12D0FF}"/>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37</xdr:row>
      <xdr:rowOff>124278</xdr:rowOff>
    </xdr:to>
    <xdr:cxnSp macro="">
      <xdr:nvCxnSpPr>
        <xdr:cNvPr id="316" name="直線コネクタ 315">
          <a:extLst>
            <a:ext uri="{FF2B5EF4-FFF2-40B4-BE49-F238E27FC236}">
              <a16:creationId xmlns:a16="http://schemas.microsoft.com/office/drawing/2014/main" id="{76921014-D5A0-4EE7-B7D9-62C2476DC81E}"/>
            </a:ext>
          </a:extLst>
        </xdr:cNvPr>
        <xdr:cNvCxnSpPr/>
      </xdr:nvCxnSpPr>
      <xdr:spPr>
        <a:xfrm>
          <a:off x="15671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78213</xdr:rowOff>
    </xdr:from>
    <xdr:ext cx="762000" cy="259045"/>
    <xdr:sp macro="" textlink="">
      <xdr:nvSpPr>
        <xdr:cNvPr id="317" name="補助費等平均値テキスト">
          <a:extLst>
            <a:ext uri="{FF2B5EF4-FFF2-40B4-BE49-F238E27FC236}">
              <a16:creationId xmlns:a16="http://schemas.microsoft.com/office/drawing/2014/main" id="{42B305CF-D34B-4A82-84E7-052E2AAD3D5A}"/>
            </a:ext>
          </a:extLst>
        </xdr:cNvPr>
        <xdr:cNvSpPr txBox="1"/>
      </xdr:nvSpPr>
      <xdr:spPr>
        <a:xfrm>
          <a:off x="16598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8" name="フローチャート: 判断 317">
          <a:extLst>
            <a:ext uri="{FF2B5EF4-FFF2-40B4-BE49-F238E27FC236}">
              <a16:creationId xmlns:a16="http://schemas.microsoft.com/office/drawing/2014/main" id="{87788695-89EF-46E2-AA8C-D2F83FA0BBFE}"/>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38</xdr:row>
      <xdr:rowOff>83457</xdr:rowOff>
    </xdr:to>
    <xdr:cxnSp macro="">
      <xdr:nvCxnSpPr>
        <xdr:cNvPr id="319" name="直線コネクタ 318">
          <a:extLst>
            <a:ext uri="{FF2B5EF4-FFF2-40B4-BE49-F238E27FC236}">
              <a16:creationId xmlns:a16="http://schemas.microsoft.com/office/drawing/2014/main" id="{5F32BB7F-A2C7-4A11-85B4-96CF48688FFD}"/>
            </a:ext>
          </a:extLst>
        </xdr:cNvPr>
        <xdr:cNvCxnSpPr/>
      </xdr:nvCxnSpPr>
      <xdr:spPr>
        <a:xfrm flipV="1">
          <a:off x="14782800" y="6467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0" name="フローチャート: 判断 319">
          <a:extLst>
            <a:ext uri="{FF2B5EF4-FFF2-40B4-BE49-F238E27FC236}">
              <a16:creationId xmlns:a16="http://schemas.microsoft.com/office/drawing/2014/main" id="{4F4D70CB-A393-4276-B6CC-0989E733E145}"/>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1" name="テキスト ボックス 320">
          <a:extLst>
            <a:ext uri="{FF2B5EF4-FFF2-40B4-BE49-F238E27FC236}">
              <a16:creationId xmlns:a16="http://schemas.microsoft.com/office/drawing/2014/main" id="{A37AD80B-B0A8-48AC-B8A0-EA033E1B42A4}"/>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39</xdr:row>
      <xdr:rowOff>20865</xdr:rowOff>
    </xdr:to>
    <xdr:cxnSp macro="">
      <xdr:nvCxnSpPr>
        <xdr:cNvPr id="322" name="直線コネクタ 321">
          <a:extLst>
            <a:ext uri="{FF2B5EF4-FFF2-40B4-BE49-F238E27FC236}">
              <a16:creationId xmlns:a16="http://schemas.microsoft.com/office/drawing/2014/main" id="{CAE65E3E-F25B-41AD-B732-BE643928DECE}"/>
            </a:ext>
          </a:extLst>
        </xdr:cNvPr>
        <xdr:cNvCxnSpPr/>
      </xdr:nvCxnSpPr>
      <xdr:spPr>
        <a:xfrm flipV="1">
          <a:off x="13893800" y="659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a:extLst>
            <a:ext uri="{FF2B5EF4-FFF2-40B4-BE49-F238E27FC236}">
              <a16:creationId xmlns:a16="http://schemas.microsoft.com/office/drawing/2014/main" id="{A60C8583-DA5D-44A4-AC53-6BB9B1D880E6}"/>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4" name="テキスト ボックス 323">
          <a:extLst>
            <a:ext uri="{FF2B5EF4-FFF2-40B4-BE49-F238E27FC236}">
              <a16:creationId xmlns:a16="http://schemas.microsoft.com/office/drawing/2014/main" id="{29F5B9D7-E06C-4754-89F5-CB3D2AB5D64C}"/>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39</xdr:row>
      <xdr:rowOff>20865</xdr:rowOff>
    </xdr:to>
    <xdr:cxnSp macro="">
      <xdr:nvCxnSpPr>
        <xdr:cNvPr id="325" name="直線コネクタ 324">
          <a:extLst>
            <a:ext uri="{FF2B5EF4-FFF2-40B4-BE49-F238E27FC236}">
              <a16:creationId xmlns:a16="http://schemas.microsoft.com/office/drawing/2014/main" id="{FA51EF26-3577-42F9-B569-284378D3FD15}"/>
            </a:ext>
          </a:extLst>
        </xdr:cNvPr>
        <xdr:cNvCxnSpPr/>
      </xdr:nvCxnSpPr>
      <xdr:spPr>
        <a:xfrm>
          <a:off x="13004800" y="6348186"/>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6" name="フローチャート: 判断 325">
          <a:extLst>
            <a:ext uri="{FF2B5EF4-FFF2-40B4-BE49-F238E27FC236}">
              <a16:creationId xmlns:a16="http://schemas.microsoft.com/office/drawing/2014/main" id="{BFE5B917-89EB-47E5-AA3C-9CBA2D6EC4AB}"/>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24691</xdr:rowOff>
    </xdr:from>
    <xdr:ext cx="762000" cy="259045"/>
    <xdr:sp macro="" textlink="">
      <xdr:nvSpPr>
        <xdr:cNvPr id="327" name="テキスト ボックス 326">
          <a:extLst>
            <a:ext uri="{FF2B5EF4-FFF2-40B4-BE49-F238E27FC236}">
              <a16:creationId xmlns:a16="http://schemas.microsoft.com/office/drawing/2014/main" id="{D536001B-A3F2-45FC-A0D1-1F5BEF276F91}"/>
            </a:ext>
          </a:extLst>
        </xdr:cNvPr>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a:extLst>
            <a:ext uri="{FF2B5EF4-FFF2-40B4-BE49-F238E27FC236}">
              <a16:creationId xmlns:a16="http://schemas.microsoft.com/office/drawing/2014/main" id="{0BE70C71-EF99-4D83-9361-BE2AB100C61A}"/>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9" name="テキスト ボックス 328">
          <a:extLst>
            <a:ext uri="{FF2B5EF4-FFF2-40B4-BE49-F238E27FC236}">
              <a16:creationId xmlns:a16="http://schemas.microsoft.com/office/drawing/2014/main" id="{8EF7DE60-CAFE-45C8-A0AE-CEB48CF1AE7D}"/>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FE4877C8-A857-4B79-9DF4-1E9C3CAFA97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2069AFB8-94E7-44EB-AB4F-EB066D9EE20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F7709DD1-58C0-46AF-8A24-9E281D13114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D19BE990-6050-449D-896F-4AB878A654B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2CBA7C33-7380-424C-ABF2-123DBF8E77E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35" name="楕円 334">
          <a:extLst>
            <a:ext uri="{FF2B5EF4-FFF2-40B4-BE49-F238E27FC236}">
              <a16:creationId xmlns:a16="http://schemas.microsoft.com/office/drawing/2014/main" id="{B26F5E61-462E-4F0E-B208-A4313F65E477}"/>
            </a:ext>
          </a:extLst>
        </xdr:cNvPr>
        <xdr:cNvSpPr/>
      </xdr:nvSpPr>
      <xdr:spPr>
        <a:xfrm>
          <a:off x="16459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90005</xdr:rowOff>
    </xdr:from>
    <xdr:ext cx="762000" cy="259045"/>
    <xdr:sp macro="" textlink="">
      <xdr:nvSpPr>
        <xdr:cNvPr id="336" name="補助費等該当値テキスト">
          <a:extLst>
            <a:ext uri="{FF2B5EF4-FFF2-40B4-BE49-F238E27FC236}">
              <a16:creationId xmlns:a16="http://schemas.microsoft.com/office/drawing/2014/main" id="{CE1583D1-CF51-4889-B774-683128DCA442}"/>
            </a:ext>
          </a:extLst>
        </xdr:cNvPr>
        <xdr:cNvSpPr txBox="1"/>
      </xdr:nvSpPr>
      <xdr:spPr>
        <a:xfrm>
          <a:off x="16598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7" name="楕円 336">
          <a:extLst>
            <a:ext uri="{FF2B5EF4-FFF2-40B4-BE49-F238E27FC236}">
              <a16:creationId xmlns:a16="http://schemas.microsoft.com/office/drawing/2014/main" id="{9347DBEB-7C2C-4490-94C1-E56C40D51269}"/>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38" name="テキスト ボックス 337">
          <a:extLst>
            <a:ext uri="{FF2B5EF4-FFF2-40B4-BE49-F238E27FC236}">
              <a16:creationId xmlns:a16="http://schemas.microsoft.com/office/drawing/2014/main" id="{36CA1ACE-EF2D-45DB-9319-E980739B50AE}"/>
            </a:ext>
          </a:extLst>
        </xdr:cNvPr>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39" name="楕円 338">
          <a:extLst>
            <a:ext uri="{FF2B5EF4-FFF2-40B4-BE49-F238E27FC236}">
              <a16:creationId xmlns:a16="http://schemas.microsoft.com/office/drawing/2014/main" id="{6A9A4C92-3D10-4B3B-BE07-3910E1754E2E}"/>
            </a:ext>
          </a:extLst>
        </xdr:cNvPr>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40" name="テキスト ボックス 339">
          <a:extLst>
            <a:ext uri="{FF2B5EF4-FFF2-40B4-BE49-F238E27FC236}">
              <a16:creationId xmlns:a16="http://schemas.microsoft.com/office/drawing/2014/main" id="{B94F96C6-08F1-4F42-8822-2094CB71F94B}"/>
            </a:ext>
          </a:extLst>
        </xdr:cNvPr>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141515</xdr:rowOff>
    </xdr:from>
    <xdr:to>
      <xdr:col>69</xdr:col>
      <xdr:colOff>142875</xdr:colOff>
      <xdr:row>39</xdr:row>
      <xdr:rowOff>71665</xdr:rowOff>
    </xdr:to>
    <xdr:sp macro="" textlink="">
      <xdr:nvSpPr>
        <xdr:cNvPr id="341" name="楕円 340">
          <a:extLst>
            <a:ext uri="{FF2B5EF4-FFF2-40B4-BE49-F238E27FC236}">
              <a16:creationId xmlns:a16="http://schemas.microsoft.com/office/drawing/2014/main" id="{DB7AAB64-53A1-4807-9AF0-6123FF5B620C}"/>
            </a:ext>
          </a:extLst>
        </xdr:cNvPr>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56442</xdr:rowOff>
    </xdr:from>
    <xdr:ext cx="762000" cy="259045"/>
    <xdr:sp macro="" textlink="">
      <xdr:nvSpPr>
        <xdr:cNvPr id="342" name="テキスト ボックス 341">
          <a:extLst>
            <a:ext uri="{FF2B5EF4-FFF2-40B4-BE49-F238E27FC236}">
              <a16:creationId xmlns:a16="http://schemas.microsoft.com/office/drawing/2014/main" id="{BBBAE1B5-324F-4E24-A257-DD43353DB561}"/>
            </a:ext>
          </a:extLst>
        </xdr:cNvPr>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125186</xdr:rowOff>
    </xdr:from>
    <xdr:to>
      <xdr:col>65</xdr:col>
      <xdr:colOff>53975</xdr:colOff>
      <xdr:row>37</xdr:row>
      <xdr:rowOff>55336</xdr:rowOff>
    </xdr:to>
    <xdr:sp macro="" textlink="">
      <xdr:nvSpPr>
        <xdr:cNvPr id="343" name="楕円 342">
          <a:extLst>
            <a:ext uri="{FF2B5EF4-FFF2-40B4-BE49-F238E27FC236}">
              <a16:creationId xmlns:a16="http://schemas.microsoft.com/office/drawing/2014/main" id="{608596E2-EA36-4CE4-AEEE-DBD3CC1A11B8}"/>
            </a:ext>
          </a:extLst>
        </xdr:cNvPr>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65513</xdr:rowOff>
    </xdr:from>
    <xdr:ext cx="762000" cy="259045"/>
    <xdr:sp macro="" textlink="">
      <xdr:nvSpPr>
        <xdr:cNvPr id="344" name="テキスト ボックス 343">
          <a:extLst>
            <a:ext uri="{FF2B5EF4-FFF2-40B4-BE49-F238E27FC236}">
              <a16:creationId xmlns:a16="http://schemas.microsoft.com/office/drawing/2014/main" id="{216E8F05-804D-4FFF-8D2E-16FA2FAFD990}"/>
            </a:ext>
          </a:extLst>
        </xdr:cNvPr>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B2CE6CFC-68B9-498B-AD02-83AE9668B2A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934A4265-3A52-4CB4-BB4A-2A4EAECB1E5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A2760FD4-A51B-43D9-84F3-B3FFCFB86501}"/>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F9C72081-1DBC-4703-B7C2-B055F3667BA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207D88F-2F5A-4DDF-B2B3-E20EF33DCA8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1A1E37F3-9847-4EA0-B952-CA6F53EF134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F08458F5-EB01-4C80-83C4-21C84AA3080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9414B08D-A40C-4FF8-82BC-1F709696F6B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22D43912-D2D6-4AD5-A42D-F653DD1C37B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96C9F474-D689-43E2-AE30-6FAAD1111622}"/>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F533DCB0-78D6-4543-8EFC-3E458BBBA268}"/>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依然として全国平均を上回っている。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過去に実施してきた大規模な建設事業の償還額に加え、既発行の合併特例債や臨時財政対策債などの元利償還金の増加が主な要因となっている。</a:t>
          </a:r>
          <a:endParaRPr lang="ja-JP" altLang="ja-JP" sz="1000">
            <a:effectLst/>
          </a:endParaRPr>
        </a:p>
        <a:p>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R04</a:t>
          </a:r>
          <a:r>
            <a:rPr kumimoji="1" lang="ja-JP" altLang="ja-JP" sz="1000" b="0" i="0" baseline="0">
              <a:solidFill>
                <a:schemeClr val="dk1"/>
              </a:solidFill>
              <a:effectLst/>
              <a:latin typeface="+mn-lt"/>
              <a:ea typeface="+mn-ea"/>
              <a:cs typeface="+mn-cs"/>
            </a:rPr>
            <a:t>においては、</a:t>
          </a:r>
          <a:r>
            <a:rPr lang="ja-JP" altLang="ja-JP" sz="1000" b="0" i="0" baseline="0">
              <a:solidFill>
                <a:schemeClr val="dk1"/>
              </a:solidFill>
              <a:effectLst/>
              <a:latin typeface="+mn-lt"/>
              <a:ea typeface="+mn-ea"/>
              <a:cs typeface="+mn-cs"/>
            </a:rPr>
            <a:t>過疎対策事業債の償還額増加により、公債費の歳出額は増加しており「</a:t>
          </a:r>
          <a:r>
            <a:rPr lang="en-US" altLang="ja-JP" sz="1000" b="0" i="0" baseline="0">
              <a:solidFill>
                <a:schemeClr val="dk1"/>
              </a:solidFill>
              <a:effectLst/>
              <a:latin typeface="+mn-lt"/>
              <a:ea typeface="+mn-ea"/>
              <a:cs typeface="+mn-cs"/>
            </a:rPr>
            <a:t>+.04</a:t>
          </a:r>
          <a:r>
            <a:rPr lang="ja-JP" altLang="ja-JP" sz="1000" b="0" i="0" baseline="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引続き財政健全化に向けた公債費抑制に取り組む必要がある。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ADA3F4CF-0F7E-45CB-B312-CFC610F66AB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15DF72F0-0198-4727-ABF0-EB2F7AF99EB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EDED95E4-F72F-49AB-A252-753AD64DC79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BB54D913-13A4-4F2F-A5C7-7B1EB94BFC7B}"/>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388C4C25-39BC-4545-8A7D-8F7092AE46A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F0D8DB43-1D82-434E-8DB7-25B295EC1B92}"/>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51B9A9FF-C349-465E-AAD7-B45A3E24CEF5}"/>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83F8247F-885A-4046-9EA9-A74F74763741}"/>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2848D9CF-81DB-4D71-8C40-B66505C9F703}"/>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4DCE57E4-8813-4606-A7B0-4BFDB39560E1}"/>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414EBDA2-0E9F-4400-BEA3-BC260B3D1167}"/>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4C3B5BAD-D501-49B1-B3CB-20018866B4A1}"/>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88E837A3-EC25-48AD-9C06-2CCB70300BE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7A5C059F-EA81-4DBA-9A4F-C5F50790C201}"/>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940F3981-2BF1-473D-AC69-9B6373353952}"/>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35702F3-C7CA-4A3C-B2D4-39D4716E291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7018266B-00A5-456F-8CF0-9EC721744319}"/>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6ADB4A05-7A3B-4770-87A2-C186272BC8F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80</xdr:row>
      <xdr:rowOff>121557</xdr:rowOff>
    </xdr:to>
    <xdr:cxnSp macro="">
      <xdr:nvCxnSpPr>
        <xdr:cNvPr id="374" name="直線コネクタ 373">
          <a:extLst>
            <a:ext uri="{FF2B5EF4-FFF2-40B4-BE49-F238E27FC236}">
              <a16:creationId xmlns:a16="http://schemas.microsoft.com/office/drawing/2014/main" id="{78C55DAD-396D-4761-B172-4D3779127CAC}"/>
            </a:ext>
          </a:extLst>
        </xdr:cNvPr>
        <xdr:cNvCxnSpPr/>
      </xdr:nvCxnSpPr>
      <xdr:spPr>
        <a:xfrm flipV="1">
          <a:off x="4826000" y="124550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93634</xdr:rowOff>
    </xdr:from>
    <xdr:ext cx="762000" cy="259045"/>
    <xdr:sp macro="" textlink="">
      <xdr:nvSpPr>
        <xdr:cNvPr id="375" name="公債費最小値テキスト">
          <a:extLst>
            <a:ext uri="{FF2B5EF4-FFF2-40B4-BE49-F238E27FC236}">
              <a16:creationId xmlns:a16="http://schemas.microsoft.com/office/drawing/2014/main" id="{7A2D5F8A-F119-451C-89F4-C19F1D167A21}"/>
            </a:ext>
          </a:extLst>
        </xdr:cNvPr>
        <xdr:cNvSpPr txBox="1"/>
      </xdr:nvSpPr>
      <xdr:spPr>
        <a:xfrm>
          <a:off x="4914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121557</xdr:rowOff>
    </xdr:from>
    <xdr:to>
      <xdr:col>24</xdr:col>
      <xdr:colOff>114300</xdr:colOff>
      <xdr:row>80</xdr:row>
      <xdr:rowOff>121557</xdr:rowOff>
    </xdr:to>
    <xdr:cxnSp macro="">
      <xdr:nvCxnSpPr>
        <xdr:cNvPr id="376" name="直線コネクタ 375">
          <a:extLst>
            <a:ext uri="{FF2B5EF4-FFF2-40B4-BE49-F238E27FC236}">
              <a16:creationId xmlns:a16="http://schemas.microsoft.com/office/drawing/2014/main" id="{4CC87D15-CE5B-412D-A0A1-7E370F10B4B9}"/>
            </a:ext>
          </a:extLst>
        </xdr:cNvPr>
        <xdr:cNvCxnSpPr/>
      </xdr:nvCxnSpPr>
      <xdr:spPr>
        <a:xfrm>
          <a:off x="4737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7" name="公債費最大値テキスト">
          <a:extLst>
            <a:ext uri="{FF2B5EF4-FFF2-40B4-BE49-F238E27FC236}">
              <a16:creationId xmlns:a16="http://schemas.microsoft.com/office/drawing/2014/main" id="{D152115D-E1DD-4CA8-9F7A-9E7317E86E5B}"/>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8" name="直線コネクタ 377">
          <a:extLst>
            <a:ext uri="{FF2B5EF4-FFF2-40B4-BE49-F238E27FC236}">
              <a16:creationId xmlns:a16="http://schemas.microsoft.com/office/drawing/2014/main" id="{F610B3D9-5F64-4149-BA52-E3D67C3E8C1C}"/>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97064</xdr:rowOff>
    </xdr:to>
    <xdr:cxnSp macro="">
      <xdr:nvCxnSpPr>
        <xdr:cNvPr id="379" name="直線コネクタ 378">
          <a:extLst>
            <a:ext uri="{FF2B5EF4-FFF2-40B4-BE49-F238E27FC236}">
              <a16:creationId xmlns:a16="http://schemas.microsoft.com/office/drawing/2014/main" id="{7CCCF323-78AB-4E84-A31C-5DDBCC944A43}"/>
            </a:ext>
          </a:extLst>
        </xdr:cNvPr>
        <xdr:cNvCxnSpPr/>
      </xdr:nvCxnSpPr>
      <xdr:spPr>
        <a:xfrm>
          <a:off x="3987800" y="13598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160762</xdr:rowOff>
    </xdr:from>
    <xdr:ext cx="762000" cy="259045"/>
    <xdr:sp macro="" textlink="">
      <xdr:nvSpPr>
        <xdr:cNvPr id="380" name="公債費平均値テキスト">
          <a:extLst>
            <a:ext uri="{FF2B5EF4-FFF2-40B4-BE49-F238E27FC236}">
              <a16:creationId xmlns:a16="http://schemas.microsoft.com/office/drawing/2014/main" id="{8CF48F59-33A8-4144-A548-94AA5106CABD}"/>
            </a:ext>
          </a:extLst>
        </xdr:cNvPr>
        <xdr:cNvSpPr txBox="1"/>
      </xdr:nvSpPr>
      <xdr:spPr>
        <a:xfrm>
          <a:off x="4914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144235</xdr:rowOff>
    </xdr:from>
    <xdr:to>
      <xdr:col>24</xdr:col>
      <xdr:colOff>76200</xdr:colOff>
      <xdr:row>76</xdr:row>
      <xdr:rowOff>74386</xdr:rowOff>
    </xdr:to>
    <xdr:sp macro="" textlink="">
      <xdr:nvSpPr>
        <xdr:cNvPr id="381" name="フローチャート: 判断 380">
          <a:extLst>
            <a:ext uri="{FF2B5EF4-FFF2-40B4-BE49-F238E27FC236}">
              <a16:creationId xmlns:a16="http://schemas.microsoft.com/office/drawing/2014/main" id="{4D2F9261-A290-4532-8AE6-CE502BDFB9B7}"/>
            </a:ext>
          </a:extLst>
        </xdr:cNvPr>
        <xdr:cNvSpPr/>
      </xdr:nvSpPr>
      <xdr:spPr>
        <a:xfrm>
          <a:off x="4775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129721</xdr:rowOff>
    </xdr:to>
    <xdr:cxnSp macro="">
      <xdr:nvCxnSpPr>
        <xdr:cNvPr id="382" name="直線コネクタ 381">
          <a:extLst>
            <a:ext uri="{FF2B5EF4-FFF2-40B4-BE49-F238E27FC236}">
              <a16:creationId xmlns:a16="http://schemas.microsoft.com/office/drawing/2014/main" id="{A41E83ED-5F37-40C9-B2A0-0A5A3656BB23}"/>
            </a:ext>
          </a:extLst>
        </xdr:cNvPr>
        <xdr:cNvCxnSpPr/>
      </xdr:nvCxnSpPr>
      <xdr:spPr>
        <a:xfrm flipV="1">
          <a:off x="3098800" y="13598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111578</xdr:rowOff>
    </xdr:from>
    <xdr:to>
      <xdr:col>20</xdr:col>
      <xdr:colOff>38100</xdr:colOff>
      <xdr:row>76</xdr:row>
      <xdr:rowOff>41728</xdr:rowOff>
    </xdr:to>
    <xdr:sp macro="" textlink="">
      <xdr:nvSpPr>
        <xdr:cNvPr id="383" name="フローチャート: 判断 382">
          <a:extLst>
            <a:ext uri="{FF2B5EF4-FFF2-40B4-BE49-F238E27FC236}">
              <a16:creationId xmlns:a16="http://schemas.microsoft.com/office/drawing/2014/main" id="{CFD1ED53-BBE8-4A37-9355-207F441956A5}"/>
            </a:ext>
          </a:extLst>
        </xdr:cNvPr>
        <xdr:cNvSpPr/>
      </xdr:nvSpPr>
      <xdr:spPr>
        <a:xfrm>
          <a:off x="3937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51905</xdr:rowOff>
    </xdr:from>
    <xdr:ext cx="736600" cy="259045"/>
    <xdr:sp macro="" textlink="">
      <xdr:nvSpPr>
        <xdr:cNvPr id="384" name="テキスト ボックス 383">
          <a:extLst>
            <a:ext uri="{FF2B5EF4-FFF2-40B4-BE49-F238E27FC236}">
              <a16:creationId xmlns:a16="http://schemas.microsoft.com/office/drawing/2014/main" id="{9E442BC3-18B2-4197-9D05-89A47FAE7D4B}"/>
            </a:ext>
          </a:extLst>
        </xdr:cNvPr>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129721</xdr:rowOff>
    </xdr:to>
    <xdr:cxnSp macro="">
      <xdr:nvCxnSpPr>
        <xdr:cNvPr id="385" name="直線コネクタ 384">
          <a:extLst>
            <a:ext uri="{FF2B5EF4-FFF2-40B4-BE49-F238E27FC236}">
              <a16:creationId xmlns:a16="http://schemas.microsoft.com/office/drawing/2014/main" id="{E4C3BF16-F940-4A8D-9FA0-DF8C898C1BC9}"/>
            </a:ext>
          </a:extLst>
        </xdr:cNvPr>
        <xdr:cNvCxnSpPr/>
      </xdr:nvCxnSpPr>
      <xdr:spPr>
        <a:xfrm>
          <a:off x="2209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38100</xdr:rowOff>
    </xdr:from>
    <xdr:to>
      <xdr:col>15</xdr:col>
      <xdr:colOff>149225</xdr:colOff>
      <xdr:row>76</xdr:row>
      <xdr:rowOff>139700</xdr:rowOff>
    </xdr:to>
    <xdr:sp macro="" textlink="">
      <xdr:nvSpPr>
        <xdr:cNvPr id="386" name="フローチャート: 判断 385">
          <a:extLst>
            <a:ext uri="{FF2B5EF4-FFF2-40B4-BE49-F238E27FC236}">
              <a16:creationId xmlns:a16="http://schemas.microsoft.com/office/drawing/2014/main" id="{E25505A3-4F6F-49C1-8531-D6673FE4AAC1}"/>
            </a:ext>
          </a:extLst>
        </xdr:cNvPr>
        <xdr:cNvSpPr/>
      </xdr:nvSpPr>
      <xdr:spPr>
        <a:xfrm>
          <a:off x="3048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7" name="テキスト ボックス 386">
          <a:extLst>
            <a:ext uri="{FF2B5EF4-FFF2-40B4-BE49-F238E27FC236}">
              <a16:creationId xmlns:a16="http://schemas.microsoft.com/office/drawing/2014/main" id="{E3891F2B-EEEA-47EC-AD5B-5D43BD1764A3}"/>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81</xdr:row>
      <xdr:rowOff>4536</xdr:rowOff>
    </xdr:to>
    <xdr:cxnSp macro="">
      <xdr:nvCxnSpPr>
        <xdr:cNvPr id="388" name="直線コネクタ 387">
          <a:extLst>
            <a:ext uri="{FF2B5EF4-FFF2-40B4-BE49-F238E27FC236}">
              <a16:creationId xmlns:a16="http://schemas.microsoft.com/office/drawing/2014/main" id="{F92668D6-4ACC-4B60-B7B2-37C387C9E3D8}"/>
            </a:ext>
          </a:extLst>
        </xdr:cNvPr>
        <xdr:cNvCxnSpPr/>
      </xdr:nvCxnSpPr>
      <xdr:spPr>
        <a:xfrm flipV="1">
          <a:off x="1320800" y="136525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166007</xdr:rowOff>
    </xdr:from>
    <xdr:to>
      <xdr:col>11</xdr:col>
      <xdr:colOff>60325</xdr:colOff>
      <xdr:row>76</xdr:row>
      <xdr:rowOff>96157</xdr:rowOff>
    </xdr:to>
    <xdr:sp macro="" textlink="">
      <xdr:nvSpPr>
        <xdr:cNvPr id="389" name="フローチャート: 判断 388">
          <a:extLst>
            <a:ext uri="{FF2B5EF4-FFF2-40B4-BE49-F238E27FC236}">
              <a16:creationId xmlns:a16="http://schemas.microsoft.com/office/drawing/2014/main" id="{68A93B50-60ED-412C-ABF0-FA13A840244C}"/>
            </a:ext>
          </a:extLst>
        </xdr:cNvPr>
        <xdr:cNvSpPr/>
      </xdr:nvSpPr>
      <xdr:spPr>
        <a:xfrm>
          <a:off x="2159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0" name="テキスト ボックス 389">
          <a:extLst>
            <a:ext uri="{FF2B5EF4-FFF2-40B4-BE49-F238E27FC236}">
              <a16:creationId xmlns:a16="http://schemas.microsoft.com/office/drawing/2014/main" id="{3862FEEF-1B5D-403C-A0E9-600203EF3E87}"/>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48986</xdr:rowOff>
    </xdr:from>
    <xdr:to>
      <xdr:col>6</xdr:col>
      <xdr:colOff>171450</xdr:colOff>
      <xdr:row>76</xdr:row>
      <xdr:rowOff>150586</xdr:rowOff>
    </xdr:to>
    <xdr:sp macro="" textlink="">
      <xdr:nvSpPr>
        <xdr:cNvPr id="391" name="フローチャート: 判断 390">
          <a:extLst>
            <a:ext uri="{FF2B5EF4-FFF2-40B4-BE49-F238E27FC236}">
              <a16:creationId xmlns:a16="http://schemas.microsoft.com/office/drawing/2014/main" id="{746C583B-5C42-4A0B-B75D-5931C2C40C93}"/>
            </a:ext>
          </a:extLst>
        </xdr:cNvPr>
        <xdr:cNvSpPr/>
      </xdr:nvSpPr>
      <xdr:spPr>
        <a:xfrm>
          <a:off x="1270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160762</xdr:rowOff>
    </xdr:from>
    <xdr:ext cx="762000" cy="259045"/>
    <xdr:sp macro="" textlink="">
      <xdr:nvSpPr>
        <xdr:cNvPr id="392" name="テキスト ボックス 391">
          <a:extLst>
            <a:ext uri="{FF2B5EF4-FFF2-40B4-BE49-F238E27FC236}">
              <a16:creationId xmlns:a16="http://schemas.microsoft.com/office/drawing/2014/main" id="{8496C1D4-71B9-4232-B453-8112A8F4B744}"/>
            </a:ext>
          </a:extLst>
        </xdr:cNvPr>
        <xdr:cNvSpPr txBox="1"/>
      </xdr:nvSpPr>
      <xdr:spPr>
        <a:xfrm>
          <a:off x="939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DDEF4D1C-F437-4132-AA15-975C7819F23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BA1AC79D-A102-4C15-BC0A-3419633DDE5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20A1D881-D4AB-4EF2-B4A6-58015E9758A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8E81B842-A9D2-40AC-A9E2-689F1029DA1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829D78B-34D7-4451-BC0A-28CCFEFBCFF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46264</xdr:rowOff>
    </xdr:from>
    <xdr:to>
      <xdr:col>24</xdr:col>
      <xdr:colOff>76200</xdr:colOff>
      <xdr:row>79</xdr:row>
      <xdr:rowOff>147864</xdr:rowOff>
    </xdr:to>
    <xdr:sp macro="" textlink="">
      <xdr:nvSpPr>
        <xdr:cNvPr id="398" name="楕円 397">
          <a:extLst>
            <a:ext uri="{FF2B5EF4-FFF2-40B4-BE49-F238E27FC236}">
              <a16:creationId xmlns:a16="http://schemas.microsoft.com/office/drawing/2014/main" id="{CCA9BB38-AC59-4A98-97DE-F91CB1EDE299}"/>
            </a:ext>
          </a:extLst>
        </xdr:cNvPr>
        <xdr:cNvSpPr/>
      </xdr:nvSpPr>
      <xdr:spPr>
        <a:xfrm>
          <a:off x="4775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18341</xdr:rowOff>
    </xdr:from>
    <xdr:ext cx="762000" cy="259045"/>
    <xdr:sp macro="" textlink="">
      <xdr:nvSpPr>
        <xdr:cNvPr id="399" name="公債費該当値テキスト">
          <a:extLst>
            <a:ext uri="{FF2B5EF4-FFF2-40B4-BE49-F238E27FC236}">
              <a16:creationId xmlns:a16="http://schemas.microsoft.com/office/drawing/2014/main" id="{A0D5B41B-812D-4645-916A-749F0EB2109B}"/>
            </a:ext>
          </a:extLst>
        </xdr:cNvPr>
        <xdr:cNvSpPr txBox="1"/>
      </xdr:nvSpPr>
      <xdr:spPr>
        <a:xfrm>
          <a:off x="4914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400" name="楕円 399">
          <a:extLst>
            <a:ext uri="{FF2B5EF4-FFF2-40B4-BE49-F238E27FC236}">
              <a16:creationId xmlns:a16="http://schemas.microsoft.com/office/drawing/2014/main" id="{F4A825FA-DF50-4939-8EE5-E6D659EE93FA}"/>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401" name="テキスト ボックス 400">
          <a:extLst>
            <a:ext uri="{FF2B5EF4-FFF2-40B4-BE49-F238E27FC236}">
              <a16:creationId xmlns:a16="http://schemas.microsoft.com/office/drawing/2014/main" id="{5F77033B-C9E2-40C5-9C07-5E17764ACF98}"/>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78921</xdr:rowOff>
    </xdr:from>
    <xdr:to>
      <xdr:col>15</xdr:col>
      <xdr:colOff>149225</xdr:colOff>
      <xdr:row>80</xdr:row>
      <xdr:rowOff>9071</xdr:rowOff>
    </xdr:to>
    <xdr:sp macro="" textlink="">
      <xdr:nvSpPr>
        <xdr:cNvPr id="402" name="楕円 401">
          <a:extLst>
            <a:ext uri="{FF2B5EF4-FFF2-40B4-BE49-F238E27FC236}">
              <a16:creationId xmlns:a16="http://schemas.microsoft.com/office/drawing/2014/main" id="{55B9941D-D78C-4C6C-B717-8E1EED925C25}"/>
            </a:ext>
          </a:extLst>
        </xdr:cNvPr>
        <xdr:cNvSpPr/>
      </xdr:nvSpPr>
      <xdr:spPr>
        <a:xfrm>
          <a:off x="3048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165298</xdr:rowOff>
    </xdr:from>
    <xdr:ext cx="762000" cy="259045"/>
    <xdr:sp macro="" textlink="">
      <xdr:nvSpPr>
        <xdr:cNvPr id="403" name="テキスト ボックス 402">
          <a:extLst>
            <a:ext uri="{FF2B5EF4-FFF2-40B4-BE49-F238E27FC236}">
              <a16:creationId xmlns:a16="http://schemas.microsoft.com/office/drawing/2014/main" id="{7AA49884-9D0D-4599-9232-CFB8CD2C4672}"/>
            </a:ext>
          </a:extLst>
        </xdr:cNvPr>
        <xdr:cNvSpPr txBox="1"/>
      </xdr:nvSpPr>
      <xdr:spPr>
        <a:xfrm>
          <a:off x="2717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404" name="楕円 403">
          <a:extLst>
            <a:ext uri="{FF2B5EF4-FFF2-40B4-BE49-F238E27FC236}">
              <a16:creationId xmlns:a16="http://schemas.microsoft.com/office/drawing/2014/main" id="{432D4C3B-C301-449A-B7C4-8A44E04619DA}"/>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405" name="テキスト ボックス 404">
          <a:extLst>
            <a:ext uri="{FF2B5EF4-FFF2-40B4-BE49-F238E27FC236}">
              <a16:creationId xmlns:a16="http://schemas.microsoft.com/office/drawing/2014/main" id="{A9CE44D5-9728-4EA5-9432-CC911CA80C43}"/>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6" name="楕円 405">
          <a:extLst>
            <a:ext uri="{FF2B5EF4-FFF2-40B4-BE49-F238E27FC236}">
              <a16:creationId xmlns:a16="http://schemas.microsoft.com/office/drawing/2014/main" id="{2DED02F3-D0FD-449C-93C9-AB57AA25D86D}"/>
            </a:ext>
          </a:extLst>
        </xdr:cNvPr>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7" name="テキスト ボックス 406">
          <a:extLst>
            <a:ext uri="{FF2B5EF4-FFF2-40B4-BE49-F238E27FC236}">
              <a16:creationId xmlns:a16="http://schemas.microsoft.com/office/drawing/2014/main" id="{B22C8668-7037-4E82-8EE6-79F3A1EA4CC6}"/>
            </a:ext>
          </a:extLst>
        </xdr:cNvPr>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D43BB457-E1A9-4205-83DE-995D02AA4BF1}"/>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E7FE0EC-043C-4F07-8F24-2F78E86D79B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18A54F9E-0313-43B9-89DE-407E95C062E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35AA0D40-F549-4F7D-ABCE-77DF58A619F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A7408C61-F19B-4055-87B5-CC249D2E5C0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577C9AB2-2912-4CDB-BA21-7EFC7622A33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530DB720-CA51-4062-A59C-AE73457597D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D91D9106-CC07-4E4B-B5C6-A82FF757D6F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81AE6939-A511-469B-8B96-30B044C2767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7E10ED40-3979-481B-9FF8-383537B8A954}"/>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E507A5EC-DBE4-4184-B1A3-E7167A84A95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R04</a:t>
          </a:r>
          <a:r>
            <a:rPr kumimoji="1" lang="ja-JP" altLang="ja-JP" sz="1000" b="0" i="0" baseline="0">
              <a:solidFill>
                <a:schemeClr val="dk1"/>
              </a:solidFill>
              <a:effectLst/>
              <a:latin typeface="+mn-lt"/>
              <a:ea typeface="+mn-ea"/>
              <a:cs typeface="+mn-cs"/>
            </a:rPr>
            <a:t>構成比では、人件費の占める割合が高く「</a:t>
          </a:r>
          <a:r>
            <a:rPr kumimoji="1" lang="en-US" altLang="ja-JP" sz="1000" b="0" i="0" baseline="0">
              <a:solidFill>
                <a:schemeClr val="dk1"/>
              </a:solidFill>
              <a:effectLst/>
              <a:latin typeface="+mn-lt"/>
              <a:ea typeface="+mn-ea"/>
              <a:cs typeface="+mn-cs"/>
            </a:rPr>
            <a:t>23.9%</a:t>
          </a:r>
          <a:r>
            <a:rPr kumimoji="1" lang="ja-JP" altLang="ja-JP" sz="1000" b="0" i="0" baseline="0">
              <a:solidFill>
                <a:schemeClr val="dk1"/>
              </a:solidFill>
              <a:effectLst/>
              <a:latin typeface="+mn-lt"/>
              <a:ea typeface="+mn-ea"/>
              <a:cs typeface="+mn-cs"/>
            </a:rPr>
            <a:t>」、次いで物件費「</a:t>
          </a:r>
          <a:r>
            <a:rPr kumimoji="1" lang="en-US" altLang="ja-JP" sz="1000" b="0" i="0" baseline="0">
              <a:solidFill>
                <a:schemeClr val="dk1"/>
              </a:solidFill>
              <a:effectLst/>
              <a:latin typeface="+mn-lt"/>
              <a:ea typeface="+mn-ea"/>
              <a:cs typeface="+mn-cs"/>
            </a:rPr>
            <a:t>19.5%</a:t>
          </a:r>
          <a:r>
            <a:rPr kumimoji="1" lang="ja-JP" altLang="ja-JP" sz="1000" b="0" i="0" baseline="0">
              <a:solidFill>
                <a:schemeClr val="dk1"/>
              </a:solidFill>
              <a:effectLst/>
              <a:latin typeface="+mn-lt"/>
              <a:ea typeface="+mn-ea"/>
              <a:cs typeface="+mn-cs"/>
            </a:rPr>
            <a:t>」、補助費等「</a:t>
          </a:r>
          <a:r>
            <a:rPr kumimoji="1" lang="en-US" altLang="ja-JP" sz="1000" b="0" i="0" baseline="0">
              <a:solidFill>
                <a:schemeClr val="dk1"/>
              </a:solidFill>
              <a:effectLst/>
              <a:latin typeface="+mn-lt"/>
              <a:ea typeface="+mn-ea"/>
              <a:cs typeface="+mn-cs"/>
            </a:rPr>
            <a:t>13.9%</a:t>
          </a:r>
          <a:r>
            <a:rPr kumimoji="1" lang="ja-JP" altLang="ja-JP" sz="1000" b="0" i="0" baseline="0">
              <a:solidFill>
                <a:schemeClr val="dk1"/>
              </a:solidFill>
              <a:effectLst/>
              <a:latin typeface="+mn-lt"/>
              <a:ea typeface="+mn-ea"/>
              <a:cs typeface="+mn-cs"/>
            </a:rPr>
            <a:t>」、繰出金「</a:t>
          </a:r>
          <a:r>
            <a:rPr kumimoji="1" lang="en-US" altLang="ja-JP" sz="1000" b="0" i="0" baseline="0">
              <a:solidFill>
                <a:schemeClr val="dk1"/>
              </a:solidFill>
              <a:effectLst/>
              <a:latin typeface="+mn-lt"/>
              <a:ea typeface="+mn-ea"/>
              <a:cs typeface="+mn-cs"/>
            </a:rPr>
            <a:t>12.2%</a:t>
          </a:r>
          <a:r>
            <a:rPr kumimoji="1" lang="ja-JP" altLang="ja-JP" sz="1000" b="0" i="0" baseline="0">
              <a:solidFill>
                <a:schemeClr val="dk1"/>
              </a:solidFill>
              <a:effectLst/>
              <a:latin typeface="+mn-lt"/>
              <a:ea typeface="+mn-ea"/>
              <a:cs typeface="+mn-cs"/>
            </a:rPr>
            <a:t>」、扶助費「</a:t>
          </a:r>
          <a:r>
            <a:rPr kumimoji="1" lang="en-US" altLang="ja-JP" sz="1000" b="0" i="0" baseline="0">
              <a:solidFill>
                <a:schemeClr val="dk1"/>
              </a:solidFill>
              <a:effectLst/>
              <a:latin typeface="+mn-lt"/>
              <a:ea typeface="+mn-ea"/>
              <a:cs typeface="+mn-cs"/>
            </a:rPr>
            <a:t>3.7%</a:t>
          </a:r>
          <a:r>
            <a:rPr kumimoji="1" lang="ja-JP" altLang="ja-JP" sz="1000" b="0" i="0" baseline="0">
              <a:solidFill>
                <a:schemeClr val="dk1"/>
              </a:solidFill>
              <a:effectLst/>
              <a:latin typeface="+mn-lt"/>
              <a:ea typeface="+mn-ea"/>
              <a:cs typeface="+mn-cs"/>
            </a:rPr>
            <a:t>」、維持補修費「</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R03-R04</a:t>
          </a:r>
          <a:r>
            <a:rPr kumimoji="1" lang="ja-JP" altLang="ja-JP" sz="1000" b="0" i="0" baseline="0">
              <a:solidFill>
                <a:schemeClr val="dk1"/>
              </a:solidFill>
              <a:effectLst/>
              <a:latin typeface="+mn-lt"/>
              <a:ea typeface="+mn-ea"/>
              <a:cs typeface="+mn-cs"/>
            </a:rPr>
            <a:t>比較では、公債費以外で「</a:t>
          </a:r>
          <a:r>
            <a:rPr kumimoji="1" lang="en-US" altLang="ja-JP" sz="1000" b="0" i="0" baseline="0">
              <a:solidFill>
                <a:schemeClr val="dk1"/>
              </a:solidFill>
              <a:effectLst/>
              <a:latin typeface="+mn-lt"/>
              <a:ea typeface="+mn-ea"/>
              <a:cs typeface="+mn-cs"/>
            </a:rPr>
            <a:t>+5.4</a:t>
          </a:r>
          <a:r>
            <a:rPr kumimoji="1" lang="ja-JP" altLang="ja-JP" sz="1000" b="0" i="0" baseline="0">
              <a:solidFill>
                <a:schemeClr val="dk1"/>
              </a:solidFill>
              <a:effectLst/>
              <a:latin typeface="+mn-lt"/>
              <a:ea typeface="+mn-ea"/>
              <a:cs typeface="+mn-cs"/>
            </a:rPr>
            <a:t>」、人件費「</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」、物件費「</a:t>
          </a:r>
          <a:r>
            <a:rPr kumimoji="1" lang="en-US" altLang="ja-JP" sz="1000" b="0" i="0" baseline="0">
              <a:solidFill>
                <a:schemeClr val="dk1"/>
              </a:solidFill>
              <a:effectLst/>
              <a:latin typeface="+mn-lt"/>
              <a:ea typeface="+mn-ea"/>
              <a:cs typeface="+mn-cs"/>
            </a:rPr>
            <a:t>+2.3</a:t>
          </a:r>
          <a:r>
            <a:rPr kumimoji="1" lang="ja-JP" altLang="ja-JP" sz="1000" b="0" i="0" baseline="0">
              <a:solidFill>
                <a:schemeClr val="dk1"/>
              </a:solidFill>
              <a:effectLst/>
              <a:latin typeface="+mn-lt"/>
              <a:ea typeface="+mn-ea"/>
              <a:cs typeface="+mn-cs"/>
            </a:rPr>
            <a:t>」、補助費等「</a:t>
          </a:r>
          <a:r>
            <a:rPr kumimoji="1" lang="en-US" altLang="ja-JP" sz="1000" b="0" i="0" baseline="0">
              <a:solidFill>
                <a:schemeClr val="dk1"/>
              </a:solidFill>
              <a:effectLst/>
              <a:latin typeface="+mn-lt"/>
              <a:ea typeface="+mn-ea"/>
              <a:cs typeface="+mn-cs"/>
            </a:rPr>
            <a:t>±0</a:t>
          </a:r>
          <a:r>
            <a:rPr kumimoji="1" lang="ja-JP" altLang="ja-JP" sz="1000" b="0" i="0" baseline="0">
              <a:solidFill>
                <a:schemeClr val="dk1"/>
              </a:solidFill>
              <a:effectLst/>
              <a:latin typeface="+mn-lt"/>
              <a:ea typeface="+mn-ea"/>
              <a:cs typeface="+mn-cs"/>
            </a:rPr>
            <a:t>」、繰出金「</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」、扶助費「</a:t>
          </a:r>
          <a:r>
            <a:rPr kumimoji="1" lang="en-US" altLang="ja-JP" sz="1000" b="0" i="0" baseline="0">
              <a:solidFill>
                <a:schemeClr val="dk1"/>
              </a:solidFill>
              <a:effectLst/>
              <a:latin typeface="+mn-lt"/>
              <a:ea typeface="+mn-ea"/>
              <a:cs typeface="+mn-cs"/>
            </a:rPr>
            <a:t>±0</a:t>
          </a:r>
          <a:r>
            <a:rPr kumimoji="1" lang="ja-JP" altLang="ja-JP" sz="1000" b="0" i="0" baseline="0">
              <a:solidFill>
                <a:schemeClr val="dk1"/>
              </a:solidFill>
              <a:effectLst/>
              <a:latin typeface="+mn-lt"/>
              <a:ea typeface="+mn-ea"/>
              <a:cs typeface="+mn-cs"/>
            </a:rPr>
            <a:t>」、維持補修費「</a:t>
          </a:r>
          <a:r>
            <a:rPr kumimoji="1" lang="en-US" altLang="ja-JP" sz="1000" b="0" i="0" baseline="0">
              <a:solidFill>
                <a:schemeClr val="dk1"/>
              </a:solidFill>
              <a:effectLst/>
              <a:latin typeface="+mn-lt"/>
              <a:ea typeface="+mn-ea"/>
              <a:cs typeface="+mn-cs"/>
            </a:rPr>
            <a:t>±0</a:t>
          </a:r>
          <a:r>
            <a:rPr kumimoji="1" lang="ja-JP" altLang="ja-JP" sz="1000" b="0" i="0" baseline="0">
              <a:solidFill>
                <a:schemeClr val="dk1"/>
              </a:solidFill>
              <a:effectLst/>
              <a:latin typeface="+mn-lt"/>
              <a:ea typeface="+mn-ea"/>
              <a:cs typeface="+mn-cs"/>
            </a:rPr>
            <a:t>」となっている。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91A160DE-B3D6-4AE9-AAC9-81EDD9683B3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FE03FEF5-9560-4B69-89A7-1C05A01C973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85EEDB7-F73F-47EE-BAC4-98CA0B81501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71CDCF0C-BE6E-4BA1-9AE4-0CD4B841572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B60434FF-D8D4-45D3-A0C2-887C2D176CB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9817401-40EC-4928-AE5D-B0E2D022602E}"/>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4C52E469-F6AB-4A91-A855-12E1CC4D7532}"/>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4E1CEF50-279B-4B6C-A04E-ECD99434924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B20F4A07-33A3-4F2C-8AD6-AC519AE28C8C}"/>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14A094F5-65A1-4C1C-A028-94C7C948391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46FED4B7-7617-489C-958D-55CEBF62A828}"/>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6593D8B7-8DE9-4FC4-90B6-851E39DA37E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9E49E4FF-56FA-4EAC-A3B9-0CF42CC55B47}"/>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F2D05E09-2E17-4D46-8490-A948F8066D8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85089</xdr:rowOff>
    </xdr:to>
    <xdr:cxnSp macro="">
      <xdr:nvCxnSpPr>
        <xdr:cNvPr id="433" name="直線コネクタ 432">
          <a:extLst>
            <a:ext uri="{FF2B5EF4-FFF2-40B4-BE49-F238E27FC236}">
              <a16:creationId xmlns:a16="http://schemas.microsoft.com/office/drawing/2014/main" id="{218FF867-7729-4663-B2A2-9E730A606FB1}"/>
            </a:ext>
          </a:extLst>
        </xdr:cNvPr>
        <xdr:cNvCxnSpPr/>
      </xdr:nvCxnSpPr>
      <xdr:spPr>
        <a:xfrm flipV="1">
          <a:off x="16510000" y="125399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34" name="公債費以外最小値テキスト">
          <a:extLst>
            <a:ext uri="{FF2B5EF4-FFF2-40B4-BE49-F238E27FC236}">
              <a16:creationId xmlns:a16="http://schemas.microsoft.com/office/drawing/2014/main" id="{C70586BB-B0E9-4E80-8454-E4E2D42AE3A2}"/>
            </a:ext>
          </a:extLst>
        </xdr:cNvPr>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35" name="直線コネクタ 434">
          <a:extLst>
            <a:ext uri="{FF2B5EF4-FFF2-40B4-BE49-F238E27FC236}">
              <a16:creationId xmlns:a16="http://schemas.microsoft.com/office/drawing/2014/main" id="{055EFCF0-7A2E-4CFE-AEFD-6AC8E2416DA8}"/>
            </a:ext>
          </a:extLst>
        </xdr:cNvPr>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6" name="公債費以外最大値テキスト">
          <a:extLst>
            <a:ext uri="{FF2B5EF4-FFF2-40B4-BE49-F238E27FC236}">
              <a16:creationId xmlns:a16="http://schemas.microsoft.com/office/drawing/2014/main" id="{B6FE8CEA-DB8D-434F-99F1-570A2ED2D488}"/>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7" name="直線コネクタ 436">
          <a:extLst>
            <a:ext uri="{FF2B5EF4-FFF2-40B4-BE49-F238E27FC236}">
              <a16:creationId xmlns:a16="http://schemas.microsoft.com/office/drawing/2014/main" id="{C53374CB-BA18-40FC-8529-246854AA6F7B}"/>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80</xdr:row>
      <xdr:rowOff>119380</xdr:rowOff>
    </xdr:to>
    <xdr:cxnSp macro="">
      <xdr:nvCxnSpPr>
        <xdr:cNvPr id="438" name="直線コネクタ 437">
          <a:extLst>
            <a:ext uri="{FF2B5EF4-FFF2-40B4-BE49-F238E27FC236}">
              <a16:creationId xmlns:a16="http://schemas.microsoft.com/office/drawing/2014/main" id="{4B7309FF-73E7-4016-8010-72B5384A6C59}"/>
            </a:ext>
          </a:extLst>
        </xdr:cNvPr>
        <xdr:cNvCxnSpPr/>
      </xdr:nvCxnSpPr>
      <xdr:spPr>
        <a:xfrm>
          <a:off x="15671800" y="13012420"/>
          <a:ext cx="8382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157497</xdr:rowOff>
    </xdr:from>
    <xdr:ext cx="762000" cy="259045"/>
    <xdr:sp macro="" textlink="">
      <xdr:nvSpPr>
        <xdr:cNvPr id="439" name="公債費以外平均値テキスト">
          <a:extLst>
            <a:ext uri="{FF2B5EF4-FFF2-40B4-BE49-F238E27FC236}">
              <a16:creationId xmlns:a16="http://schemas.microsoft.com/office/drawing/2014/main" id="{CCFEA580-18B2-479E-AA14-42033E1B4A7E}"/>
            </a:ext>
          </a:extLst>
        </xdr:cNvPr>
        <xdr:cNvSpPr txBox="1"/>
      </xdr:nvSpPr>
      <xdr:spPr>
        <a:xfrm>
          <a:off x="16598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0" name="フローチャート: 判断 439">
          <a:extLst>
            <a:ext uri="{FF2B5EF4-FFF2-40B4-BE49-F238E27FC236}">
              <a16:creationId xmlns:a16="http://schemas.microsoft.com/office/drawing/2014/main" id="{6B68E5E5-94FE-4798-8436-44DA9AB15C66}"/>
            </a:ext>
          </a:extLst>
        </xdr:cNvPr>
        <xdr:cNvSpPr/>
      </xdr:nvSpPr>
      <xdr:spPr>
        <a:xfrm>
          <a:off x="16459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80</xdr:row>
      <xdr:rowOff>43180</xdr:rowOff>
    </xdr:to>
    <xdr:cxnSp macro="">
      <xdr:nvCxnSpPr>
        <xdr:cNvPr id="441" name="直線コネクタ 440">
          <a:extLst>
            <a:ext uri="{FF2B5EF4-FFF2-40B4-BE49-F238E27FC236}">
              <a16:creationId xmlns:a16="http://schemas.microsoft.com/office/drawing/2014/main" id="{03B5679B-F265-409B-B311-97356F2BBC98}"/>
            </a:ext>
          </a:extLst>
        </xdr:cNvPr>
        <xdr:cNvCxnSpPr/>
      </xdr:nvCxnSpPr>
      <xdr:spPr>
        <a:xfrm flipV="1">
          <a:off x="14782800" y="13012420"/>
          <a:ext cx="8890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42" name="フローチャート: 判断 441">
          <a:extLst>
            <a:ext uri="{FF2B5EF4-FFF2-40B4-BE49-F238E27FC236}">
              <a16:creationId xmlns:a16="http://schemas.microsoft.com/office/drawing/2014/main" id="{F24EDED1-8CDE-4209-B434-5BD03B668B6C}"/>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43" name="テキスト ボックス 442">
          <a:extLst>
            <a:ext uri="{FF2B5EF4-FFF2-40B4-BE49-F238E27FC236}">
              <a16:creationId xmlns:a16="http://schemas.microsoft.com/office/drawing/2014/main" id="{15E063DF-C23F-47D2-A0AF-9C073CC63BFD}"/>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82</xdr:row>
      <xdr:rowOff>5080</xdr:rowOff>
    </xdr:to>
    <xdr:cxnSp macro="">
      <xdr:nvCxnSpPr>
        <xdr:cNvPr id="444" name="直線コネクタ 443">
          <a:extLst>
            <a:ext uri="{FF2B5EF4-FFF2-40B4-BE49-F238E27FC236}">
              <a16:creationId xmlns:a16="http://schemas.microsoft.com/office/drawing/2014/main" id="{8204D12D-8555-4807-B4C4-F0E93A0A6ED2}"/>
            </a:ext>
          </a:extLst>
        </xdr:cNvPr>
        <xdr:cNvCxnSpPr/>
      </xdr:nvCxnSpPr>
      <xdr:spPr>
        <a:xfrm flipV="1">
          <a:off x="13893800" y="137591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91439</xdr:rowOff>
    </xdr:from>
    <xdr:to>
      <xdr:col>74</xdr:col>
      <xdr:colOff>31750</xdr:colOff>
      <xdr:row>79</xdr:row>
      <xdr:rowOff>21589</xdr:rowOff>
    </xdr:to>
    <xdr:sp macro="" textlink="">
      <xdr:nvSpPr>
        <xdr:cNvPr id="445" name="フローチャート: 判断 444">
          <a:extLst>
            <a:ext uri="{FF2B5EF4-FFF2-40B4-BE49-F238E27FC236}">
              <a16:creationId xmlns:a16="http://schemas.microsoft.com/office/drawing/2014/main" id="{5FDCC6BE-9A8B-4109-9DB7-23F1552D4E5B}"/>
            </a:ext>
          </a:extLst>
        </xdr:cNvPr>
        <xdr:cNvSpPr/>
      </xdr:nvSpPr>
      <xdr:spPr>
        <a:xfrm>
          <a:off x="14732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31766</xdr:rowOff>
    </xdr:from>
    <xdr:ext cx="762000" cy="259045"/>
    <xdr:sp macro="" textlink="">
      <xdr:nvSpPr>
        <xdr:cNvPr id="446" name="テキスト ボックス 445">
          <a:extLst>
            <a:ext uri="{FF2B5EF4-FFF2-40B4-BE49-F238E27FC236}">
              <a16:creationId xmlns:a16="http://schemas.microsoft.com/office/drawing/2014/main" id="{317B3606-BD16-4378-8CDC-0C824CF16561}"/>
            </a:ext>
          </a:extLst>
        </xdr:cNvPr>
        <xdr:cNvSpPr txBox="1"/>
      </xdr:nvSpPr>
      <xdr:spPr>
        <a:xfrm>
          <a:off x="14401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115570</xdr:rowOff>
    </xdr:from>
    <xdr:to>
      <xdr:col>69</xdr:col>
      <xdr:colOff>92075</xdr:colOff>
      <xdr:row>82</xdr:row>
      <xdr:rowOff>5080</xdr:rowOff>
    </xdr:to>
    <xdr:cxnSp macro="">
      <xdr:nvCxnSpPr>
        <xdr:cNvPr id="447" name="直線コネクタ 446">
          <a:extLst>
            <a:ext uri="{FF2B5EF4-FFF2-40B4-BE49-F238E27FC236}">
              <a16:creationId xmlns:a16="http://schemas.microsoft.com/office/drawing/2014/main" id="{534EC5BF-D3F0-41F2-AE3A-EA893FFA4A03}"/>
            </a:ext>
          </a:extLst>
        </xdr:cNvPr>
        <xdr:cNvCxnSpPr/>
      </xdr:nvCxnSpPr>
      <xdr:spPr>
        <a:xfrm>
          <a:off x="13004800" y="1400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137161</xdr:rowOff>
    </xdr:from>
    <xdr:to>
      <xdr:col>69</xdr:col>
      <xdr:colOff>142875</xdr:colOff>
      <xdr:row>79</xdr:row>
      <xdr:rowOff>67311</xdr:rowOff>
    </xdr:to>
    <xdr:sp macro="" textlink="">
      <xdr:nvSpPr>
        <xdr:cNvPr id="448" name="フローチャート: 判断 447">
          <a:extLst>
            <a:ext uri="{FF2B5EF4-FFF2-40B4-BE49-F238E27FC236}">
              <a16:creationId xmlns:a16="http://schemas.microsoft.com/office/drawing/2014/main" id="{F770AA98-F0B3-4102-B6AC-0A0A758572E4}"/>
            </a:ext>
          </a:extLst>
        </xdr:cNvPr>
        <xdr:cNvSpPr/>
      </xdr:nvSpPr>
      <xdr:spPr>
        <a:xfrm>
          <a:off x="13843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77488</xdr:rowOff>
    </xdr:from>
    <xdr:ext cx="762000" cy="259045"/>
    <xdr:sp macro="" textlink="">
      <xdr:nvSpPr>
        <xdr:cNvPr id="449" name="テキスト ボックス 448">
          <a:extLst>
            <a:ext uri="{FF2B5EF4-FFF2-40B4-BE49-F238E27FC236}">
              <a16:creationId xmlns:a16="http://schemas.microsoft.com/office/drawing/2014/main" id="{DA900E9B-3F09-4446-B272-C20FBFA0B098}"/>
            </a:ext>
          </a:extLst>
        </xdr:cNvPr>
        <xdr:cNvSpPr txBox="1"/>
      </xdr:nvSpPr>
      <xdr:spPr>
        <a:xfrm>
          <a:off x="13512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0" name="フローチャート: 判断 449">
          <a:extLst>
            <a:ext uri="{FF2B5EF4-FFF2-40B4-BE49-F238E27FC236}">
              <a16:creationId xmlns:a16="http://schemas.microsoft.com/office/drawing/2014/main" id="{A5736C54-822A-4147-8D79-0B0AD9646984}"/>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51" name="テキスト ボックス 450">
          <a:extLst>
            <a:ext uri="{FF2B5EF4-FFF2-40B4-BE49-F238E27FC236}">
              <a16:creationId xmlns:a16="http://schemas.microsoft.com/office/drawing/2014/main" id="{E7CC4D14-1E48-48B5-A709-CD4F91573C8B}"/>
            </a:ext>
          </a:extLst>
        </xdr:cNvPr>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968F2568-FD73-4C06-AA98-E5666BAC9E0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4BE68730-E929-48DC-BCF1-81E9E9258E8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65FA1FA-7833-4121-9F6D-76995EA1D1B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2A4723E8-35A4-4291-87FA-FC49DE26FD8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50ECC368-A2A9-46FB-B9A6-D1D6B2A47E7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68580</xdr:rowOff>
    </xdr:from>
    <xdr:to>
      <xdr:col>82</xdr:col>
      <xdr:colOff>158750</xdr:colOff>
      <xdr:row>80</xdr:row>
      <xdr:rowOff>170180</xdr:rowOff>
    </xdr:to>
    <xdr:sp macro="" textlink="">
      <xdr:nvSpPr>
        <xdr:cNvPr id="457" name="楕円 456">
          <a:extLst>
            <a:ext uri="{FF2B5EF4-FFF2-40B4-BE49-F238E27FC236}">
              <a16:creationId xmlns:a16="http://schemas.microsoft.com/office/drawing/2014/main" id="{741B2AB9-92EC-4122-B343-3C35C62F557C}"/>
            </a:ext>
          </a:extLst>
        </xdr:cNvPr>
        <xdr:cNvSpPr/>
      </xdr:nvSpPr>
      <xdr:spPr>
        <a:xfrm>
          <a:off x="16459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40657</xdr:rowOff>
    </xdr:from>
    <xdr:ext cx="762000" cy="259045"/>
    <xdr:sp macro="" textlink="">
      <xdr:nvSpPr>
        <xdr:cNvPr id="458" name="公債費以外該当値テキスト">
          <a:extLst>
            <a:ext uri="{FF2B5EF4-FFF2-40B4-BE49-F238E27FC236}">
              <a16:creationId xmlns:a16="http://schemas.microsoft.com/office/drawing/2014/main" id="{DC1BAFDA-B5F0-49D5-8201-A3A8D5E34A00}"/>
            </a:ext>
          </a:extLst>
        </xdr:cNvPr>
        <xdr:cNvSpPr txBox="1"/>
      </xdr:nvSpPr>
      <xdr:spPr>
        <a:xfrm>
          <a:off x="165989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9" name="楕円 458">
          <a:extLst>
            <a:ext uri="{FF2B5EF4-FFF2-40B4-BE49-F238E27FC236}">
              <a16:creationId xmlns:a16="http://schemas.microsoft.com/office/drawing/2014/main" id="{BABA4C55-E5EA-4CEA-B799-E97B935BA236}"/>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17797</xdr:rowOff>
    </xdr:from>
    <xdr:ext cx="736600" cy="259045"/>
    <xdr:sp macro="" textlink="">
      <xdr:nvSpPr>
        <xdr:cNvPr id="460" name="テキスト ボックス 459">
          <a:extLst>
            <a:ext uri="{FF2B5EF4-FFF2-40B4-BE49-F238E27FC236}">
              <a16:creationId xmlns:a16="http://schemas.microsoft.com/office/drawing/2014/main" id="{EBB58CA3-888B-44C4-A28A-932EA89C0569}"/>
            </a:ext>
          </a:extLst>
        </xdr:cNvPr>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61" name="楕円 460">
          <a:extLst>
            <a:ext uri="{FF2B5EF4-FFF2-40B4-BE49-F238E27FC236}">
              <a16:creationId xmlns:a16="http://schemas.microsoft.com/office/drawing/2014/main" id="{5B53B89D-1BBA-497D-97DE-FA6D82F8F313}"/>
            </a:ext>
          </a:extLst>
        </xdr:cNvPr>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62" name="テキスト ボックス 461">
          <a:extLst>
            <a:ext uri="{FF2B5EF4-FFF2-40B4-BE49-F238E27FC236}">
              <a16:creationId xmlns:a16="http://schemas.microsoft.com/office/drawing/2014/main" id="{6AA7C6EF-2906-4FB1-B77D-58C0EE26C650}"/>
            </a:ext>
          </a:extLst>
        </xdr:cNvPr>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125730</xdr:rowOff>
    </xdr:from>
    <xdr:to>
      <xdr:col>69</xdr:col>
      <xdr:colOff>142875</xdr:colOff>
      <xdr:row>82</xdr:row>
      <xdr:rowOff>55880</xdr:rowOff>
    </xdr:to>
    <xdr:sp macro="" textlink="">
      <xdr:nvSpPr>
        <xdr:cNvPr id="463" name="楕円 462">
          <a:extLst>
            <a:ext uri="{FF2B5EF4-FFF2-40B4-BE49-F238E27FC236}">
              <a16:creationId xmlns:a16="http://schemas.microsoft.com/office/drawing/2014/main" id="{E222937D-2741-4E98-88BE-48B59FD4FEE2}"/>
            </a:ext>
          </a:extLst>
        </xdr:cNvPr>
        <xdr:cNvSpPr/>
      </xdr:nvSpPr>
      <xdr:spPr>
        <a:xfrm>
          <a:off x="13843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40657</xdr:rowOff>
    </xdr:from>
    <xdr:ext cx="762000" cy="259045"/>
    <xdr:sp macro="" textlink="">
      <xdr:nvSpPr>
        <xdr:cNvPr id="464" name="テキスト ボックス 463">
          <a:extLst>
            <a:ext uri="{FF2B5EF4-FFF2-40B4-BE49-F238E27FC236}">
              <a16:creationId xmlns:a16="http://schemas.microsoft.com/office/drawing/2014/main" id="{C913D4A2-DD53-41BD-9BA5-55F36568013D}"/>
            </a:ext>
          </a:extLst>
        </xdr:cNvPr>
        <xdr:cNvSpPr txBox="1"/>
      </xdr:nvSpPr>
      <xdr:spPr>
        <a:xfrm>
          <a:off x="13512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64770</xdr:rowOff>
    </xdr:from>
    <xdr:to>
      <xdr:col>65</xdr:col>
      <xdr:colOff>53975</xdr:colOff>
      <xdr:row>81</xdr:row>
      <xdr:rowOff>166370</xdr:rowOff>
    </xdr:to>
    <xdr:sp macro="" textlink="">
      <xdr:nvSpPr>
        <xdr:cNvPr id="465" name="楕円 464">
          <a:extLst>
            <a:ext uri="{FF2B5EF4-FFF2-40B4-BE49-F238E27FC236}">
              <a16:creationId xmlns:a16="http://schemas.microsoft.com/office/drawing/2014/main" id="{2D38EF5C-349F-4B4C-B88A-ECC2EB0B4A84}"/>
            </a:ext>
          </a:extLst>
        </xdr:cNvPr>
        <xdr:cNvSpPr/>
      </xdr:nvSpPr>
      <xdr:spPr>
        <a:xfrm>
          <a:off x="1295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151147</xdr:rowOff>
    </xdr:from>
    <xdr:ext cx="762000" cy="259045"/>
    <xdr:sp macro="" textlink="">
      <xdr:nvSpPr>
        <xdr:cNvPr id="466" name="テキスト ボックス 465">
          <a:extLst>
            <a:ext uri="{FF2B5EF4-FFF2-40B4-BE49-F238E27FC236}">
              <a16:creationId xmlns:a16="http://schemas.microsoft.com/office/drawing/2014/main" id="{1976F765-F5D7-48E5-B4E3-D3471C2FFFD1}"/>
            </a:ext>
          </a:extLst>
        </xdr:cNvPr>
        <xdr:cNvSpPr txBox="1"/>
      </xdr:nvSpPr>
      <xdr:spPr>
        <a:xfrm>
          <a:off x="12623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2FA5B5-6AA0-44DD-B48A-A0DED63D7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2C8C3D7-2F16-4300-90A5-E2112177603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3340CE5-7D7C-4361-BE5F-9DECEF86447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75ED1B9-F0D3-432C-99D5-6D999F3481FA}"/>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1C7C4EF-60E8-4E2B-A014-4E35A7748C73}"/>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3A29E34-54E3-4798-AA6A-B91C2724297A}"/>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391F43E-426D-437B-85A4-66FD2380C932}"/>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83DF558-BDE0-405A-9CEF-32C24A70126B}"/>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59F1684-182B-413F-9181-FEEC2A2BC418}"/>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1B5444E-DEC0-452E-8266-A299C970157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59DEA1E-FA69-4B70-A562-9C685319133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C0648F0-7AC6-4D8D-9524-F8271A95020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501C6CD3-A8A9-4FE1-A1B0-559B20CB2E5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B298C1F3-D9A2-409F-9E89-E1103A76423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CD58520-A03A-472E-A498-A0BC17D49D7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2A661DD-7924-48E6-93E7-F03FCE83D604}"/>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23367B4-1299-49DD-8E7F-7E498AD385AC}"/>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CA81D5B-D086-4487-A7A5-1729B738FB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65818420-442D-44E3-9D5D-65124A71194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CA9103E-84AE-4652-8432-1766E45F978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6484315-63A3-4565-86BC-AB8FA2E1399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5E5AEC81-BAB7-438C-8E9D-4A8255FB05D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52B674F-7DE3-4DDD-B398-13A3A979917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BF9697B-CDC5-42D9-ADA5-FB99F94F13E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95EE8A53-7091-4479-BA35-131C5A2909B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989F4A9-10C8-4C3A-AFD9-E4D85EF665B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CE8AA84-3C6A-428F-81E0-7D18C68EF9B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2A4ACBA-55C1-4036-A316-677D02C7C59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60E80B7-FC65-4C6C-81D2-A444E781B09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7D82A5A-11BC-493E-9553-381869C2CB0B}"/>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C9F2609E-CF7E-4649-98DB-3115DABC1E91}"/>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5881B081-4A8D-48DC-93A6-44A12044426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B72E4D4E-6414-4615-AC25-E89D927F1B6D}"/>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7C0D0132-5B4A-47CC-8171-CDF7AFD569E3}"/>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3A46011F-F43A-4FDF-B169-85FF88716E5E}"/>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9CD88A75-C952-4D57-B7C6-B8460FC7AF96}"/>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494E74B1-D03A-409E-84AC-D78A2F7E74C4}"/>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0A5962C-DB08-4F6F-BBAD-31BD6AD5792B}"/>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D3709E4F-9DB2-453B-BDA7-228DCF5F84BA}"/>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E13DF1A-C025-40A7-94BF-146F5CA108E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D5D86CFF-D201-4949-8E67-C10BD770915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7C98F8E-DF22-43C2-91E1-55169B0A4E1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8EAC519B-B0E6-4336-8C44-04217FB797A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A5D9CFFD-6E83-46F3-9881-F34E2A6B165F}"/>
            </a:ext>
          </a:extLst>
        </xdr:cNvPr>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a:extLst>
            <a:ext uri="{FF2B5EF4-FFF2-40B4-BE49-F238E27FC236}">
              <a16:creationId xmlns:a16="http://schemas.microsoft.com/office/drawing/2014/main" id="{54B65378-2A95-452A-B3EB-B8532BC0143A}"/>
            </a:ext>
          </a:extLst>
        </xdr:cNvPr>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330B29C5-5B3F-4C22-9A9E-19C428684363}"/>
            </a:ext>
          </a:extLst>
        </xdr:cNvPr>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a:extLst>
            <a:ext uri="{FF2B5EF4-FFF2-40B4-BE49-F238E27FC236}">
              <a16:creationId xmlns:a16="http://schemas.microsoft.com/office/drawing/2014/main" id="{EB8E733C-711B-47BD-8D81-E9EF3ED223CD}"/>
            </a:ext>
          </a:extLst>
        </xdr:cNvPr>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a:extLst>
            <a:ext uri="{FF2B5EF4-FFF2-40B4-BE49-F238E27FC236}">
              <a16:creationId xmlns:a16="http://schemas.microsoft.com/office/drawing/2014/main" id="{EF7C7443-04BD-46F6-9058-33B2D1EDDA1E}"/>
            </a:ext>
          </a:extLst>
        </xdr:cNvPr>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36646</xdr:rowOff>
    </xdr:from>
    <xdr:to>
      <xdr:col>29</xdr:col>
      <xdr:colOff>127000</xdr:colOff>
      <xdr:row>18</xdr:row>
      <xdr:rowOff>168377</xdr:rowOff>
    </xdr:to>
    <xdr:cxnSp macro="">
      <xdr:nvCxnSpPr>
        <xdr:cNvPr id="50" name="直線コネクタ 49">
          <a:extLst>
            <a:ext uri="{FF2B5EF4-FFF2-40B4-BE49-F238E27FC236}">
              <a16:creationId xmlns:a16="http://schemas.microsoft.com/office/drawing/2014/main" id="{5CC654AA-11CC-4CAD-A827-B0CD9B300CE6}"/>
            </a:ext>
          </a:extLst>
        </xdr:cNvPr>
        <xdr:cNvCxnSpPr/>
      </xdr:nvCxnSpPr>
      <xdr:spPr bwMode="auto">
        <a:xfrm flipV="1">
          <a:off x="5003800" y="3170371"/>
          <a:ext cx="647700" cy="13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101071</xdr:rowOff>
    </xdr:from>
    <xdr:ext cx="762000" cy="259045"/>
    <xdr:sp macro="" textlink="">
      <xdr:nvSpPr>
        <xdr:cNvPr id="51" name="人口1人当たり決算額の推移平均値テキスト130">
          <a:extLst>
            <a:ext uri="{FF2B5EF4-FFF2-40B4-BE49-F238E27FC236}">
              <a16:creationId xmlns:a16="http://schemas.microsoft.com/office/drawing/2014/main" id="{5B8ED128-9FA1-4967-8B20-4343DB06DEDB}"/>
            </a:ext>
          </a:extLst>
        </xdr:cNvPr>
        <xdr:cNvSpPr txBox="1"/>
      </xdr:nvSpPr>
      <xdr:spPr>
        <a:xfrm>
          <a:off x="5740400" y="272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a:extLst>
            <a:ext uri="{FF2B5EF4-FFF2-40B4-BE49-F238E27FC236}">
              <a16:creationId xmlns:a16="http://schemas.microsoft.com/office/drawing/2014/main" id="{B6B8719B-8450-4712-B94E-7410BE224DE7}"/>
            </a:ext>
          </a:extLst>
        </xdr:cNvPr>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168377</xdr:rowOff>
    </xdr:from>
    <xdr:to>
      <xdr:col>26</xdr:col>
      <xdr:colOff>50800</xdr:colOff>
      <xdr:row>19</xdr:row>
      <xdr:rowOff>57829</xdr:rowOff>
    </xdr:to>
    <xdr:cxnSp macro="">
      <xdr:nvCxnSpPr>
        <xdr:cNvPr id="53" name="直線コネクタ 52">
          <a:extLst>
            <a:ext uri="{FF2B5EF4-FFF2-40B4-BE49-F238E27FC236}">
              <a16:creationId xmlns:a16="http://schemas.microsoft.com/office/drawing/2014/main" id="{03B46371-A700-4819-A7D7-867A14F2E9B0}"/>
            </a:ext>
          </a:extLst>
        </xdr:cNvPr>
        <xdr:cNvCxnSpPr/>
      </xdr:nvCxnSpPr>
      <xdr:spPr bwMode="auto">
        <a:xfrm flipV="1">
          <a:off x="4305300" y="3302102"/>
          <a:ext cx="698500" cy="60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a:extLst>
            <a:ext uri="{FF2B5EF4-FFF2-40B4-BE49-F238E27FC236}">
              <a16:creationId xmlns:a16="http://schemas.microsoft.com/office/drawing/2014/main" id="{D01DBF80-5ED2-4BE2-B8DE-4F968931C9FD}"/>
            </a:ext>
          </a:extLst>
        </xdr:cNvPr>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104995</xdr:rowOff>
    </xdr:from>
    <xdr:ext cx="736600" cy="259045"/>
    <xdr:sp macro="" textlink="">
      <xdr:nvSpPr>
        <xdr:cNvPr id="55" name="テキスト ボックス 54">
          <a:extLst>
            <a:ext uri="{FF2B5EF4-FFF2-40B4-BE49-F238E27FC236}">
              <a16:creationId xmlns:a16="http://schemas.microsoft.com/office/drawing/2014/main" id="{3E976759-FF01-4DCE-8D3D-B48C1FFB6E1E}"/>
            </a:ext>
          </a:extLst>
        </xdr:cNvPr>
        <xdr:cNvSpPr txBox="1"/>
      </xdr:nvSpPr>
      <xdr:spPr>
        <a:xfrm>
          <a:off x="4622800" y="27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57829</xdr:rowOff>
    </xdr:from>
    <xdr:to>
      <xdr:col>22</xdr:col>
      <xdr:colOff>114300</xdr:colOff>
      <xdr:row>20</xdr:row>
      <xdr:rowOff>1156</xdr:rowOff>
    </xdr:to>
    <xdr:cxnSp macro="">
      <xdr:nvCxnSpPr>
        <xdr:cNvPr id="56" name="直線コネクタ 55">
          <a:extLst>
            <a:ext uri="{FF2B5EF4-FFF2-40B4-BE49-F238E27FC236}">
              <a16:creationId xmlns:a16="http://schemas.microsoft.com/office/drawing/2014/main" id="{AE566A22-1BCA-4A6A-A767-962D0F8D1259}"/>
            </a:ext>
          </a:extLst>
        </xdr:cNvPr>
        <xdr:cNvCxnSpPr/>
      </xdr:nvCxnSpPr>
      <xdr:spPr bwMode="auto">
        <a:xfrm flipV="1">
          <a:off x="3606800" y="3363004"/>
          <a:ext cx="698500" cy="114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a:extLst>
            <a:ext uri="{FF2B5EF4-FFF2-40B4-BE49-F238E27FC236}">
              <a16:creationId xmlns:a16="http://schemas.microsoft.com/office/drawing/2014/main" id="{0721CF10-1F84-4875-BC3B-3E156EB109FF}"/>
            </a:ext>
          </a:extLst>
        </xdr:cNvPr>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52131</xdr:rowOff>
    </xdr:from>
    <xdr:ext cx="762000" cy="259045"/>
    <xdr:sp macro="" textlink="">
      <xdr:nvSpPr>
        <xdr:cNvPr id="58" name="テキスト ボックス 57">
          <a:extLst>
            <a:ext uri="{FF2B5EF4-FFF2-40B4-BE49-F238E27FC236}">
              <a16:creationId xmlns:a16="http://schemas.microsoft.com/office/drawing/2014/main" id="{1CA5F6A1-5C23-4EEE-BBD3-CB2DA37D469B}"/>
            </a:ext>
          </a:extLst>
        </xdr:cNvPr>
        <xdr:cNvSpPr txBox="1"/>
      </xdr:nvSpPr>
      <xdr:spPr>
        <a:xfrm>
          <a:off x="3924300" y="28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1156</xdr:rowOff>
    </xdr:from>
    <xdr:to>
      <xdr:col>18</xdr:col>
      <xdr:colOff>177800</xdr:colOff>
      <xdr:row>20</xdr:row>
      <xdr:rowOff>29540</xdr:rowOff>
    </xdr:to>
    <xdr:cxnSp macro="">
      <xdr:nvCxnSpPr>
        <xdr:cNvPr id="59" name="直線コネクタ 58">
          <a:extLst>
            <a:ext uri="{FF2B5EF4-FFF2-40B4-BE49-F238E27FC236}">
              <a16:creationId xmlns:a16="http://schemas.microsoft.com/office/drawing/2014/main" id="{56F5BB84-B0F8-406B-8924-50EBFAF67705}"/>
            </a:ext>
          </a:extLst>
        </xdr:cNvPr>
        <xdr:cNvCxnSpPr/>
      </xdr:nvCxnSpPr>
      <xdr:spPr bwMode="auto">
        <a:xfrm flipV="1">
          <a:off x="2908300" y="3477781"/>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130854</xdr:rowOff>
    </xdr:from>
    <xdr:to>
      <xdr:col>19</xdr:col>
      <xdr:colOff>38100</xdr:colOff>
      <xdr:row>18</xdr:row>
      <xdr:rowOff>61004</xdr:rowOff>
    </xdr:to>
    <xdr:sp macro="" textlink="">
      <xdr:nvSpPr>
        <xdr:cNvPr id="60" name="フローチャート: 判断 59">
          <a:extLst>
            <a:ext uri="{FF2B5EF4-FFF2-40B4-BE49-F238E27FC236}">
              <a16:creationId xmlns:a16="http://schemas.microsoft.com/office/drawing/2014/main" id="{93273B37-51BA-43C0-AA67-3FDF7BEC5D75}"/>
            </a:ext>
          </a:extLst>
        </xdr:cNvPr>
        <xdr:cNvSpPr/>
      </xdr:nvSpPr>
      <xdr:spPr bwMode="auto">
        <a:xfrm>
          <a:off x="35560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71181</xdr:rowOff>
    </xdr:from>
    <xdr:ext cx="762000" cy="259045"/>
    <xdr:sp macro="" textlink="">
      <xdr:nvSpPr>
        <xdr:cNvPr id="61" name="テキスト ボックス 60">
          <a:extLst>
            <a:ext uri="{FF2B5EF4-FFF2-40B4-BE49-F238E27FC236}">
              <a16:creationId xmlns:a16="http://schemas.microsoft.com/office/drawing/2014/main" id="{65477A33-F955-4618-ABE3-E84E60E85273}"/>
            </a:ext>
          </a:extLst>
        </xdr:cNvPr>
        <xdr:cNvSpPr txBox="1"/>
      </xdr:nvSpPr>
      <xdr:spPr>
        <a:xfrm>
          <a:off x="32258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42405</xdr:rowOff>
    </xdr:from>
    <xdr:to>
      <xdr:col>15</xdr:col>
      <xdr:colOff>101600</xdr:colOff>
      <xdr:row>18</xdr:row>
      <xdr:rowOff>144005</xdr:rowOff>
    </xdr:to>
    <xdr:sp macro="" textlink="">
      <xdr:nvSpPr>
        <xdr:cNvPr id="62" name="フローチャート: 判断 61">
          <a:extLst>
            <a:ext uri="{FF2B5EF4-FFF2-40B4-BE49-F238E27FC236}">
              <a16:creationId xmlns:a16="http://schemas.microsoft.com/office/drawing/2014/main" id="{A96EBB2D-F12D-4A18-B140-1F86A4B5EA4B}"/>
            </a:ext>
          </a:extLst>
        </xdr:cNvPr>
        <xdr:cNvSpPr/>
      </xdr:nvSpPr>
      <xdr:spPr bwMode="auto">
        <a:xfrm>
          <a:off x="28575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154182</xdr:rowOff>
    </xdr:from>
    <xdr:ext cx="762000" cy="259045"/>
    <xdr:sp macro="" textlink="">
      <xdr:nvSpPr>
        <xdr:cNvPr id="63" name="テキスト ボックス 62">
          <a:extLst>
            <a:ext uri="{FF2B5EF4-FFF2-40B4-BE49-F238E27FC236}">
              <a16:creationId xmlns:a16="http://schemas.microsoft.com/office/drawing/2014/main" id="{E9AA3278-2E77-4C70-9373-9AF0D643276D}"/>
            </a:ext>
          </a:extLst>
        </xdr:cNvPr>
        <xdr:cNvSpPr txBox="1"/>
      </xdr:nvSpPr>
      <xdr:spPr>
        <a:xfrm>
          <a:off x="25273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F1676E6-FA15-4847-A17F-706CECAAF187}"/>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953F9148-0F3E-4DCE-989B-0EC875564B03}"/>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8A3B0006-2389-4D80-905E-EA76045DAC6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7BFA225-8E34-45A3-8FDA-DFF74F6E963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9E8FEE84-759E-4967-A887-A4E1B18C5D89}"/>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157296</xdr:rowOff>
    </xdr:from>
    <xdr:to>
      <xdr:col>29</xdr:col>
      <xdr:colOff>177800</xdr:colOff>
      <xdr:row>18</xdr:row>
      <xdr:rowOff>87446</xdr:rowOff>
    </xdr:to>
    <xdr:sp macro="" textlink="">
      <xdr:nvSpPr>
        <xdr:cNvPr id="69" name="楕円 68">
          <a:extLst>
            <a:ext uri="{FF2B5EF4-FFF2-40B4-BE49-F238E27FC236}">
              <a16:creationId xmlns:a16="http://schemas.microsoft.com/office/drawing/2014/main" id="{EB7FB323-6C10-47E0-A092-A5A440901DB6}"/>
            </a:ext>
          </a:extLst>
        </xdr:cNvPr>
        <xdr:cNvSpPr/>
      </xdr:nvSpPr>
      <xdr:spPr bwMode="auto">
        <a:xfrm>
          <a:off x="5600700" y="311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129373</xdr:rowOff>
    </xdr:from>
    <xdr:ext cx="762000" cy="259045"/>
    <xdr:sp macro="" textlink="">
      <xdr:nvSpPr>
        <xdr:cNvPr id="70" name="人口1人当たり決算額の推移該当値テキスト130">
          <a:extLst>
            <a:ext uri="{FF2B5EF4-FFF2-40B4-BE49-F238E27FC236}">
              <a16:creationId xmlns:a16="http://schemas.microsoft.com/office/drawing/2014/main" id="{09D5AE19-A9FC-499F-A92C-CD4141C429F4}"/>
            </a:ext>
          </a:extLst>
        </xdr:cNvPr>
        <xdr:cNvSpPr txBox="1"/>
      </xdr:nvSpPr>
      <xdr:spPr>
        <a:xfrm>
          <a:off x="5740400" y="309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117577</xdr:rowOff>
    </xdr:from>
    <xdr:to>
      <xdr:col>26</xdr:col>
      <xdr:colOff>101600</xdr:colOff>
      <xdr:row>19</xdr:row>
      <xdr:rowOff>47727</xdr:rowOff>
    </xdr:to>
    <xdr:sp macro="" textlink="">
      <xdr:nvSpPr>
        <xdr:cNvPr id="71" name="楕円 70">
          <a:extLst>
            <a:ext uri="{FF2B5EF4-FFF2-40B4-BE49-F238E27FC236}">
              <a16:creationId xmlns:a16="http://schemas.microsoft.com/office/drawing/2014/main" id="{3D432C5B-BEAF-4F5E-B802-011CC958380C}"/>
            </a:ext>
          </a:extLst>
        </xdr:cNvPr>
        <xdr:cNvSpPr/>
      </xdr:nvSpPr>
      <xdr:spPr bwMode="auto">
        <a:xfrm>
          <a:off x="4953000" y="325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32504</xdr:rowOff>
    </xdr:from>
    <xdr:ext cx="736600" cy="259045"/>
    <xdr:sp macro="" textlink="">
      <xdr:nvSpPr>
        <xdr:cNvPr id="72" name="テキスト ボックス 71">
          <a:extLst>
            <a:ext uri="{FF2B5EF4-FFF2-40B4-BE49-F238E27FC236}">
              <a16:creationId xmlns:a16="http://schemas.microsoft.com/office/drawing/2014/main" id="{1597AEE6-F0C7-4C08-857E-5CE4348B64A9}"/>
            </a:ext>
          </a:extLst>
        </xdr:cNvPr>
        <xdr:cNvSpPr txBox="1"/>
      </xdr:nvSpPr>
      <xdr:spPr>
        <a:xfrm>
          <a:off x="4622800" y="333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7029</xdr:rowOff>
    </xdr:from>
    <xdr:to>
      <xdr:col>22</xdr:col>
      <xdr:colOff>165100</xdr:colOff>
      <xdr:row>19</xdr:row>
      <xdr:rowOff>108629</xdr:rowOff>
    </xdr:to>
    <xdr:sp macro="" textlink="">
      <xdr:nvSpPr>
        <xdr:cNvPr id="73" name="楕円 72">
          <a:extLst>
            <a:ext uri="{FF2B5EF4-FFF2-40B4-BE49-F238E27FC236}">
              <a16:creationId xmlns:a16="http://schemas.microsoft.com/office/drawing/2014/main" id="{C3DAC8CA-D0E3-47D4-83BF-DCC066F46CBA}"/>
            </a:ext>
          </a:extLst>
        </xdr:cNvPr>
        <xdr:cNvSpPr/>
      </xdr:nvSpPr>
      <xdr:spPr bwMode="auto">
        <a:xfrm>
          <a:off x="42545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93406</xdr:rowOff>
    </xdr:from>
    <xdr:ext cx="762000" cy="259045"/>
    <xdr:sp macro="" textlink="">
      <xdr:nvSpPr>
        <xdr:cNvPr id="74" name="テキスト ボックス 73">
          <a:extLst>
            <a:ext uri="{FF2B5EF4-FFF2-40B4-BE49-F238E27FC236}">
              <a16:creationId xmlns:a16="http://schemas.microsoft.com/office/drawing/2014/main" id="{E50BDCE6-57FF-4C78-BD6D-AAB9D3BDC662}"/>
            </a:ext>
          </a:extLst>
        </xdr:cNvPr>
        <xdr:cNvSpPr txBox="1"/>
      </xdr:nvSpPr>
      <xdr:spPr>
        <a:xfrm>
          <a:off x="3924300" y="33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121806</xdr:rowOff>
    </xdr:from>
    <xdr:to>
      <xdr:col>19</xdr:col>
      <xdr:colOff>38100</xdr:colOff>
      <xdr:row>20</xdr:row>
      <xdr:rowOff>51956</xdr:rowOff>
    </xdr:to>
    <xdr:sp macro="" textlink="">
      <xdr:nvSpPr>
        <xdr:cNvPr id="75" name="楕円 74">
          <a:extLst>
            <a:ext uri="{FF2B5EF4-FFF2-40B4-BE49-F238E27FC236}">
              <a16:creationId xmlns:a16="http://schemas.microsoft.com/office/drawing/2014/main" id="{65471307-220E-46C8-9272-33A4B622CA0F}"/>
            </a:ext>
          </a:extLst>
        </xdr:cNvPr>
        <xdr:cNvSpPr/>
      </xdr:nvSpPr>
      <xdr:spPr bwMode="auto">
        <a:xfrm>
          <a:off x="3556000" y="342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36733</xdr:rowOff>
    </xdr:from>
    <xdr:ext cx="762000" cy="259045"/>
    <xdr:sp macro="" textlink="">
      <xdr:nvSpPr>
        <xdr:cNvPr id="76" name="テキスト ボックス 75">
          <a:extLst>
            <a:ext uri="{FF2B5EF4-FFF2-40B4-BE49-F238E27FC236}">
              <a16:creationId xmlns:a16="http://schemas.microsoft.com/office/drawing/2014/main" id="{EA7156E8-174B-4AD1-8457-3B12A08BCC23}"/>
            </a:ext>
          </a:extLst>
        </xdr:cNvPr>
        <xdr:cNvSpPr txBox="1"/>
      </xdr:nvSpPr>
      <xdr:spPr>
        <a:xfrm>
          <a:off x="3225800" y="35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150190</xdr:rowOff>
    </xdr:from>
    <xdr:to>
      <xdr:col>15</xdr:col>
      <xdr:colOff>101600</xdr:colOff>
      <xdr:row>20</xdr:row>
      <xdr:rowOff>80340</xdr:rowOff>
    </xdr:to>
    <xdr:sp macro="" textlink="">
      <xdr:nvSpPr>
        <xdr:cNvPr id="77" name="楕円 76">
          <a:extLst>
            <a:ext uri="{FF2B5EF4-FFF2-40B4-BE49-F238E27FC236}">
              <a16:creationId xmlns:a16="http://schemas.microsoft.com/office/drawing/2014/main" id="{BBA6868C-D91F-47E7-A233-1B62ADB2FDC2}"/>
            </a:ext>
          </a:extLst>
        </xdr:cNvPr>
        <xdr:cNvSpPr/>
      </xdr:nvSpPr>
      <xdr:spPr bwMode="auto">
        <a:xfrm>
          <a:off x="2857500" y="345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65117</xdr:rowOff>
    </xdr:from>
    <xdr:ext cx="762000" cy="259045"/>
    <xdr:sp macro="" textlink="">
      <xdr:nvSpPr>
        <xdr:cNvPr id="78" name="テキスト ボックス 77">
          <a:extLst>
            <a:ext uri="{FF2B5EF4-FFF2-40B4-BE49-F238E27FC236}">
              <a16:creationId xmlns:a16="http://schemas.microsoft.com/office/drawing/2014/main" id="{4B7292D2-6F55-44D8-96CE-02F4B7609B8B}"/>
            </a:ext>
          </a:extLst>
        </xdr:cNvPr>
        <xdr:cNvSpPr txBox="1"/>
      </xdr:nvSpPr>
      <xdr:spPr>
        <a:xfrm>
          <a:off x="2527300" y="35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A695EE40-3BBB-4D73-B36D-93EBBE6B504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84F48A02-6785-4FB2-B395-741DAF113D5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C9856DE4-B170-4931-8F87-427BC6FD8C22}"/>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C1D16772-16D8-4363-B089-FFF1BF104DC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2E05F622-98A9-4A19-94A3-3E9C4E146D2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D76FD861-2536-4349-917A-77CCD284A4B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CFAD0920-70A8-4262-AD53-76220009F72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D6FCD0E6-2817-4C74-AEFC-E32EE58100D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B14F1E7E-A559-4496-B53F-594403E5E58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82CF64DD-7ABA-4768-8402-5A5261F6822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5A16A316-37B2-401F-9BD3-FCB0EB2A13A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190E377A-EDBE-4A3A-881E-7ED839603CC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632E3172-143F-4D63-8D13-D91CBBFF87A1}"/>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DFB6FF93-951D-40E5-B28A-64645E1117F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7C09D24-C845-4CF2-BC08-58CF700F9D4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99A0119C-B47D-4670-BC93-10AB1DDFFCB8}"/>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25CC871F-6457-4DAB-9CAD-688D41AF8C2A}"/>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8F6C38C2-1CC6-498A-8A47-F7D29C3C90D3}"/>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BA622ADB-029C-4CC0-A3DB-AB9263090652}"/>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FCF950D9-3143-44F6-82CA-40E148514BF4}"/>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51C36490-8ED7-4558-A929-829525E15B3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5EBBCA8-9FE1-4BB3-9ABF-74942456F0A9}"/>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D1D4C00-9A4D-4A80-B189-0A1B578F6863}"/>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7646B391-CFAC-451A-B2FF-8C4674EAD001}"/>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2D603F5B-0266-4302-8979-43078FDC08A7}"/>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7F8AF246-94F5-4D6E-BED5-28601FB0AB06}"/>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75EEAFA0-C87B-47EB-9398-63866CD898F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BCCFF0F3-FB18-4B37-A9DC-B809991F9F79}"/>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830D6246-7CC3-4610-81BF-9B5B1A08EBB5}"/>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a:extLst>
            <a:ext uri="{FF2B5EF4-FFF2-40B4-BE49-F238E27FC236}">
              <a16:creationId xmlns:a16="http://schemas.microsoft.com/office/drawing/2014/main" id="{355B14EC-0AAF-4CEC-B056-131AA88AD3A5}"/>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a:extLst>
            <a:ext uri="{FF2B5EF4-FFF2-40B4-BE49-F238E27FC236}">
              <a16:creationId xmlns:a16="http://schemas.microsoft.com/office/drawing/2014/main" id="{11C833DA-B8CF-4D4E-92DF-8E5824DB6F11}"/>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a:extLst>
            <a:ext uri="{FF2B5EF4-FFF2-40B4-BE49-F238E27FC236}">
              <a16:creationId xmlns:a16="http://schemas.microsoft.com/office/drawing/2014/main" id="{F0783A50-155B-4994-9E5F-E5E716901119}"/>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a:extLst>
            <a:ext uri="{FF2B5EF4-FFF2-40B4-BE49-F238E27FC236}">
              <a16:creationId xmlns:a16="http://schemas.microsoft.com/office/drawing/2014/main" id="{44E5D5AD-7543-4B88-9F19-33163FF9E6D5}"/>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a:extLst>
            <a:ext uri="{FF2B5EF4-FFF2-40B4-BE49-F238E27FC236}">
              <a16:creationId xmlns:a16="http://schemas.microsoft.com/office/drawing/2014/main" id="{088BC514-978C-4A85-9687-DAABC8C44AEF}"/>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165138</xdr:rowOff>
    </xdr:from>
    <xdr:to>
      <xdr:col>29</xdr:col>
      <xdr:colOff>127000</xdr:colOff>
      <xdr:row>35</xdr:row>
      <xdr:rowOff>170929</xdr:rowOff>
    </xdr:to>
    <xdr:cxnSp macro="">
      <xdr:nvCxnSpPr>
        <xdr:cNvPr id="113" name="直線コネクタ 112">
          <a:extLst>
            <a:ext uri="{FF2B5EF4-FFF2-40B4-BE49-F238E27FC236}">
              <a16:creationId xmlns:a16="http://schemas.microsoft.com/office/drawing/2014/main" id="{7A12068B-D7FE-494D-8A43-10C2296B8062}"/>
            </a:ext>
          </a:extLst>
        </xdr:cNvPr>
        <xdr:cNvCxnSpPr/>
      </xdr:nvCxnSpPr>
      <xdr:spPr bwMode="auto">
        <a:xfrm flipV="1">
          <a:off x="5003800" y="6775488"/>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296257</xdr:rowOff>
    </xdr:from>
    <xdr:ext cx="762000" cy="259045"/>
    <xdr:sp macro="" textlink="">
      <xdr:nvSpPr>
        <xdr:cNvPr id="114" name="人口1人当たり決算額の推移平均値テキスト445">
          <a:extLst>
            <a:ext uri="{FF2B5EF4-FFF2-40B4-BE49-F238E27FC236}">
              <a16:creationId xmlns:a16="http://schemas.microsoft.com/office/drawing/2014/main" id="{49BB68E3-6E94-4F40-8A6F-32783F469128}"/>
            </a:ext>
          </a:extLst>
        </xdr:cNvPr>
        <xdr:cNvSpPr txBox="1"/>
      </xdr:nvSpPr>
      <xdr:spPr>
        <a:xfrm>
          <a:off x="5740400" y="65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a:extLst>
            <a:ext uri="{FF2B5EF4-FFF2-40B4-BE49-F238E27FC236}">
              <a16:creationId xmlns:a16="http://schemas.microsoft.com/office/drawing/2014/main" id="{BC39C660-52CC-4165-B857-1CC97D35465E}"/>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170929</xdr:rowOff>
    </xdr:from>
    <xdr:to>
      <xdr:col>26</xdr:col>
      <xdr:colOff>50800</xdr:colOff>
      <xdr:row>35</xdr:row>
      <xdr:rowOff>269913</xdr:rowOff>
    </xdr:to>
    <xdr:cxnSp macro="">
      <xdr:nvCxnSpPr>
        <xdr:cNvPr id="116" name="直線コネクタ 115">
          <a:extLst>
            <a:ext uri="{FF2B5EF4-FFF2-40B4-BE49-F238E27FC236}">
              <a16:creationId xmlns:a16="http://schemas.microsoft.com/office/drawing/2014/main" id="{871BE0EF-AFDE-4D21-9FF0-4467E02E6308}"/>
            </a:ext>
          </a:extLst>
        </xdr:cNvPr>
        <xdr:cNvCxnSpPr/>
      </xdr:nvCxnSpPr>
      <xdr:spPr bwMode="auto">
        <a:xfrm flipV="1">
          <a:off x="4305300" y="6781279"/>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a:extLst>
            <a:ext uri="{FF2B5EF4-FFF2-40B4-BE49-F238E27FC236}">
              <a16:creationId xmlns:a16="http://schemas.microsoft.com/office/drawing/2014/main" id="{D469FAA4-19A9-419F-8764-64F9F6EC358C}"/>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246511</xdr:rowOff>
    </xdr:from>
    <xdr:ext cx="736600" cy="259045"/>
    <xdr:sp macro="" textlink="">
      <xdr:nvSpPr>
        <xdr:cNvPr id="118" name="テキスト ボックス 117">
          <a:extLst>
            <a:ext uri="{FF2B5EF4-FFF2-40B4-BE49-F238E27FC236}">
              <a16:creationId xmlns:a16="http://schemas.microsoft.com/office/drawing/2014/main" id="{3D5C4AE0-231E-4455-9A31-FE3D4B8DE085}"/>
            </a:ext>
          </a:extLst>
        </xdr:cNvPr>
        <xdr:cNvSpPr txBox="1"/>
      </xdr:nvSpPr>
      <xdr:spPr>
        <a:xfrm>
          <a:off x="4622800" y="68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269913</xdr:rowOff>
    </xdr:from>
    <xdr:to>
      <xdr:col>22</xdr:col>
      <xdr:colOff>114300</xdr:colOff>
      <xdr:row>35</xdr:row>
      <xdr:rowOff>293725</xdr:rowOff>
    </xdr:to>
    <xdr:cxnSp macro="">
      <xdr:nvCxnSpPr>
        <xdr:cNvPr id="119" name="直線コネクタ 118">
          <a:extLst>
            <a:ext uri="{FF2B5EF4-FFF2-40B4-BE49-F238E27FC236}">
              <a16:creationId xmlns:a16="http://schemas.microsoft.com/office/drawing/2014/main" id="{83FF00D1-8EE8-4C9A-A177-A0293D15A69D}"/>
            </a:ext>
          </a:extLst>
        </xdr:cNvPr>
        <xdr:cNvCxnSpPr/>
      </xdr:nvCxnSpPr>
      <xdr:spPr bwMode="auto">
        <a:xfrm flipV="1">
          <a:off x="3606800" y="6880263"/>
          <a:ext cx="6985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a:extLst>
            <a:ext uri="{FF2B5EF4-FFF2-40B4-BE49-F238E27FC236}">
              <a16:creationId xmlns:a16="http://schemas.microsoft.com/office/drawing/2014/main" id="{3EE0232A-17D6-4B9C-8FB7-B1BD06CDBC1B}"/>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293895</xdr:rowOff>
    </xdr:from>
    <xdr:ext cx="762000" cy="259045"/>
    <xdr:sp macro="" textlink="">
      <xdr:nvSpPr>
        <xdr:cNvPr id="121" name="テキスト ボックス 120">
          <a:extLst>
            <a:ext uri="{FF2B5EF4-FFF2-40B4-BE49-F238E27FC236}">
              <a16:creationId xmlns:a16="http://schemas.microsoft.com/office/drawing/2014/main" id="{EBCEEF79-D19D-45AA-8774-61A1AE6466DB}"/>
            </a:ext>
          </a:extLst>
        </xdr:cNvPr>
        <xdr:cNvSpPr txBox="1"/>
      </xdr:nvSpPr>
      <xdr:spPr>
        <a:xfrm>
          <a:off x="39243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318757</xdr:rowOff>
    </xdr:from>
    <xdr:to>
      <xdr:col>18</xdr:col>
      <xdr:colOff>177800</xdr:colOff>
      <xdr:row>35</xdr:row>
      <xdr:rowOff>293725</xdr:rowOff>
    </xdr:to>
    <xdr:cxnSp macro="">
      <xdr:nvCxnSpPr>
        <xdr:cNvPr id="122" name="直線コネクタ 121">
          <a:extLst>
            <a:ext uri="{FF2B5EF4-FFF2-40B4-BE49-F238E27FC236}">
              <a16:creationId xmlns:a16="http://schemas.microsoft.com/office/drawing/2014/main" id="{5A251158-FFDD-4123-9266-9E36AAA38212}"/>
            </a:ext>
          </a:extLst>
        </xdr:cNvPr>
        <xdr:cNvCxnSpPr/>
      </xdr:nvCxnSpPr>
      <xdr:spPr bwMode="auto">
        <a:xfrm>
          <a:off x="2908300" y="6586207"/>
          <a:ext cx="698500" cy="3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3" name="フローチャート: 判断 122">
          <a:extLst>
            <a:ext uri="{FF2B5EF4-FFF2-40B4-BE49-F238E27FC236}">
              <a16:creationId xmlns:a16="http://schemas.microsoft.com/office/drawing/2014/main" id="{467112F8-5630-4AC9-8C2D-283F9A589A33}"/>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264291</xdr:rowOff>
    </xdr:from>
    <xdr:ext cx="762000" cy="259045"/>
    <xdr:sp macro="" textlink="">
      <xdr:nvSpPr>
        <xdr:cNvPr id="124" name="テキスト ボックス 123">
          <a:extLst>
            <a:ext uri="{FF2B5EF4-FFF2-40B4-BE49-F238E27FC236}">
              <a16:creationId xmlns:a16="http://schemas.microsoft.com/office/drawing/2014/main" id="{F4CBF418-2CA8-4D34-8758-786785B16432}"/>
            </a:ext>
          </a:extLst>
        </xdr:cNvPr>
        <xdr:cNvSpPr txBox="1"/>
      </xdr:nvSpPr>
      <xdr:spPr>
        <a:xfrm>
          <a:off x="32258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5" name="フローチャート: 判断 124">
          <a:extLst>
            <a:ext uri="{FF2B5EF4-FFF2-40B4-BE49-F238E27FC236}">
              <a16:creationId xmlns:a16="http://schemas.microsoft.com/office/drawing/2014/main" id="{2599B17C-7DD1-4518-B2CF-464C93813BA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285373</xdr:rowOff>
    </xdr:from>
    <xdr:ext cx="762000" cy="259045"/>
    <xdr:sp macro="" textlink="">
      <xdr:nvSpPr>
        <xdr:cNvPr id="126" name="テキスト ボックス 125">
          <a:extLst>
            <a:ext uri="{FF2B5EF4-FFF2-40B4-BE49-F238E27FC236}">
              <a16:creationId xmlns:a16="http://schemas.microsoft.com/office/drawing/2014/main" id="{67D4FF53-D0C7-41CB-83AF-2F74C2AEDF25}"/>
            </a:ext>
          </a:extLst>
        </xdr:cNvPr>
        <xdr:cNvSpPr txBox="1"/>
      </xdr:nvSpPr>
      <xdr:spPr>
        <a:xfrm>
          <a:off x="2527300" y="689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58F9F803-634A-489C-B402-F46241F7929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AF445D5-F6FF-47DD-AFE1-FF1C6B7F7DA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003AC99-DBAC-4A27-88C6-8CDA7689F6C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5243979-C2D2-4E1A-8566-163BE1A50EA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354D0641-74D9-415F-8768-A88A2EB8BD6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114338</xdr:rowOff>
    </xdr:from>
    <xdr:to>
      <xdr:col>29</xdr:col>
      <xdr:colOff>177800</xdr:colOff>
      <xdr:row>35</xdr:row>
      <xdr:rowOff>215938</xdr:rowOff>
    </xdr:to>
    <xdr:sp macro="" textlink="">
      <xdr:nvSpPr>
        <xdr:cNvPr id="132" name="楕円 131">
          <a:extLst>
            <a:ext uri="{FF2B5EF4-FFF2-40B4-BE49-F238E27FC236}">
              <a16:creationId xmlns:a16="http://schemas.microsoft.com/office/drawing/2014/main" id="{B587E78B-7D51-4324-B63D-313A38DA1B2F}"/>
            </a:ext>
          </a:extLst>
        </xdr:cNvPr>
        <xdr:cNvSpPr/>
      </xdr:nvSpPr>
      <xdr:spPr bwMode="auto">
        <a:xfrm>
          <a:off x="5600700" y="672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86415</xdr:rowOff>
    </xdr:from>
    <xdr:ext cx="762000" cy="259045"/>
    <xdr:sp macro="" textlink="">
      <xdr:nvSpPr>
        <xdr:cNvPr id="133" name="人口1人当たり決算額の推移該当値テキスト445">
          <a:extLst>
            <a:ext uri="{FF2B5EF4-FFF2-40B4-BE49-F238E27FC236}">
              <a16:creationId xmlns:a16="http://schemas.microsoft.com/office/drawing/2014/main" id="{0867AC54-9287-46C3-B6FB-004F1877F11D}"/>
            </a:ext>
          </a:extLst>
        </xdr:cNvPr>
        <xdr:cNvSpPr txBox="1"/>
      </xdr:nvSpPr>
      <xdr:spPr>
        <a:xfrm>
          <a:off x="5740400" y="66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120129</xdr:rowOff>
    </xdr:from>
    <xdr:to>
      <xdr:col>26</xdr:col>
      <xdr:colOff>101600</xdr:colOff>
      <xdr:row>35</xdr:row>
      <xdr:rowOff>221729</xdr:rowOff>
    </xdr:to>
    <xdr:sp macro="" textlink="">
      <xdr:nvSpPr>
        <xdr:cNvPr id="134" name="楕円 133">
          <a:extLst>
            <a:ext uri="{FF2B5EF4-FFF2-40B4-BE49-F238E27FC236}">
              <a16:creationId xmlns:a16="http://schemas.microsoft.com/office/drawing/2014/main" id="{6E8635D1-FFEE-4A7E-A33F-A9BB11E6ECF7}"/>
            </a:ext>
          </a:extLst>
        </xdr:cNvPr>
        <xdr:cNvSpPr/>
      </xdr:nvSpPr>
      <xdr:spPr bwMode="auto">
        <a:xfrm>
          <a:off x="4953000" y="673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231906</xdr:rowOff>
    </xdr:from>
    <xdr:ext cx="736600" cy="259045"/>
    <xdr:sp macro="" textlink="">
      <xdr:nvSpPr>
        <xdr:cNvPr id="135" name="テキスト ボックス 134">
          <a:extLst>
            <a:ext uri="{FF2B5EF4-FFF2-40B4-BE49-F238E27FC236}">
              <a16:creationId xmlns:a16="http://schemas.microsoft.com/office/drawing/2014/main" id="{F41FCDAF-4BA4-49FE-A143-F468AB04DA97}"/>
            </a:ext>
          </a:extLst>
        </xdr:cNvPr>
        <xdr:cNvSpPr txBox="1"/>
      </xdr:nvSpPr>
      <xdr:spPr>
        <a:xfrm>
          <a:off x="4622800" y="649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219113</xdr:rowOff>
    </xdr:from>
    <xdr:to>
      <xdr:col>22</xdr:col>
      <xdr:colOff>165100</xdr:colOff>
      <xdr:row>35</xdr:row>
      <xdr:rowOff>320713</xdr:rowOff>
    </xdr:to>
    <xdr:sp macro="" textlink="">
      <xdr:nvSpPr>
        <xdr:cNvPr id="136" name="楕円 135">
          <a:extLst>
            <a:ext uri="{FF2B5EF4-FFF2-40B4-BE49-F238E27FC236}">
              <a16:creationId xmlns:a16="http://schemas.microsoft.com/office/drawing/2014/main" id="{0C823C32-02CF-4CAB-8150-D40ED0669D24}"/>
            </a:ext>
          </a:extLst>
        </xdr:cNvPr>
        <xdr:cNvSpPr/>
      </xdr:nvSpPr>
      <xdr:spPr bwMode="auto">
        <a:xfrm>
          <a:off x="4254500" y="68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305490</xdr:rowOff>
    </xdr:from>
    <xdr:ext cx="762000" cy="259045"/>
    <xdr:sp macro="" textlink="">
      <xdr:nvSpPr>
        <xdr:cNvPr id="137" name="テキスト ボックス 136">
          <a:extLst>
            <a:ext uri="{FF2B5EF4-FFF2-40B4-BE49-F238E27FC236}">
              <a16:creationId xmlns:a16="http://schemas.microsoft.com/office/drawing/2014/main" id="{87DF3761-A432-4F18-904B-9C08BC4EDBC7}"/>
            </a:ext>
          </a:extLst>
        </xdr:cNvPr>
        <xdr:cNvSpPr txBox="1"/>
      </xdr:nvSpPr>
      <xdr:spPr>
        <a:xfrm>
          <a:off x="3924300" y="69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242925</xdr:rowOff>
    </xdr:from>
    <xdr:to>
      <xdr:col>19</xdr:col>
      <xdr:colOff>38100</xdr:colOff>
      <xdr:row>36</xdr:row>
      <xdr:rowOff>1625</xdr:rowOff>
    </xdr:to>
    <xdr:sp macro="" textlink="">
      <xdr:nvSpPr>
        <xdr:cNvPr id="138" name="楕円 137">
          <a:extLst>
            <a:ext uri="{FF2B5EF4-FFF2-40B4-BE49-F238E27FC236}">
              <a16:creationId xmlns:a16="http://schemas.microsoft.com/office/drawing/2014/main" id="{82D1963F-D41E-48BC-A84A-F624DEF84844}"/>
            </a:ext>
          </a:extLst>
        </xdr:cNvPr>
        <xdr:cNvSpPr/>
      </xdr:nvSpPr>
      <xdr:spPr bwMode="auto">
        <a:xfrm>
          <a:off x="3556000" y="68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329302</xdr:rowOff>
    </xdr:from>
    <xdr:ext cx="762000" cy="259045"/>
    <xdr:sp macro="" textlink="">
      <xdr:nvSpPr>
        <xdr:cNvPr id="139" name="テキスト ボックス 138">
          <a:extLst>
            <a:ext uri="{FF2B5EF4-FFF2-40B4-BE49-F238E27FC236}">
              <a16:creationId xmlns:a16="http://schemas.microsoft.com/office/drawing/2014/main" id="{9BAA5402-5FB4-411C-9EEF-E4C31EF7DE00}"/>
            </a:ext>
          </a:extLst>
        </xdr:cNvPr>
        <xdr:cNvSpPr txBox="1"/>
      </xdr:nvSpPr>
      <xdr:spPr>
        <a:xfrm>
          <a:off x="3225800" y="69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267957</xdr:rowOff>
    </xdr:from>
    <xdr:to>
      <xdr:col>15</xdr:col>
      <xdr:colOff>101600</xdr:colOff>
      <xdr:row>35</xdr:row>
      <xdr:rowOff>26657</xdr:rowOff>
    </xdr:to>
    <xdr:sp macro="" textlink="">
      <xdr:nvSpPr>
        <xdr:cNvPr id="140" name="楕円 139">
          <a:extLst>
            <a:ext uri="{FF2B5EF4-FFF2-40B4-BE49-F238E27FC236}">
              <a16:creationId xmlns:a16="http://schemas.microsoft.com/office/drawing/2014/main" id="{B2D657B8-F976-4854-B386-ED3F7B11EBC3}"/>
            </a:ext>
          </a:extLst>
        </xdr:cNvPr>
        <xdr:cNvSpPr/>
      </xdr:nvSpPr>
      <xdr:spPr bwMode="auto">
        <a:xfrm>
          <a:off x="2857500" y="653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36834</xdr:rowOff>
    </xdr:from>
    <xdr:ext cx="762000" cy="259045"/>
    <xdr:sp macro="" textlink="">
      <xdr:nvSpPr>
        <xdr:cNvPr id="141" name="テキスト ボックス 140">
          <a:extLst>
            <a:ext uri="{FF2B5EF4-FFF2-40B4-BE49-F238E27FC236}">
              <a16:creationId xmlns:a16="http://schemas.microsoft.com/office/drawing/2014/main" id="{CB04CC16-B2A0-472D-8A6C-03934EAC593B}"/>
            </a:ext>
          </a:extLst>
        </xdr:cNvPr>
        <xdr:cNvSpPr txBox="1"/>
      </xdr:nvSpPr>
      <xdr:spPr>
        <a:xfrm>
          <a:off x="2527300" y="630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C59415-49C4-4034-8726-DD3306FDB2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7DD2162-2D90-486C-ACAB-7589A842AD0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A975F8F-93D3-4BA1-8F44-6DF069BA258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E30511E-E675-4EEB-A5B6-821BEB88E46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A3C0B9-D9F6-4AA4-AC9E-604091A939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E5DE0A-E189-47A4-A29A-42A2F9BAC1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AB0D9D-6573-463B-B305-E022BC3E3F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8EE527-EF5A-46EF-B067-0934FDECA9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3DBAB0-BF33-4A02-B2A0-E635EFED3D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5924907-9F02-40CA-A29C-1BA02D37D47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073387-217D-4CDC-8343-D9B4F61F5B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29DFF0-6DCB-4D75-979B-40E12F03B1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4BFCB6-2B77-424E-8E6B-140125BD33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B69F0E-C360-4AAD-B26D-A243F0354F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DA262E-1E5E-48DA-AD81-A2C14E9231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BDFD917-50EA-4207-8580-5EA2AD28C61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9FD0CEC-E2A2-47AF-944A-A2C83AFC696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EA60F10-550E-4C67-9587-6C888CA06DA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36DE3C0-5D08-4768-8E98-F9131178F5E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8AAC59-02D4-4733-A3E5-83DBA11625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4CFDC65-66C6-4BD9-ADD7-4488607F1F7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A2B7D56-513A-496A-ADD7-A3786D83C82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15DCEC9-7FB5-4893-A78C-8C934482BA1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BBC3A5A-6400-4025-8AF4-A2C3791FA32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C31F1E-44FD-4061-BBCD-A9AB215B6C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F476295-03B7-44FB-BF33-3B606C138F3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DFDD81-8319-4869-A1AD-E647A7D4C0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3B46D45-8611-41FF-BACF-83FABA5B578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D0E5A3B-4C1C-4D1B-A57A-94820B1712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81B7D61-4774-47C3-99D7-79AD4D294FF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9F44D9D-6C60-4F37-BD87-3F91C59BB80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7F2FBAB-A7A9-4031-A6F9-EAA77DA0B01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9F2A657-89B3-4915-8A6D-ACDB5B1CCB5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2CF3F4C-9BFB-4342-B59F-1CB73C6CD34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A911A11-CD3B-4864-9679-D757CC79E1E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A4FC2DE-3E41-4A0F-BAB8-D711A2BA0D0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8D5FFFD-54EA-45A8-91AA-2782AAA7C37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B891828-0D43-44D4-B237-6A6DA277723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CBDDEA5-3CCC-4E42-B078-3CF81317EDF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F09F4C9-2C20-4A9B-BE02-C401DAD5D2E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75F92422-2888-4495-84A9-D22B9A461FB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D103C92-95A0-452F-B5E8-62381DB30B2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D0768238-EC48-43C2-ABA5-2EA635478BE7}"/>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0723371-0BE5-497D-8D8A-1C4E7AD40DE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90919843-5716-45F5-9527-5143DAD5913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76346B9-2849-41FE-95BE-166BE4880A6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A5483EB9-C62C-43C2-9FB0-2E69D28306C5}"/>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850B44B-36D5-45B2-9458-A3690A451B9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D5E74BF9-E088-481D-A0C2-3AF4125DBB5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EFD30A0-242F-4698-A7FD-F88CCB7455A2}"/>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86DA7056-2790-410F-8679-2C0B9ABE45DF}"/>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76DC188-3462-4013-812E-0E20051BA6C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C66A09B4-8953-4AC4-B75C-6CD459E8487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615FAE5E-DD51-4631-A7E6-F078D07872E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DFBC7E30-EBEE-40DA-A89F-3D890BF2DE55}"/>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D6022C10-3D4A-4EA6-BB54-AF75736F7A91}"/>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8B802B39-3BC9-46C4-9D58-A787308BE42D}"/>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429A6F12-9EF7-466A-BEB4-979CACAB6B6B}"/>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9BDD0F21-B7AE-47D3-9762-DF2E22B607C7}"/>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122034</xdr:rowOff>
    </xdr:from>
    <xdr:to>
      <xdr:col>24</xdr:col>
      <xdr:colOff>63500</xdr:colOff>
      <xdr:row>36</xdr:row>
      <xdr:rowOff>88684</xdr:rowOff>
    </xdr:to>
    <xdr:cxnSp macro="">
      <xdr:nvCxnSpPr>
        <xdr:cNvPr id="61" name="直線コネクタ 60">
          <a:extLst>
            <a:ext uri="{FF2B5EF4-FFF2-40B4-BE49-F238E27FC236}">
              <a16:creationId xmlns:a16="http://schemas.microsoft.com/office/drawing/2014/main" id="{72D0A5AA-E8FE-41A8-8D17-7C51157F0E4F}"/>
            </a:ext>
          </a:extLst>
        </xdr:cNvPr>
        <xdr:cNvCxnSpPr/>
      </xdr:nvCxnSpPr>
      <xdr:spPr>
        <a:xfrm flipV="1">
          <a:off x="3797300" y="6122784"/>
          <a:ext cx="838200" cy="1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7D4C1FFD-0C6C-40F8-8564-F399AD87488E}"/>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F7B7DC-6049-4BDF-B9D4-C93E7F9D7128}"/>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88684</xdr:rowOff>
    </xdr:from>
    <xdr:to>
      <xdr:col>19</xdr:col>
      <xdr:colOff>177800</xdr:colOff>
      <xdr:row>36</xdr:row>
      <xdr:rowOff>101791</xdr:rowOff>
    </xdr:to>
    <xdr:cxnSp macro="">
      <xdr:nvCxnSpPr>
        <xdr:cNvPr id="64" name="直線コネクタ 63">
          <a:extLst>
            <a:ext uri="{FF2B5EF4-FFF2-40B4-BE49-F238E27FC236}">
              <a16:creationId xmlns:a16="http://schemas.microsoft.com/office/drawing/2014/main" id="{8A5E2BA6-3251-4375-9E44-C03B3396E4E7}"/>
            </a:ext>
          </a:extLst>
        </xdr:cNvPr>
        <xdr:cNvCxnSpPr/>
      </xdr:nvCxnSpPr>
      <xdr:spPr>
        <a:xfrm flipV="1">
          <a:off x="2908300" y="626088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7D7767AA-AEB6-48AA-A838-591A4B88FA32}"/>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81901E50-ED8F-4F01-92CC-9700F32719AF}"/>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101791</xdr:rowOff>
    </xdr:from>
    <xdr:to>
      <xdr:col>15</xdr:col>
      <xdr:colOff>50800</xdr:colOff>
      <xdr:row>37</xdr:row>
      <xdr:rowOff>48158</xdr:rowOff>
    </xdr:to>
    <xdr:cxnSp macro="">
      <xdr:nvCxnSpPr>
        <xdr:cNvPr id="67" name="直線コネクタ 66">
          <a:extLst>
            <a:ext uri="{FF2B5EF4-FFF2-40B4-BE49-F238E27FC236}">
              <a16:creationId xmlns:a16="http://schemas.microsoft.com/office/drawing/2014/main" id="{E6EDC7DF-D30E-4815-99A4-90F08AFF6EEA}"/>
            </a:ext>
          </a:extLst>
        </xdr:cNvPr>
        <xdr:cNvCxnSpPr/>
      </xdr:nvCxnSpPr>
      <xdr:spPr>
        <a:xfrm flipV="1">
          <a:off x="2019300" y="6273991"/>
          <a:ext cx="8890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C6CAFCD3-9321-4ED3-A56C-06C0FB30D853}"/>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7420829B-92C2-4E4A-85A5-FD58BE9B905F}"/>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48158</xdr:rowOff>
    </xdr:from>
    <xdr:to>
      <xdr:col>10</xdr:col>
      <xdr:colOff>114300</xdr:colOff>
      <xdr:row>37</xdr:row>
      <xdr:rowOff>83414</xdr:rowOff>
    </xdr:to>
    <xdr:cxnSp macro="">
      <xdr:nvCxnSpPr>
        <xdr:cNvPr id="70" name="直線コネクタ 69">
          <a:extLst>
            <a:ext uri="{FF2B5EF4-FFF2-40B4-BE49-F238E27FC236}">
              <a16:creationId xmlns:a16="http://schemas.microsoft.com/office/drawing/2014/main" id="{E9059A99-E263-403E-9B1D-F8036F6DAFF9}"/>
            </a:ext>
          </a:extLst>
        </xdr:cNvPr>
        <xdr:cNvCxnSpPr/>
      </xdr:nvCxnSpPr>
      <xdr:spPr>
        <a:xfrm flipV="1">
          <a:off x="1130300" y="6391808"/>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2E96B8E2-BAE0-416D-AEF6-6974B6C5FCD2}"/>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4BF9E771-68EE-4E92-A13E-61498253CC4F}"/>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EBF6BC37-423F-42EA-8760-4D998FADD40F}"/>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F281EDEA-759B-43AB-8CC7-F90B3D6CD306}"/>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40EBBB7-6D35-473E-B016-6FF39DD2752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1F0D696-C898-4DD6-ABD7-1EE252B38B9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E934766-9699-42DC-8982-5331CFE7353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34D444A-7649-44BB-88AE-BB6B0DDC202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CEDBAAB-AFE9-494A-A2BC-ED46C723CF7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71234</xdr:rowOff>
    </xdr:from>
    <xdr:to>
      <xdr:col>24</xdr:col>
      <xdr:colOff>114300</xdr:colOff>
      <xdr:row>36</xdr:row>
      <xdr:rowOff>1384</xdr:rowOff>
    </xdr:to>
    <xdr:sp macro="" textlink="">
      <xdr:nvSpPr>
        <xdr:cNvPr id="80" name="楕円 79">
          <a:extLst>
            <a:ext uri="{FF2B5EF4-FFF2-40B4-BE49-F238E27FC236}">
              <a16:creationId xmlns:a16="http://schemas.microsoft.com/office/drawing/2014/main" id="{6EE8DA3D-60E4-4E44-97C3-B9F70DB72E75}"/>
            </a:ext>
          </a:extLst>
        </xdr:cNvPr>
        <xdr:cNvSpPr/>
      </xdr:nvSpPr>
      <xdr:spPr>
        <a:xfrm>
          <a:off x="4584700" y="60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49661</xdr:rowOff>
    </xdr:from>
    <xdr:ext cx="599010" cy="259045"/>
    <xdr:sp macro="" textlink="">
      <xdr:nvSpPr>
        <xdr:cNvPr id="81" name="人件費該当値テキスト">
          <a:extLst>
            <a:ext uri="{FF2B5EF4-FFF2-40B4-BE49-F238E27FC236}">
              <a16:creationId xmlns:a16="http://schemas.microsoft.com/office/drawing/2014/main" id="{0A7A1E05-DB39-457B-AF79-FBAD5118E827}"/>
            </a:ext>
          </a:extLst>
        </xdr:cNvPr>
        <xdr:cNvSpPr txBox="1"/>
      </xdr:nvSpPr>
      <xdr:spPr>
        <a:xfrm>
          <a:off x="4686300" y="60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37884</xdr:rowOff>
    </xdr:from>
    <xdr:to>
      <xdr:col>20</xdr:col>
      <xdr:colOff>38100</xdr:colOff>
      <xdr:row>36</xdr:row>
      <xdr:rowOff>139484</xdr:rowOff>
    </xdr:to>
    <xdr:sp macro="" textlink="">
      <xdr:nvSpPr>
        <xdr:cNvPr id="82" name="楕円 81">
          <a:extLst>
            <a:ext uri="{FF2B5EF4-FFF2-40B4-BE49-F238E27FC236}">
              <a16:creationId xmlns:a16="http://schemas.microsoft.com/office/drawing/2014/main" id="{76766BF6-2C2E-4E35-A708-45D916C47845}"/>
            </a:ext>
          </a:extLst>
        </xdr:cNvPr>
        <xdr:cNvSpPr/>
      </xdr:nvSpPr>
      <xdr:spPr>
        <a:xfrm>
          <a:off x="3746500" y="62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130611</xdr:rowOff>
    </xdr:from>
    <xdr:ext cx="534377" cy="259045"/>
    <xdr:sp macro="" textlink="">
      <xdr:nvSpPr>
        <xdr:cNvPr id="83" name="テキスト ボックス 82">
          <a:extLst>
            <a:ext uri="{FF2B5EF4-FFF2-40B4-BE49-F238E27FC236}">
              <a16:creationId xmlns:a16="http://schemas.microsoft.com/office/drawing/2014/main" id="{920C737C-A166-41A8-BA17-F9FF5CEF9777}"/>
            </a:ext>
          </a:extLst>
        </xdr:cNvPr>
        <xdr:cNvSpPr txBox="1"/>
      </xdr:nvSpPr>
      <xdr:spPr>
        <a:xfrm>
          <a:off x="3530111" y="6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50991</xdr:rowOff>
    </xdr:from>
    <xdr:to>
      <xdr:col>15</xdr:col>
      <xdr:colOff>101600</xdr:colOff>
      <xdr:row>36</xdr:row>
      <xdr:rowOff>152591</xdr:rowOff>
    </xdr:to>
    <xdr:sp macro="" textlink="">
      <xdr:nvSpPr>
        <xdr:cNvPr id="84" name="楕円 83">
          <a:extLst>
            <a:ext uri="{FF2B5EF4-FFF2-40B4-BE49-F238E27FC236}">
              <a16:creationId xmlns:a16="http://schemas.microsoft.com/office/drawing/2014/main" id="{72B788DD-E4C0-439B-A902-D38A1936A545}"/>
            </a:ext>
          </a:extLst>
        </xdr:cNvPr>
        <xdr:cNvSpPr/>
      </xdr:nvSpPr>
      <xdr:spPr>
        <a:xfrm>
          <a:off x="2857500" y="6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143718</xdr:rowOff>
    </xdr:from>
    <xdr:ext cx="534377" cy="259045"/>
    <xdr:sp macro="" textlink="">
      <xdr:nvSpPr>
        <xdr:cNvPr id="85" name="テキスト ボックス 84">
          <a:extLst>
            <a:ext uri="{FF2B5EF4-FFF2-40B4-BE49-F238E27FC236}">
              <a16:creationId xmlns:a16="http://schemas.microsoft.com/office/drawing/2014/main" id="{91EA8732-C6F0-4B46-BE03-9ACF425007E6}"/>
            </a:ext>
          </a:extLst>
        </xdr:cNvPr>
        <xdr:cNvSpPr txBox="1"/>
      </xdr:nvSpPr>
      <xdr:spPr>
        <a:xfrm>
          <a:off x="2641111"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168808</xdr:rowOff>
    </xdr:from>
    <xdr:to>
      <xdr:col>10</xdr:col>
      <xdr:colOff>165100</xdr:colOff>
      <xdr:row>37</xdr:row>
      <xdr:rowOff>98958</xdr:rowOff>
    </xdr:to>
    <xdr:sp macro="" textlink="">
      <xdr:nvSpPr>
        <xdr:cNvPr id="86" name="楕円 85">
          <a:extLst>
            <a:ext uri="{FF2B5EF4-FFF2-40B4-BE49-F238E27FC236}">
              <a16:creationId xmlns:a16="http://schemas.microsoft.com/office/drawing/2014/main" id="{BC3973AA-AE06-4CBB-B4B9-B1CF976C8BF4}"/>
            </a:ext>
          </a:extLst>
        </xdr:cNvPr>
        <xdr:cNvSpPr/>
      </xdr:nvSpPr>
      <xdr:spPr>
        <a:xfrm>
          <a:off x="1968500" y="6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90085</xdr:rowOff>
    </xdr:from>
    <xdr:ext cx="534377" cy="259045"/>
    <xdr:sp macro="" textlink="">
      <xdr:nvSpPr>
        <xdr:cNvPr id="87" name="テキスト ボックス 86">
          <a:extLst>
            <a:ext uri="{FF2B5EF4-FFF2-40B4-BE49-F238E27FC236}">
              <a16:creationId xmlns:a16="http://schemas.microsoft.com/office/drawing/2014/main" id="{7E1569F3-E721-491A-8F90-59D72B4D8601}"/>
            </a:ext>
          </a:extLst>
        </xdr:cNvPr>
        <xdr:cNvSpPr txBox="1"/>
      </xdr:nvSpPr>
      <xdr:spPr>
        <a:xfrm>
          <a:off x="1752111" y="64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32614</xdr:rowOff>
    </xdr:from>
    <xdr:to>
      <xdr:col>6</xdr:col>
      <xdr:colOff>38100</xdr:colOff>
      <xdr:row>37</xdr:row>
      <xdr:rowOff>134214</xdr:rowOff>
    </xdr:to>
    <xdr:sp macro="" textlink="">
      <xdr:nvSpPr>
        <xdr:cNvPr id="88" name="楕円 87">
          <a:extLst>
            <a:ext uri="{FF2B5EF4-FFF2-40B4-BE49-F238E27FC236}">
              <a16:creationId xmlns:a16="http://schemas.microsoft.com/office/drawing/2014/main" id="{5FFBA486-B541-4075-B384-5048462DA75F}"/>
            </a:ext>
          </a:extLst>
        </xdr:cNvPr>
        <xdr:cNvSpPr/>
      </xdr:nvSpPr>
      <xdr:spPr>
        <a:xfrm>
          <a:off x="1079500" y="6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125341</xdr:rowOff>
    </xdr:from>
    <xdr:ext cx="534377" cy="259045"/>
    <xdr:sp macro="" textlink="">
      <xdr:nvSpPr>
        <xdr:cNvPr id="89" name="テキスト ボックス 88">
          <a:extLst>
            <a:ext uri="{FF2B5EF4-FFF2-40B4-BE49-F238E27FC236}">
              <a16:creationId xmlns:a16="http://schemas.microsoft.com/office/drawing/2014/main" id="{14F5B2DD-8872-428E-8D7A-4C50960B141C}"/>
            </a:ext>
          </a:extLst>
        </xdr:cNvPr>
        <xdr:cNvSpPr txBox="1"/>
      </xdr:nvSpPr>
      <xdr:spPr>
        <a:xfrm>
          <a:off x="863111" y="64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58BA18F-3D26-4276-9F7A-E6BC916E2E6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15B2F730-ECCC-42F4-8227-95DE121DD34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A3FCA5E-22B0-4DDF-9A35-91C6E88D93F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0F30AFC-37CF-4A25-9189-166DE258DC4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7D96CE8-2C83-4FF6-926E-46C7ADC8277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1E26EC5-5189-4004-97C2-5C8973AA1ED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2060451-5026-4ABC-A725-2318A47DBA4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2E01D04-CDEB-4603-83AC-706F640FD25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AA659422-C19B-4886-AB46-A84C11CD3C3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D9A6D84-8E35-4CD8-AE80-D5C509FC43D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79D78EDE-AFEB-4621-8EE4-66086D18429F}"/>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75272C46-94AE-4984-B2D0-CB42628A4178}"/>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ACA0AD46-48F3-44A9-B1DD-82D20DFE694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50A6AF7E-E40D-4FE0-94D8-69441D7E63FE}"/>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48D2C2E0-69A9-4A2A-9858-32A915D9CB69}"/>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EAB44A69-35E5-4D9A-9F13-A3A12B4BD85D}"/>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33C26865-1EDF-4C1B-9412-F3D81635505C}"/>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497F84BD-592C-4E5B-AA24-66B2D04DED32}"/>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DC930108-08E5-4228-8105-FB36902AA4A7}"/>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EA9C84B7-951E-4380-A7CF-B9113DF08A49}"/>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DA9C52B4-C7E4-40F7-9C20-78E5575FFD0D}"/>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833B7315-CC98-4C8F-938F-4C81F6520F97}"/>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A5673AED-E6EC-42F6-9243-2A813CC63CBE}"/>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188AF1B6-DC62-4A02-BDC8-C02491A8275C}"/>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35A4E9C4-29AA-4CBA-BDCB-95E730F316F6}"/>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6B42F3AF-C8B9-41E1-BBE3-DF28C0BF920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251EFAA3-CC30-4EF9-8C97-9F54B3FA8CD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A8EA5E1C-2D9D-47C2-9804-C2879B140A2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115E19B2-6E95-42A0-B944-4BD69B93F7D6}"/>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EE830C00-AB31-4229-BF3F-CEE00A42D3EA}"/>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4D45856E-B431-441E-960F-3EDDA905E67A}"/>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DF661136-87C8-4F0C-BB34-ED740DABF6DE}"/>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42F1F43E-1A2A-48A9-A8EA-5706C2B4B8C9}"/>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1730</xdr:rowOff>
    </xdr:from>
    <xdr:to>
      <xdr:col>24</xdr:col>
      <xdr:colOff>63500</xdr:colOff>
      <xdr:row>55</xdr:row>
      <xdr:rowOff>147215</xdr:rowOff>
    </xdr:to>
    <xdr:cxnSp macro="">
      <xdr:nvCxnSpPr>
        <xdr:cNvPr id="123" name="直線コネクタ 122">
          <a:extLst>
            <a:ext uri="{FF2B5EF4-FFF2-40B4-BE49-F238E27FC236}">
              <a16:creationId xmlns:a16="http://schemas.microsoft.com/office/drawing/2014/main" id="{782747AB-D4CF-4C89-9602-9D66DBB15D6F}"/>
            </a:ext>
          </a:extLst>
        </xdr:cNvPr>
        <xdr:cNvCxnSpPr/>
      </xdr:nvCxnSpPr>
      <xdr:spPr>
        <a:xfrm flipV="1">
          <a:off x="3797300" y="9431480"/>
          <a:ext cx="8382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58735</xdr:rowOff>
    </xdr:from>
    <xdr:ext cx="599010" cy="259045"/>
    <xdr:sp macro="" textlink="">
      <xdr:nvSpPr>
        <xdr:cNvPr id="124" name="物件費平均値テキスト">
          <a:extLst>
            <a:ext uri="{FF2B5EF4-FFF2-40B4-BE49-F238E27FC236}">
              <a16:creationId xmlns:a16="http://schemas.microsoft.com/office/drawing/2014/main" id="{E9FCE0E5-75F3-4BCC-B9FF-38BD3D6DD7E7}"/>
            </a:ext>
          </a:extLst>
        </xdr:cNvPr>
        <xdr:cNvSpPr txBox="1"/>
      </xdr:nvSpPr>
      <xdr:spPr>
        <a:xfrm>
          <a:off x="4686300" y="9488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2E6FCF3C-11C5-4CFE-BDD7-FB1AD565B733}"/>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77921</xdr:rowOff>
    </xdr:from>
    <xdr:to>
      <xdr:col>19</xdr:col>
      <xdr:colOff>177800</xdr:colOff>
      <xdr:row>55</xdr:row>
      <xdr:rowOff>147215</xdr:rowOff>
    </xdr:to>
    <xdr:cxnSp macro="">
      <xdr:nvCxnSpPr>
        <xdr:cNvPr id="126" name="直線コネクタ 125">
          <a:extLst>
            <a:ext uri="{FF2B5EF4-FFF2-40B4-BE49-F238E27FC236}">
              <a16:creationId xmlns:a16="http://schemas.microsoft.com/office/drawing/2014/main" id="{EC4B7FB7-C5BA-4D7F-B77B-C01CACED5548}"/>
            </a:ext>
          </a:extLst>
        </xdr:cNvPr>
        <xdr:cNvCxnSpPr/>
      </xdr:nvCxnSpPr>
      <xdr:spPr>
        <a:xfrm>
          <a:off x="2908300" y="9507671"/>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678D0874-DEC7-43FA-864F-5139DB2FFAAF}"/>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151899</xdr:rowOff>
    </xdr:from>
    <xdr:ext cx="599010" cy="259045"/>
    <xdr:sp macro="" textlink="">
      <xdr:nvSpPr>
        <xdr:cNvPr id="128" name="テキスト ボックス 127">
          <a:extLst>
            <a:ext uri="{FF2B5EF4-FFF2-40B4-BE49-F238E27FC236}">
              <a16:creationId xmlns:a16="http://schemas.microsoft.com/office/drawing/2014/main" id="{AAA4F013-7BF3-460C-87E1-400AA273C605}"/>
            </a:ext>
          </a:extLst>
        </xdr:cNvPr>
        <xdr:cNvSpPr txBox="1"/>
      </xdr:nvSpPr>
      <xdr:spPr>
        <a:xfrm>
          <a:off x="3497795" y="97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77921</xdr:rowOff>
    </xdr:from>
    <xdr:to>
      <xdr:col>15</xdr:col>
      <xdr:colOff>50800</xdr:colOff>
      <xdr:row>56</xdr:row>
      <xdr:rowOff>86360</xdr:rowOff>
    </xdr:to>
    <xdr:cxnSp macro="">
      <xdr:nvCxnSpPr>
        <xdr:cNvPr id="129" name="直線コネクタ 128">
          <a:extLst>
            <a:ext uri="{FF2B5EF4-FFF2-40B4-BE49-F238E27FC236}">
              <a16:creationId xmlns:a16="http://schemas.microsoft.com/office/drawing/2014/main" id="{C8F2E236-9EB8-4FA7-BD53-3133FA892C05}"/>
            </a:ext>
          </a:extLst>
        </xdr:cNvPr>
        <xdr:cNvCxnSpPr/>
      </xdr:nvCxnSpPr>
      <xdr:spPr>
        <a:xfrm flipV="1">
          <a:off x="2019300" y="9507671"/>
          <a:ext cx="889000" cy="17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8BDEEE94-E6B0-4ED4-A193-1BFC8B2FED59}"/>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93206</xdr:rowOff>
    </xdr:from>
    <xdr:ext cx="599010" cy="259045"/>
    <xdr:sp macro="" textlink="">
      <xdr:nvSpPr>
        <xdr:cNvPr id="131" name="テキスト ボックス 130">
          <a:extLst>
            <a:ext uri="{FF2B5EF4-FFF2-40B4-BE49-F238E27FC236}">
              <a16:creationId xmlns:a16="http://schemas.microsoft.com/office/drawing/2014/main" id="{B2516B79-EAFC-44E9-9B6E-C9DAAABFDD1C}"/>
            </a:ext>
          </a:extLst>
        </xdr:cNvPr>
        <xdr:cNvSpPr txBox="1"/>
      </xdr:nvSpPr>
      <xdr:spPr>
        <a:xfrm>
          <a:off x="2608795" y="986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86360</xdr:rowOff>
    </xdr:from>
    <xdr:to>
      <xdr:col>10</xdr:col>
      <xdr:colOff>114300</xdr:colOff>
      <xdr:row>56</xdr:row>
      <xdr:rowOff>115925</xdr:rowOff>
    </xdr:to>
    <xdr:cxnSp macro="">
      <xdr:nvCxnSpPr>
        <xdr:cNvPr id="132" name="直線コネクタ 131">
          <a:extLst>
            <a:ext uri="{FF2B5EF4-FFF2-40B4-BE49-F238E27FC236}">
              <a16:creationId xmlns:a16="http://schemas.microsoft.com/office/drawing/2014/main" id="{E9C27A6A-0A96-47C2-8C0F-1D85F65F3316}"/>
            </a:ext>
          </a:extLst>
        </xdr:cNvPr>
        <xdr:cNvCxnSpPr/>
      </xdr:nvCxnSpPr>
      <xdr:spPr>
        <a:xfrm flipV="1">
          <a:off x="1130300" y="9687560"/>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a:extLst>
            <a:ext uri="{FF2B5EF4-FFF2-40B4-BE49-F238E27FC236}">
              <a16:creationId xmlns:a16="http://schemas.microsoft.com/office/drawing/2014/main" id="{217EAE03-42FE-404D-A410-0F48265885ED}"/>
            </a:ext>
          </a:extLst>
        </xdr:cNvPr>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105665</xdr:rowOff>
    </xdr:from>
    <xdr:ext cx="599010" cy="259045"/>
    <xdr:sp macro="" textlink="">
      <xdr:nvSpPr>
        <xdr:cNvPr id="134" name="テキスト ボックス 133">
          <a:extLst>
            <a:ext uri="{FF2B5EF4-FFF2-40B4-BE49-F238E27FC236}">
              <a16:creationId xmlns:a16="http://schemas.microsoft.com/office/drawing/2014/main" id="{D3ED4068-23CA-4625-9E8E-5917CA2865EB}"/>
            </a:ext>
          </a:extLst>
        </xdr:cNvPr>
        <xdr:cNvSpPr txBox="1"/>
      </xdr:nvSpPr>
      <xdr:spPr>
        <a:xfrm>
          <a:off x="1719795" y="987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a:extLst>
            <a:ext uri="{FF2B5EF4-FFF2-40B4-BE49-F238E27FC236}">
              <a16:creationId xmlns:a16="http://schemas.microsoft.com/office/drawing/2014/main" id="{29DE5741-6294-4BA6-96BD-DD257E46A557}"/>
            </a:ext>
          </a:extLst>
        </xdr:cNvPr>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73775</xdr:rowOff>
    </xdr:from>
    <xdr:ext cx="599010" cy="259045"/>
    <xdr:sp macro="" textlink="">
      <xdr:nvSpPr>
        <xdr:cNvPr id="136" name="テキスト ボックス 135">
          <a:extLst>
            <a:ext uri="{FF2B5EF4-FFF2-40B4-BE49-F238E27FC236}">
              <a16:creationId xmlns:a16="http://schemas.microsoft.com/office/drawing/2014/main" id="{0E9ADD32-5287-41F5-AB56-BDDF3D88C2D5}"/>
            </a:ext>
          </a:extLst>
        </xdr:cNvPr>
        <xdr:cNvSpPr txBox="1"/>
      </xdr:nvSpPr>
      <xdr:spPr>
        <a:xfrm>
          <a:off x="830795" y="984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1161E28-CD80-4AD8-A845-4D9D5031A28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7491100-CFE6-4081-BE34-6682C526AE1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75E4B97-2CC5-4F3A-9AAC-6455C7CFF1A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1468911C-26D2-4105-889F-D9F42C38B7B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E9A023BA-C4C9-432E-B006-8502AB5623C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122380</xdr:rowOff>
    </xdr:from>
    <xdr:to>
      <xdr:col>24</xdr:col>
      <xdr:colOff>114300</xdr:colOff>
      <xdr:row>55</xdr:row>
      <xdr:rowOff>52530</xdr:rowOff>
    </xdr:to>
    <xdr:sp macro="" textlink="">
      <xdr:nvSpPr>
        <xdr:cNvPr id="142" name="楕円 141">
          <a:extLst>
            <a:ext uri="{FF2B5EF4-FFF2-40B4-BE49-F238E27FC236}">
              <a16:creationId xmlns:a16="http://schemas.microsoft.com/office/drawing/2014/main" id="{4C8CA106-C39F-4E30-B0D1-4B9CFE8C9369}"/>
            </a:ext>
          </a:extLst>
        </xdr:cNvPr>
        <xdr:cNvSpPr/>
      </xdr:nvSpPr>
      <xdr:spPr>
        <a:xfrm>
          <a:off x="4584700" y="93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145257</xdr:rowOff>
    </xdr:from>
    <xdr:ext cx="599010" cy="259045"/>
    <xdr:sp macro="" textlink="">
      <xdr:nvSpPr>
        <xdr:cNvPr id="143" name="物件費該当値テキスト">
          <a:extLst>
            <a:ext uri="{FF2B5EF4-FFF2-40B4-BE49-F238E27FC236}">
              <a16:creationId xmlns:a16="http://schemas.microsoft.com/office/drawing/2014/main" id="{799F4C7F-AA75-4EC8-8F0B-76CEDFDBEEE2}"/>
            </a:ext>
          </a:extLst>
        </xdr:cNvPr>
        <xdr:cNvSpPr txBox="1"/>
      </xdr:nvSpPr>
      <xdr:spPr>
        <a:xfrm>
          <a:off x="4686300" y="923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96415</xdr:rowOff>
    </xdr:from>
    <xdr:to>
      <xdr:col>20</xdr:col>
      <xdr:colOff>38100</xdr:colOff>
      <xdr:row>56</xdr:row>
      <xdr:rowOff>26565</xdr:rowOff>
    </xdr:to>
    <xdr:sp macro="" textlink="">
      <xdr:nvSpPr>
        <xdr:cNvPr id="144" name="楕円 143">
          <a:extLst>
            <a:ext uri="{FF2B5EF4-FFF2-40B4-BE49-F238E27FC236}">
              <a16:creationId xmlns:a16="http://schemas.microsoft.com/office/drawing/2014/main" id="{BFAF24EA-233C-4E4D-94BE-71F2A03276F7}"/>
            </a:ext>
          </a:extLst>
        </xdr:cNvPr>
        <xdr:cNvSpPr/>
      </xdr:nvSpPr>
      <xdr:spPr>
        <a:xfrm>
          <a:off x="3746500" y="95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43092</xdr:rowOff>
    </xdr:from>
    <xdr:ext cx="599010" cy="259045"/>
    <xdr:sp macro="" textlink="">
      <xdr:nvSpPr>
        <xdr:cNvPr id="145" name="テキスト ボックス 144">
          <a:extLst>
            <a:ext uri="{FF2B5EF4-FFF2-40B4-BE49-F238E27FC236}">
              <a16:creationId xmlns:a16="http://schemas.microsoft.com/office/drawing/2014/main" id="{9C58F7D5-0AF7-44B1-B849-57B140833288}"/>
            </a:ext>
          </a:extLst>
        </xdr:cNvPr>
        <xdr:cNvSpPr txBox="1"/>
      </xdr:nvSpPr>
      <xdr:spPr>
        <a:xfrm>
          <a:off x="3497795" y="930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27121</xdr:rowOff>
    </xdr:from>
    <xdr:to>
      <xdr:col>15</xdr:col>
      <xdr:colOff>101600</xdr:colOff>
      <xdr:row>55</xdr:row>
      <xdr:rowOff>128721</xdr:rowOff>
    </xdr:to>
    <xdr:sp macro="" textlink="">
      <xdr:nvSpPr>
        <xdr:cNvPr id="146" name="楕円 145">
          <a:extLst>
            <a:ext uri="{FF2B5EF4-FFF2-40B4-BE49-F238E27FC236}">
              <a16:creationId xmlns:a16="http://schemas.microsoft.com/office/drawing/2014/main" id="{D75C4973-F210-4A14-9349-290472D1E78C}"/>
            </a:ext>
          </a:extLst>
        </xdr:cNvPr>
        <xdr:cNvSpPr/>
      </xdr:nvSpPr>
      <xdr:spPr>
        <a:xfrm>
          <a:off x="2857500" y="94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145248</xdr:rowOff>
    </xdr:from>
    <xdr:ext cx="599010" cy="259045"/>
    <xdr:sp macro="" textlink="">
      <xdr:nvSpPr>
        <xdr:cNvPr id="147" name="テキスト ボックス 146">
          <a:extLst>
            <a:ext uri="{FF2B5EF4-FFF2-40B4-BE49-F238E27FC236}">
              <a16:creationId xmlns:a16="http://schemas.microsoft.com/office/drawing/2014/main" id="{A143E22B-F2C4-46C5-B5A4-701ACCBBBA90}"/>
            </a:ext>
          </a:extLst>
        </xdr:cNvPr>
        <xdr:cNvSpPr txBox="1"/>
      </xdr:nvSpPr>
      <xdr:spPr>
        <a:xfrm>
          <a:off x="2608795" y="923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35560</xdr:rowOff>
    </xdr:from>
    <xdr:to>
      <xdr:col>10</xdr:col>
      <xdr:colOff>165100</xdr:colOff>
      <xdr:row>56</xdr:row>
      <xdr:rowOff>137160</xdr:rowOff>
    </xdr:to>
    <xdr:sp macro="" textlink="">
      <xdr:nvSpPr>
        <xdr:cNvPr id="148" name="楕円 147">
          <a:extLst>
            <a:ext uri="{FF2B5EF4-FFF2-40B4-BE49-F238E27FC236}">
              <a16:creationId xmlns:a16="http://schemas.microsoft.com/office/drawing/2014/main" id="{0E338C7C-7232-493D-B87C-1E3E5C1707A6}"/>
            </a:ext>
          </a:extLst>
        </xdr:cNvPr>
        <xdr:cNvSpPr/>
      </xdr:nvSpPr>
      <xdr:spPr>
        <a:xfrm>
          <a:off x="1968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153687</xdr:rowOff>
    </xdr:from>
    <xdr:ext cx="599010" cy="259045"/>
    <xdr:sp macro="" textlink="">
      <xdr:nvSpPr>
        <xdr:cNvPr id="149" name="テキスト ボックス 148">
          <a:extLst>
            <a:ext uri="{FF2B5EF4-FFF2-40B4-BE49-F238E27FC236}">
              <a16:creationId xmlns:a16="http://schemas.microsoft.com/office/drawing/2014/main" id="{3E0F4810-FFE2-4397-8655-F6EDAD54BDE6}"/>
            </a:ext>
          </a:extLst>
        </xdr:cNvPr>
        <xdr:cNvSpPr txBox="1"/>
      </xdr:nvSpPr>
      <xdr:spPr>
        <a:xfrm>
          <a:off x="1719795" y="941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65125</xdr:rowOff>
    </xdr:from>
    <xdr:to>
      <xdr:col>6</xdr:col>
      <xdr:colOff>38100</xdr:colOff>
      <xdr:row>56</xdr:row>
      <xdr:rowOff>166725</xdr:rowOff>
    </xdr:to>
    <xdr:sp macro="" textlink="">
      <xdr:nvSpPr>
        <xdr:cNvPr id="150" name="楕円 149">
          <a:extLst>
            <a:ext uri="{FF2B5EF4-FFF2-40B4-BE49-F238E27FC236}">
              <a16:creationId xmlns:a16="http://schemas.microsoft.com/office/drawing/2014/main" id="{0CC29C09-E7EB-4A05-9AEA-38649700F981}"/>
            </a:ext>
          </a:extLst>
        </xdr:cNvPr>
        <xdr:cNvSpPr/>
      </xdr:nvSpPr>
      <xdr:spPr>
        <a:xfrm>
          <a:off x="1079500" y="96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11802</xdr:rowOff>
    </xdr:from>
    <xdr:ext cx="599010" cy="259045"/>
    <xdr:sp macro="" textlink="">
      <xdr:nvSpPr>
        <xdr:cNvPr id="151" name="テキスト ボックス 150">
          <a:extLst>
            <a:ext uri="{FF2B5EF4-FFF2-40B4-BE49-F238E27FC236}">
              <a16:creationId xmlns:a16="http://schemas.microsoft.com/office/drawing/2014/main" id="{8132E463-F3FE-4435-941F-4A6BB5E7BC7E}"/>
            </a:ext>
          </a:extLst>
        </xdr:cNvPr>
        <xdr:cNvSpPr txBox="1"/>
      </xdr:nvSpPr>
      <xdr:spPr>
        <a:xfrm>
          <a:off x="830795" y="94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55C961C9-A734-475E-81C8-033B20A9A36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63280818-FF7B-42D6-AF16-8CC7ED45A60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2304B0D6-0D66-4524-A500-7AEC9D6ADF1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942169DD-3B5B-4A30-BBBE-D786C153FD6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47850883-F419-4D05-8A43-F600FDF2962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16271764-7950-4F6B-AA0B-368E63180B9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4B6912AB-8310-480B-99F3-F947CE5D582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9D6A5F3B-FC64-461E-B554-65D21A80AA7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C16B549-EE83-41F1-894E-FD93DD1CBAE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75DAF60D-69CB-4DDE-BCC1-FB856039BD1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A421E148-F1D1-4F0E-8466-25F22A2FD64A}"/>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6E7D3C69-3560-4DE8-974E-7329A76DE1C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3FA2CA26-CAC4-4E08-8486-22A4B3C6F885}"/>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57B71EEF-26B2-4B77-BEB2-93F5E29807AE}"/>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C3AFD0C-4695-4096-8EE2-4627E84F898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7867AB38-50D8-4983-9E8F-128D0B8A17E5}"/>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A450B50A-1FE8-4B22-816F-93790FB583D9}"/>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8EA2AE7B-C00B-4176-A14F-4539102D94D1}"/>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DAA25D6E-41E7-4563-8D21-F76EE890925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3B7339A6-3605-43CA-BD88-1F1EEEF0B13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AF77D365-5888-44AA-8669-EE90CADB1E3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5AF89AC8-7D18-407C-9495-90B3D4C3B8D4}"/>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D6F1B31B-DCB5-463E-861D-4616BC101EB5}"/>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62099421-6C27-4B52-A39B-77B3C16CA275}"/>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80B5B910-8009-44CA-8DE6-1D4CC9327ADA}"/>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4ACC58-860E-4C0B-A381-8611EC17937D}"/>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52649</xdr:rowOff>
    </xdr:from>
    <xdr:to>
      <xdr:col>24</xdr:col>
      <xdr:colOff>63500</xdr:colOff>
      <xdr:row>78</xdr:row>
      <xdr:rowOff>59506</xdr:rowOff>
    </xdr:to>
    <xdr:cxnSp macro="">
      <xdr:nvCxnSpPr>
        <xdr:cNvPr id="178" name="直線コネクタ 177">
          <a:extLst>
            <a:ext uri="{FF2B5EF4-FFF2-40B4-BE49-F238E27FC236}">
              <a16:creationId xmlns:a16="http://schemas.microsoft.com/office/drawing/2014/main" id="{97AD38CC-6743-47B5-9E6E-1CA09FA36BE6}"/>
            </a:ext>
          </a:extLst>
        </xdr:cNvPr>
        <xdr:cNvCxnSpPr/>
      </xdr:nvCxnSpPr>
      <xdr:spPr>
        <a:xfrm flipV="1">
          <a:off x="3797300" y="1342574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9" name="維持補修費平均値テキスト">
          <a:extLst>
            <a:ext uri="{FF2B5EF4-FFF2-40B4-BE49-F238E27FC236}">
              <a16:creationId xmlns:a16="http://schemas.microsoft.com/office/drawing/2014/main" id="{3A183B7F-F2BE-47B2-BC26-B35778CCC77A}"/>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8667171B-7B6A-461B-9344-9B01EB1F42DB}"/>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52512</xdr:rowOff>
    </xdr:from>
    <xdr:to>
      <xdr:col>19</xdr:col>
      <xdr:colOff>177800</xdr:colOff>
      <xdr:row>78</xdr:row>
      <xdr:rowOff>59506</xdr:rowOff>
    </xdr:to>
    <xdr:cxnSp macro="">
      <xdr:nvCxnSpPr>
        <xdr:cNvPr id="181" name="直線コネクタ 180">
          <a:extLst>
            <a:ext uri="{FF2B5EF4-FFF2-40B4-BE49-F238E27FC236}">
              <a16:creationId xmlns:a16="http://schemas.microsoft.com/office/drawing/2014/main" id="{57332F9E-D705-4265-B81B-E1A787487C6B}"/>
            </a:ext>
          </a:extLst>
        </xdr:cNvPr>
        <xdr:cNvCxnSpPr/>
      </xdr:nvCxnSpPr>
      <xdr:spPr>
        <a:xfrm>
          <a:off x="2908300" y="13425612"/>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CD10989B-A9F2-4724-A148-02EFC38DAC9E}"/>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83" name="テキスト ボックス 182">
          <a:extLst>
            <a:ext uri="{FF2B5EF4-FFF2-40B4-BE49-F238E27FC236}">
              <a16:creationId xmlns:a16="http://schemas.microsoft.com/office/drawing/2014/main" id="{0A201DE6-074A-4630-A677-C170A2281E23}"/>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39939</xdr:rowOff>
    </xdr:from>
    <xdr:to>
      <xdr:col>15</xdr:col>
      <xdr:colOff>50800</xdr:colOff>
      <xdr:row>78</xdr:row>
      <xdr:rowOff>52512</xdr:rowOff>
    </xdr:to>
    <xdr:cxnSp macro="">
      <xdr:nvCxnSpPr>
        <xdr:cNvPr id="184" name="直線コネクタ 183">
          <a:extLst>
            <a:ext uri="{FF2B5EF4-FFF2-40B4-BE49-F238E27FC236}">
              <a16:creationId xmlns:a16="http://schemas.microsoft.com/office/drawing/2014/main" id="{D27CD650-FC61-4B76-8434-18311626CC30}"/>
            </a:ext>
          </a:extLst>
        </xdr:cNvPr>
        <xdr:cNvCxnSpPr/>
      </xdr:nvCxnSpPr>
      <xdr:spPr>
        <a:xfrm>
          <a:off x="2019300" y="134130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FE0E7CEA-3BD5-4723-8AA3-07B0EF333602}"/>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47647</xdr:rowOff>
    </xdr:from>
    <xdr:ext cx="534377" cy="259045"/>
    <xdr:sp macro="" textlink="">
      <xdr:nvSpPr>
        <xdr:cNvPr id="186" name="テキスト ボックス 185">
          <a:extLst>
            <a:ext uri="{FF2B5EF4-FFF2-40B4-BE49-F238E27FC236}">
              <a16:creationId xmlns:a16="http://schemas.microsoft.com/office/drawing/2014/main" id="{054BA717-389F-48E5-AFB2-8D2647E9A4E6}"/>
            </a:ext>
          </a:extLst>
        </xdr:cNvPr>
        <xdr:cNvSpPr txBox="1"/>
      </xdr:nvSpPr>
      <xdr:spPr>
        <a:xfrm>
          <a:off x="2641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34590</xdr:rowOff>
    </xdr:from>
    <xdr:to>
      <xdr:col>10</xdr:col>
      <xdr:colOff>114300</xdr:colOff>
      <xdr:row>78</xdr:row>
      <xdr:rowOff>39939</xdr:rowOff>
    </xdr:to>
    <xdr:cxnSp macro="">
      <xdr:nvCxnSpPr>
        <xdr:cNvPr id="187" name="直線コネクタ 186">
          <a:extLst>
            <a:ext uri="{FF2B5EF4-FFF2-40B4-BE49-F238E27FC236}">
              <a16:creationId xmlns:a16="http://schemas.microsoft.com/office/drawing/2014/main" id="{DD3DF0AB-40C5-4756-BF65-6F8F17F35624}"/>
            </a:ext>
          </a:extLst>
        </xdr:cNvPr>
        <xdr:cNvCxnSpPr/>
      </xdr:nvCxnSpPr>
      <xdr:spPr>
        <a:xfrm>
          <a:off x="1130300" y="1340769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a:extLst>
            <a:ext uri="{FF2B5EF4-FFF2-40B4-BE49-F238E27FC236}">
              <a16:creationId xmlns:a16="http://schemas.microsoft.com/office/drawing/2014/main" id="{9D2B0E4E-9BC0-4DAE-8087-F9229E252099}"/>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C43D5C01-A4FA-45B8-819B-2C8353352B4A}"/>
            </a:ext>
          </a:extLst>
        </xdr:cNvPr>
        <xdr:cNvSpPr txBox="1"/>
      </xdr:nvSpPr>
      <xdr:spPr>
        <a:xfrm>
          <a:off x="1784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a:extLst>
            <a:ext uri="{FF2B5EF4-FFF2-40B4-BE49-F238E27FC236}">
              <a16:creationId xmlns:a16="http://schemas.microsoft.com/office/drawing/2014/main" id="{5221E161-8CFA-4257-BC9C-BEA301BD5882}"/>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139864</xdr:rowOff>
    </xdr:from>
    <xdr:ext cx="469744" cy="259045"/>
    <xdr:sp macro="" textlink="">
      <xdr:nvSpPr>
        <xdr:cNvPr id="191" name="テキスト ボックス 190">
          <a:extLst>
            <a:ext uri="{FF2B5EF4-FFF2-40B4-BE49-F238E27FC236}">
              <a16:creationId xmlns:a16="http://schemas.microsoft.com/office/drawing/2014/main" id="{A7543FC4-DAB1-4D49-B4BD-C0952E39554A}"/>
            </a:ext>
          </a:extLst>
        </xdr:cNvPr>
        <xdr:cNvSpPr txBox="1"/>
      </xdr:nvSpPr>
      <xdr:spPr>
        <a:xfrm>
          <a:off x="895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0383FAA-BFDF-4E6F-BDE1-7F3F75CBAF2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7967A68-801B-4DF3-B84F-D31219C26AC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56C9BE4-1894-465D-A02D-B89EC41BA2B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8C5AE74-E1C7-41F2-B6FE-C6FB83CAABC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C37C9A91-79AD-43EB-ABBB-D8D02D3BA7C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xdr:rowOff>
    </xdr:from>
    <xdr:to>
      <xdr:col>24</xdr:col>
      <xdr:colOff>114300</xdr:colOff>
      <xdr:row>78</xdr:row>
      <xdr:rowOff>103449</xdr:rowOff>
    </xdr:to>
    <xdr:sp macro="" textlink="">
      <xdr:nvSpPr>
        <xdr:cNvPr id="197" name="楕円 196">
          <a:extLst>
            <a:ext uri="{FF2B5EF4-FFF2-40B4-BE49-F238E27FC236}">
              <a16:creationId xmlns:a16="http://schemas.microsoft.com/office/drawing/2014/main" id="{E451BFFB-78C8-4406-BE1A-B31773514663}"/>
            </a:ext>
          </a:extLst>
        </xdr:cNvPr>
        <xdr:cNvSpPr/>
      </xdr:nvSpPr>
      <xdr:spPr>
        <a:xfrm>
          <a:off x="45847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88226</xdr:rowOff>
    </xdr:from>
    <xdr:ext cx="469744" cy="259045"/>
    <xdr:sp macro="" textlink="">
      <xdr:nvSpPr>
        <xdr:cNvPr id="198" name="維持補修費該当値テキスト">
          <a:extLst>
            <a:ext uri="{FF2B5EF4-FFF2-40B4-BE49-F238E27FC236}">
              <a16:creationId xmlns:a16="http://schemas.microsoft.com/office/drawing/2014/main" id="{8299DDCF-F7BD-4CC5-8904-890A04AAA9FF}"/>
            </a:ext>
          </a:extLst>
        </xdr:cNvPr>
        <xdr:cNvSpPr txBox="1"/>
      </xdr:nvSpPr>
      <xdr:spPr>
        <a:xfrm>
          <a:off x="4686300" y="1328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8706</xdr:rowOff>
    </xdr:from>
    <xdr:to>
      <xdr:col>20</xdr:col>
      <xdr:colOff>38100</xdr:colOff>
      <xdr:row>78</xdr:row>
      <xdr:rowOff>110306</xdr:rowOff>
    </xdr:to>
    <xdr:sp macro="" textlink="">
      <xdr:nvSpPr>
        <xdr:cNvPr id="199" name="楕円 198">
          <a:extLst>
            <a:ext uri="{FF2B5EF4-FFF2-40B4-BE49-F238E27FC236}">
              <a16:creationId xmlns:a16="http://schemas.microsoft.com/office/drawing/2014/main" id="{A837B1E8-C012-41FE-AA37-00EE0636F6A0}"/>
            </a:ext>
          </a:extLst>
        </xdr:cNvPr>
        <xdr:cNvSpPr/>
      </xdr:nvSpPr>
      <xdr:spPr>
        <a:xfrm>
          <a:off x="3746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101433</xdr:rowOff>
    </xdr:from>
    <xdr:ext cx="469744" cy="259045"/>
    <xdr:sp macro="" textlink="">
      <xdr:nvSpPr>
        <xdr:cNvPr id="200" name="テキスト ボックス 199">
          <a:extLst>
            <a:ext uri="{FF2B5EF4-FFF2-40B4-BE49-F238E27FC236}">
              <a16:creationId xmlns:a16="http://schemas.microsoft.com/office/drawing/2014/main" id="{D6BF3F83-4648-46EB-BCDF-C08E1D7735A8}"/>
            </a:ext>
          </a:extLst>
        </xdr:cNvPr>
        <xdr:cNvSpPr txBox="1"/>
      </xdr:nvSpPr>
      <xdr:spPr>
        <a:xfrm>
          <a:off x="3562428" y="1347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1712</xdr:rowOff>
    </xdr:from>
    <xdr:to>
      <xdr:col>15</xdr:col>
      <xdr:colOff>101600</xdr:colOff>
      <xdr:row>78</xdr:row>
      <xdr:rowOff>103312</xdr:rowOff>
    </xdr:to>
    <xdr:sp macro="" textlink="">
      <xdr:nvSpPr>
        <xdr:cNvPr id="201" name="楕円 200">
          <a:extLst>
            <a:ext uri="{FF2B5EF4-FFF2-40B4-BE49-F238E27FC236}">
              <a16:creationId xmlns:a16="http://schemas.microsoft.com/office/drawing/2014/main" id="{447BC3A7-3B9D-4133-A192-F9595333572A}"/>
            </a:ext>
          </a:extLst>
        </xdr:cNvPr>
        <xdr:cNvSpPr/>
      </xdr:nvSpPr>
      <xdr:spPr>
        <a:xfrm>
          <a:off x="2857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94439</xdr:rowOff>
    </xdr:from>
    <xdr:ext cx="469744" cy="259045"/>
    <xdr:sp macro="" textlink="">
      <xdr:nvSpPr>
        <xdr:cNvPr id="202" name="テキスト ボックス 201">
          <a:extLst>
            <a:ext uri="{FF2B5EF4-FFF2-40B4-BE49-F238E27FC236}">
              <a16:creationId xmlns:a16="http://schemas.microsoft.com/office/drawing/2014/main" id="{9CE41F40-91D7-4BD7-9EE3-D00F62C605EE}"/>
            </a:ext>
          </a:extLst>
        </xdr:cNvPr>
        <xdr:cNvSpPr txBox="1"/>
      </xdr:nvSpPr>
      <xdr:spPr>
        <a:xfrm>
          <a:off x="2673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160589</xdr:rowOff>
    </xdr:from>
    <xdr:to>
      <xdr:col>10</xdr:col>
      <xdr:colOff>165100</xdr:colOff>
      <xdr:row>78</xdr:row>
      <xdr:rowOff>90739</xdr:rowOff>
    </xdr:to>
    <xdr:sp macro="" textlink="">
      <xdr:nvSpPr>
        <xdr:cNvPr id="203" name="楕円 202">
          <a:extLst>
            <a:ext uri="{FF2B5EF4-FFF2-40B4-BE49-F238E27FC236}">
              <a16:creationId xmlns:a16="http://schemas.microsoft.com/office/drawing/2014/main" id="{9691077C-33F9-4776-8419-DC1D16A97C96}"/>
            </a:ext>
          </a:extLst>
        </xdr:cNvPr>
        <xdr:cNvSpPr/>
      </xdr:nvSpPr>
      <xdr:spPr>
        <a:xfrm>
          <a:off x="1968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81866</xdr:rowOff>
    </xdr:from>
    <xdr:ext cx="469744" cy="259045"/>
    <xdr:sp macro="" textlink="">
      <xdr:nvSpPr>
        <xdr:cNvPr id="204" name="テキスト ボックス 203">
          <a:extLst>
            <a:ext uri="{FF2B5EF4-FFF2-40B4-BE49-F238E27FC236}">
              <a16:creationId xmlns:a16="http://schemas.microsoft.com/office/drawing/2014/main" id="{D8248175-4C29-421B-A132-02F0863D2D2D}"/>
            </a:ext>
          </a:extLst>
        </xdr:cNvPr>
        <xdr:cNvSpPr txBox="1"/>
      </xdr:nvSpPr>
      <xdr:spPr>
        <a:xfrm>
          <a:off x="1784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155240</xdr:rowOff>
    </xdr:from>
    <xdr:to>
      <xdr:col>6</xdr:col>
      <xdr:colOff>38100</xdr:colOff>
      <xdr:row>78</xdr:row>
      <xdr:rowOff>85390</xdr:rowOff>
    </xdr:to>
    <xdr:sp macro="" textlink="">
      <xdr:nvSpPr>
        <xdr:cNvPr id="205" name="楕円 204">
          <a:extLst>
            <a:ext uri="{FF2B5EF4-FFF2-40B4-BE49-F238E27FC236}">
              <a16:creationId xmlns:a16="http://schemas.microsoft.com/office/drawing/2014/main" id="{574E567A-BDA9-4BE3-A1C3-38A60BB6B33F}"/>
            </a:ext>
          </a:extLst>
        </xdr:cNvPr>
        <xdr:cNvSpPr/>
      </xdr:nvSpPr>
      <xdr:spPr>
        <a:xfrm>
          <a:off x="1079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76517</xdr:rowOff>
    </xdr:from>
    <xdr:ext cx="469744" cy="259045"/>
    <xdr:sp macro="" textlink="">
      <xdr:nvSpPr>
        <xdr:cNvPr id="206" name="テキスト ボックス 205">
          <a:extLst>
            <a:ext uri="{FF2B5EF4-FFF2-40B4-BE49-F238E27FC236}">
              <a16:creationId xmlns:a16="http://schemas.microsoft.com/office/drawing/2014/main" id="{F519842D-AF1D-4A01-BAAC-0E5F888A927D}"/>
            </a:ext>
          </a:extLst>
        </xdr:cNvPr>
        <xdr:cNvSpPr txBox="1"/>
      </xdr:nvSpPr>
      <xdr:spPr>
        <a:xfrm>
          <a:off x="895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3ABC112-DE86-4ED1-9700-840B9D266B9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E3C09FDF-F2C9-45BF-A7A6-4525862EAC6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A45B2333-74E8-4FC5-AFA7-AA0D5F075E6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5C3FB9E8-2C4B-4313-BEB0-E48CABB27EC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FD61471-7379-44C0-B7DD-66FAF0D1B16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EB853F75-CD95-432E-AA11-CF55B39AC32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EEAF4716-E0E7-473A-9944-A8738BAA396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5A2BCF90-72CC-4004-9724-07A779F1CCB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5303E897-07FD-408D-BBB2-0C395E71C72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9722178C-0B79-4BD5-AF40-77A2AB1FFF8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62E3CCEB-D235-4592-B10E-FF30CE18A80B}"/>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ADDEF3A2-3C29-41AC-B20B-99085382F99C}"/>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319892B1-0983-4102-ADAA-3D250E59449F}"/>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98AAD06A-BB7B-4191-BC3F-7407789A81D2}"/>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1D4DC4F7-A291-4678-A808-2CD6EEAAFD5D}"/>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C130B235-4B84-4DA8-B43C-352ABB13E0C1}"/>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9B4B1A9-1A29-4F3A-86FA-AAA70CAD65FF}"/>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F0695A14-74D6-4F2E-9598-309AA09C4284}"/>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BF277CDE-34AE-45E2-965B-BA320260D20F}"/>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CDA8CB7C-AB2D-4397-AC68-69C9305940B2}"/>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94007C80-9AC9-4AA6-AE0B-D029DC4F213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F4EFE7A-5655-4BB9-9157-953B4C5AC79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C52E8BDC-4E2F-4F63-91AD-4BEC858F656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F2A30D96-57DD-41BD-B711-EC2498AE51D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1BFF6A72-B403-4A0D-A01A-CD7E0DDA6D9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D6DC2FFE-E332-4AEC-AD17-6356E045EB6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58254</xdr:rowOff>
    </xdr:from>
    <xdr:to>
      <xdr:col>24</xdr:col>
      <xdr:colOff>62865</xdr:colOff>
      <xdr:row>97</xdr:row>
      <xdr:rowOff>129789</xdr:rowOff>
    </xdr:to>
    <xdr:cxnSp macro="">
      <xdr:nvCxnSpPr>
        <xdr:cNvPr id="233" name="直線コネクタ 232">
          <a:extLst>
            <a:ext uri="{FF2B5EF4-FFF2-40B4-BE49-F238E27FC236}">
              <a16:creationId xmlns:a16="http://schemas.microsoft.com/office/drawing/2014/main" id="{53BDA20B-B9A4-41D2-9784-94BCB99A5DAB}"/>
            </a:ext>
          </a:extLst>
        </xdr:cNvPr>
        <xdr:cNvCxnSpPr/>
      </xdr:nvCxnSpPr>
      <xdr:spPr>
        <a:xfrm flipV="1">
          <a:off x="4633595" y="15660204"/>
          <a:ext cx="1270" cy="1100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133616</xdr:rowOff>
    </xdr:from>
    <xdr:ext cx="534377" cy="259045"/>
    <xdr:sp macro="" textlink="">
      <xdr:nvSpPr>
        <xdr:cNvPr id="234" name="扶助費最小値テキスト">
          <a:extLst>
            <a:ext uri="{FF2B5EF4-FFF2-40B4-BE49-F238E27FC236}">
              <a16:creationId xmlns:a16="http://schemas.microsoft.com/office/drawing/2014/main" id="{7B9B94A3-DAFB-495F-8ED0-B93B41AECB5A}"/>
            </a:ext>
          </a:extLst>
        </xdr:cNvPr>
        <xdr:cNvSpPr txBox="1"/>
      </xdr:nvSpPr>
      <xdr:spPr>
        <a:xfrm>
          <a:off x="4686300" y="167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129789</xdr:rowOff>
    </xdr:from>
    <xdr:to>
      <xdr:col>24</xdr:col>
      <xdr:colOff>152400</xdr:colOff>
      <xdr:row>97</xdr:row>
      <xdr:rowOff>129789</xdr:rowOff>
    </xdr:to>
    <xdr:cxnSp macro="">
      <xdr:nvCxnSpPr>
        <xdr:cNvPr id="235" name="直線コネクタ 234">
          <a:extLst>
            <a:ext uri="{FF2B5EF4-FFF2-40B4-BE49-F238E27FC236}">
              <a16:creationId xmlns:a16="http://schemas.microsoft.com/office/drawing/2014/main" id="{B5640C93-2856-47D6-9E44-939380097558}"/>
            </a:ext>
          </a:extLst>
        </xdr:cNvPr>
        <xdr:cNvCxnSpPr/>
      </xdr:nvCxnSpPr>
      <xdr:spPr>
        <a:xfrm>
          <a:off x="4546600" y="16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4931</xdr:rowOff>
    </xdr:from>
    <xdr:ext cx="599010" cy="259045"/>
    <xdr:sp macro="" textlink="">
      <xdr:nvSpPr>
        <xdr:cNvPr id="236" name="扶助費最大値テキスト">
          <a:extLst>
            <a:ext uri="{FF2B5EF4-FFF2-40B4-BE49-F238E27FC236}">
              <a16:creationId xmlns:a16="http://schemas.microsoft.com/office/drawing/2014/main" id="{24DE545A-290D-4908-9900-AD1AD476D6CD}"/>
            </a:ext>
          </a:extLst>
        </xdr:cNvPr>
        <xdr:cNvSpPr txBox="1"/>
      </xdr:nvSpPr>
      <xdr:spPr>
        <a:xfrm>
          <a:off x="4686300" y="1543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58254</xdr:rowOff>
    </xdr:from>
    <xdr:to>
      <xdr:col>24</xdr:col>
      <xdr:colOff>152400</xdr:colOff>
      <xdr:row>91</xdr:row>
      <xdr:rowOff>58254</xdr:rowOff>
    </xdr:to>
    <xdr:cxnSp macro="">
      <xdr:nvCxnSpPr>
        <xdr:cNvPr id="237" name="直線コネクタ 236">
          <a:extLst>
            <a:ext uri="{FF2B5EF4-FFF2-40B4-BE49-F238E27FC236}">
              <a16:creationId xmlns:a16="http://schemas.microsoft.com/office/drawing/2014/main" id="{F19362C7-1AA3-4886-B2F0-C813B8771087}"/>
            </a:ext>
          </a:extLst>
        </xdr:cNvPr>
        <xdr:cNvCxnSpPr/>
      </xdr:nvCxnSpPr>
      <xdr:spPr>
        <a:xfrm>
          <a:off x="4546600" y="1566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106880</xdr:rowOff>
    </xdr:from>
    <xdr:to>
      <xdr:col>24</xdr:col>
      <xdr:colOff>63500</xdr:colOff>
      <xdr:row>97</xdr:row>
      <xdr:rowOff>8370</xdr:rowOff>
    </xdr:to>
    <xdr:cxnSp macro="">
      <xdr:nvCxnSpPr>
        <xdr:cNvPr id="238" name="直線コネクタ 237">
          <a:extLst>
            <a:ext uri="{FF2B5EF4-FFF2-40B4-BE49-F238E27FC236}">
              <a16:creationId xmlns:a16="http://schemas.microsoft.com/office/drawing/2014/main" id="{492F31C3-19D1-4CDE-AAAF-AC0EAEF00A6B}"/>
            </a:ext>
          </a:extLst>
        </xdr:cNvPr>
        <xdr:cNvCxnSpPr/>
      </xdr:nvCxnSpPr>
      <xdr:spPr>
        <a:xfrm>
          <a:off x="3797300" y="16394630"/>
          <a:ext cx="838200" cy="2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91219</xdr:rowOff>
    </xdr:from>
    <xdr:ext cx="534377" cy="259045"/>
    <xdr:sp macro="" textlink="">
      <xdr:nvSpPr>
        <xdr:cNvPr id="239" name="扶助費平均値テキスト">
          <a:extLst>
            <a:ext uri="{FF2B5EF4-FFF2-40B4-BE49-F238E27FC236}">
              <a16:creationId xmlns:a16="http://schemas.microsoft.com/office/drawing/2014/main" id="{A45A1C7F-5BDC-496B-BBF4-084B72A48AFA}"/>
            </a:ext>
          </a:extLst>
        </xdr:cNvPr>
        <xdr:cNvSpPr txBox="1"/>
      </xdr:nvSpPr>
      <xdr:spPr>
        <a:xfrm>
          <a:off x="4686300" y="1603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68342</xdr:rowOff>
    </xdr:from>
    <xdr:to>
      <xdr:col>24</xdr:col>
      <xdr:colOff>114300</xdr:colOff>
      <xdr:row>94</xdr:row>
      <xdr:rowOff>169942</xdr:rowOff>
    </xdr:to>
    <xdr:sp macro="" textlink="">
      <xdr:nvSpPr>
        <xdr:cNvPr id="240" name="フローチャート: 判断 239">
          <a:extLst>
            <a:ext uri="{FF2B5EF4-FFF2-40B4-BE49-F238E27FC236}">
              <a16:creationId xmlns:a16="http://schemas.microsoft.com/office/drawing/2014/main" id="{1FC9391A-E2F5-42B4-9CAB-9647C3780CDB}"/>
            </a:ext>
          </a:extLst>
        </xdr:cNvPr>
        <xdr:cNvSpPr/>
      </xdr:nvSpPr>
      <xdr:spPr>
        <a:xfrm>
          <a:off x="45847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106880</xdr:rowOff>
    </xdr:from>
    <xdr:to>
      <xdr:col>19</xdr:col>
      <xdr:colOff>177800</xdr:colOff>
      <xdr:row>98</xdr:row>
      <xdr:rowOff>12632</xdr:rowOff>
    </xdr:to>
    <xdr:cxnSp macro="">
      <xdr:nvCxnSpPr>
        <xdr:cNvPr id="241" name="直線コネクタ 240">
          <a:extLst>
            <a:ext uri="{FF2B5EF4-FFF2-40B4-BE49-F238E27FC236}">
              <a16:creationId xmlns:a16="http://schemas.microsoft.com/office/drawing/2014/main" id="{B4E80DA6-C1E2-4A51-B729-2C65D1D54AA9}"/>
            </a:ext>
          </a:extLst>
        </xdr:cNvPr>
        <xdr:cNvCxnSpPr/>
      </xdr:nvCxnSpPr>
      <xdr:spPr>
        <a:xfrm flipV="1">
          <a:off x="2908300" y="16394630"/>
          <a:ext cx="889000" cy="4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52259</xdr:rowOff>
    </xdr:from>
    <xdr:to>
      <xdr:col>20</xdr:col>
      <xdr:colOff>38100</xdr:colOff>
      <xdr:row>93</xdr:row>
      <xdr:rowOff>153859</xdr:rowOff>
    </xdr:to>
    <xdr:sp macro="" textlink="">
      <xdr:nvSpPr>
        <xdr:cNvPr id="242" name="フローチャート: 判断 241">
          <a:extLst>
            <a:ext uri="{FF2B5EF4-FFF2-40B4-BE49-F238E27FC236}">
              <a16:creationId xmlns:a16="http://schemas.microsoft.com/office/drawing/2014/main" id="{452752FF-4A14-487B-880D-45C98E58CB16}"/>
            </a:ext>
          </a:extLst>
        </xdr:cNvPr>
        <xdr:cNvSpPr/>
      </xdr:nvSpPr>
      <xdr:spPr>
        <a:xfrm>
          <a:off x="3746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170386</xdr:rowOff>
    </xdr:from>
    <xdr:ext cx="599010" cy="259045"/>
    <xdr:sp macro="" textlink="">
      <xdr:nvSpPr>
        <xdr:cNvPr id="243" name="テキスト ボックス 242">
          <a:extLst>
            <a:ext uri="{FF2B5EF4-FFF2-40B4-BE49-F238E27FC236}">
              <a16:creationId xmlns:a16="http://schemas.microsoft.com/office/drawing/2014/main" id="{6D501F21-14D0-41D3-AF63-011F6A51B345}"/>
            </a:ext>
          </a:extLst>
        </xdr:cNvPr>
        <xdr:cNvSpPr txBox="1"/>
      </xdr:nvSpPr>
      <xdr:spPr>
        <a:xfrm>
          <a:off x="3497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12632</xdr:rowOff>
    </xdr:from>
    <xdr:to>
      <xdr:col>15</xdr:col>
      <xdr:colOff>50800</xdr:colOff>
      <xdr:row>98</xdr:row>
      <xdr:rowOff>84427</xdr:rowOff>
    </xdr:to>
    <xdr:cxnSp macro="">
      <xdr:nvCxnSpPr>
        <xdr:cNvPr id="244" name="直線コネクタ 243">
          <a:extLst>
            <a:ext uri="{FF2B5EF4-FFF2-40B4-BE49-F238E27FC236}">
              <a16:creationId xmlns:a16="http://schemas.microsoft.com/office/drawing/2014/main" id="{61ED6A3A-8FC5-40A8-8391-09842D062DB7}"/>
            </a:ext>
          </a:extLst>
        </xdr:cNvPr>
        <xdr:cNvCxnSpPr/>
      </xdr:nvCxnSpPr>
      <xdr:spPr>
        <a:xfrm flipV="1">
          <a:off x="2019300" y="16814732"/>
          <a:ext cx="889000" cy="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87626</xdr:rowOff>
    </xdr:from>
    <xdr:to>
      <xdr:col>15</xdr:col>
      <xdr:colOff>101600</xdr:colOff>
      <xdr:row>96</xdr:row>
      <xdr:rowOff>17776</xdr:rowOff>
    </xdr:to>
    <xdr:sp macro="" textlink="">
      <xdr:nvSpPr>
        <xdr:cNvPr id="245" name="フローチャート: 判断 244">
          <a:extLst>
            <a:ext uri="{FF2B5EF4-FFF2-40B4-BE49-F238E27FC236}">
              <a16:creationId xmlns:a16="http://schemas.microsoft.com/office/drawing/2014/main" id="{4D469212-F215-4907-A5AC-4D56E7069C26}"/>
            </a:ext>
          </a:extLst>
        </xdr:cNvPr>
        <xdr:cNvSpPr/>
      </xdr:nvSpPr>
      <xdr:spPr>
        <a:xfrm>
          <a:off x="2857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34303</xdr:rowOff>
    </xdr:from>
    <xdr:ext cx="534377" cy="259045"/>
    <xdr:sp macro="" textlink="">
      <xdr:nvSpPr>
        <xdr:cNvPr id="246" name="テキスト ボックス 245">
          <a:extLst>
            <a:ext uri="{FF2B5EF4-FFF2-40B4-BE49-F238E27FC236}">
              <a16:creationId xmlns:a16="http://schemas.microsoft.com/office/drawing/2014/main" id="{DCF792C2-7749-4472-B39B-F417221B34DE}"/>
            </a:ext>
          </a:extLst>
        </xdr:cNvPr>
        <xdr:cNvSpPr txBox="1"/>
      </xdr:nvSpPr>
      <xdr:spPr>
        <a:xfrm>
          <a:off x="2641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84427</xdr:rowOff>
    </xdr:from>
    <xdr:to>
      <xdr:col>10</xdr:col>
      <xdr:colOff>114300</xdr:colOff>
      <xdr:row>98</xdr:row>
      <xdr:rowOff>111565</xdr:rowOff>
    </xdr:to>
    <xdr:cxnSp macro="">
      <xdr:nvCxnSpPr>
        <xdr:cNvPr id="247" name="直線コネクタ 246">
          <a:extLst>
            <a:ext uri="{FF2B5EF4-FFF2-40B4-BE49-F238E27FC236}">
              <a16:creationId xmlns:a16="http://schemas.microsoft.com/office/drawing/2014/main" id="{152F8AE5-ABAB-45DA-88F4-C062303894F1}"/>
            </a:ext>
          </a:extLst>
        </xdr:cNvPr>
        <xdr:cNvCxnSpPr/>
      </xdr:nvCxnSpPr>
      <xdr:spPr>
        <a:xfrm flipV="1">
          <a:off x="1130300" y="1688652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48" name="フローチャート: 判断 247">
          <a:extLst>
            <a:ext uri="{FF2B5EF4-FFF2-40B4-BE49-F238E27FC236}">
              <a16:creationId xmlns:a16="http://schemas.microsoft.com/office/drawing/2014/main" id="{E4C33A75-1AB3-42B2-8A46-E1418DF286BB}"/>
            </a:ext>
          </a:extLst>
        </xdr:cNvPr>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21551</xdr:rowOff>
    </xdr:from>
    <xdr:ext cx="534377" cy="259045"/>
    <xdr:sp macro="" textlink="">
      <xdr:nvSpPr>
        <xdr:cNvPr id="249" name="テキスト ボックス 248">
          <a:extLst>
            <a:ext uri="{FF2B5EF4-FFF2-40B4-BE49-F238E27FC236}">
              <a16:creationId xmlns:a16="http://schemas.microsoft.com/office/drawing/2014/main" id="{0EBEF07C-DAB6-4E9D-87B5-069DB5D9A1A8}"/>
            </a:ext>
          </a:extLst>
        </xdr:cNvPr>
        <xdr:cNvSpPr txBox="1"/>
      </xdr:nvSpPr>
      <xdr:spPr>
        <a:xfrm>
          <a:off x="1752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50" name="フローチャート: 判断 249">
          <a:extLst>
            <a:ext uri="{FF2B5EF4-FFF2-40B4-BE49-F238E27FC236}">
              <a16:creationId xmlns:a16="http://schemas.microsoft.com/office/drawing/2014/main" id="{074B6167-8B68-486D-B51E-115E8F254214}"/>
            </a:ext>
          </a:extLst>
        </xdr:cNvPr>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103160</xdr:rowOff>
    </xdr:from>
    <xdr:ext cx="534377" cy="259045"/>
    <xdr:sp macro="" textlink="">
      <xdr:nvSpPr>
        <xdr:cNvPr id="251" name="テキスト ボックス 250">
          <a:extLst>
            <a:ext uri="{FF2B5EF4-FFF2-40B4-BE49-F238E27FC236}">
              <a16:creationId xmlns:a16="http://schemas.microsoft.com/office/drawing/2014/main" id="{C071294E-F695-4E83-974E-03B53F499748}"/>
            </a:ext>
          </a:extLst>
        </xdr:cNvPr>
        <xdr:cNvSpPr txBox="1"/>
      </xdr:nvSpPr>
      <xdr:spPr>
        <a:xfrm>
          <a:off x="863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6E56EC5-B8EE-427E-ACA6-388D688F437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600AFA6-FB7E-4541-AA7C-30EA9470D77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1C359FC-D18B-42C7-8DCE-F694281F275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EBF14D37-1E5C-4E79-B855-D364AA5A27D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7D5FD34D-7A51-4551-A019-2AC062ACEE0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129020</xdr:rowOff>
    </xdr:from>
    <xdr:to>
      <xdr:col>24</xdr:col>
      <xdr:colOff>114300</xdr:colOff>
      <xdr:row>97</xdr:row>
      <xdr:rowOff>59170</xdr:rowOff>
    </xdr:to>
    <xdr:sp macro="" textlink="">
      <xdr:nvSpPr>
        <xdr:cNvPr id="257" name="楕円 256">
          <a:extLst>
            <a:ext uri="{FF2B5EF4-FFF2-40B4-BE49-F238E27FC236}">
              <a16:creationId xmlns:a16="http://schemas.microsoft.com/office/drawing/2014/main" id="{4F84A86E-8464-4382-9D49-CCDBC9E0ACAD}"/>
            </a:ext>
          </a:extLst>
        </xdr:cNvPr>
        <xdr:cNvSpPr/>
      </xdr:nvSpPr>
      <xdr:spPr>
        <a:xfrm>
          <a:off x="45847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43947</xdr:rowOff>
    </xdr:from>
    <xdr:ext cx="534377" cy="259045"/>
    <xdr:sp macro="" textlink="">
      <xdr:nvSpPr>
        <xdr:cNvPr id="258" name="扶助費該当値テキスト">
          <a:extLst>
            <a:ext uri="{FF2B5EF4-FFF2-40B4-BE49-F238E27FC236}">
              <a16:creationId xmlns:a16="http://schemas.microsoft.com/office/drawing/2014/main" id="{9F603E39-C0DB-4B0F-BC97-45F4FD84503F}"/>
            </a:ext>
          </a:extLst>
        </xdr:cNvPr>
        <xdr:cNvSpPr txBox="1"/>
      </xdr:nvSpPr>
      <xdr:spPr>
        <a:xfrm>
          <a:off x="4686300" y="165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56080</xdr:rowOff>
    </xdr:from>
    <xdr:to>
      <xdr:col>20</xdr:col>
      <xdr:colOff>38100</xdr:colOff>
      <xdr:row>95</xdr:row>
      <xdr:rowOff>157680</xdr:rowOff>
    </xdr:to>
    <xdr:sp macro="" textlink="">
      <xdr:nvSpPr>
        <xdr:cNvPr id="259" name="楕円 258">
          <a:extLst>
            <a:ext uri="{FF2B5EF4-FFF2-40B4-BE49-F238E27FC236}">
              <a16:creationId xmlns:a16="http://schemas.microsoft.com/office/drawing/2014/main" id="{2D0B1E03-C088-4994-988C-11D3CEA82DD1}"/>
            </a:ext>
          </a:extLst>
        </xdr:cNvPr>
        <xdr:cNvSpPr/>
      </xdr:nvSpPr>
      <xdr:spPr>
        <a:xfrm>
          <a:off x="3746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148807</xdr:rowOff>
    </xdr:from>
    <xdr:ext cx="534377" cy="259045"/>
    <xdr:sp macro="" textlink="">
      <xdr:nvSpPr>
        <xdr:cNvPr id="260" name="テキスト ボックス 259">
          <a:extLst>
            <a:ext uri="{FF2B5EF4-FFF2-40B4-BE49-F238E27FC236}">
              <a16:creationId xmlns:a16="http://schemas.microsoft.com/office/drawing/2014/main" id="{78AB19B8-3C06-4E97-9DAE-6E7E04EB891F}"/>
            </a:ext>
          </a:extLst>
        </xdr:cNvPr>
        <xdr:cNvSpPr txBox="1"/>
      </xdr:nvSpPr>
      <xdr:spPr>
        <a:xfrm>
          <a:off x="3530111" y="164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133282</xdr:rowOff>
    </xdr:from>
    <xdr:to>
      <xdr:col>15</xdr:col>
      <xdr:colOff>101600</xdr:colOff>
      <xdr:row>98</xdr:row>
      <xdr:rowOff>63432</xdr:rowOff>
    </xdr:to>
    <xdr:sp macro="" textlink="">
      <xdr:nvSpPr>
        <xdr:cNvPr id="261" name="楕円 260">
          <a:extLst>
            <a:ext uri="{FF2B5EF4-FFF2-40B4-BE49-F238E27FC236}">
              <a16:creationId xmlns:a16="http://schemas.microsoft.com/office/drawing/2014/main" id="{C83E060E-74B1-428B-9E03-5BE87F938807}"/>
            </a:ext>
          </a:extLst>
        </xdr:cNvPr>
        <xdr:cNvSpPr/>
      </xdr:nvSpPr>
      <xdr:spPr>
        <a:xfrm>
          <a:off x="2857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54559</xdr:rowOff>
    </xdr:from>
    <xdr:ext cx="534377" cy="259045"/>
    <xdr:sp macro="" textlink="">
      <xdr:nvSpPr>
        <xdr:cNvPr id="262" name="テキスト ボックス 261">
          <a:extLst>
            <a:ext uri="{FF2B5EF4-FFF2-40B4-BE49-F238E27FC236}">
              <a16:creationId xmlns:a16="http://schemas.microsoft.com/office/drawing/2014/main" id="{4B86F995-5855-460B-B56F-9F0E9AC8667A}"/>
            </a:ext>
          </a:extLst>
        </xdr:cNvPr>
        <xdr:cNvSpPr txBox="1"/>
      </xdr:nvSpPr>
      <xdr:spPr>
        <a:xfrm>
          <a:off x="2641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33627</xdr:rowOff>
    </xdr:from>
    <xdr:to>
      <xdr:col>10</xdr:col>
      <xdr:colOff>165100</xdr:colOff>
      <xdr:row>98</xdr:row>
      <xdr:rowOff>135227</xdr:rowOff>
    </xdr:to>
    <xdr:sp macro="" textlink="">
      <xdr:nvSpPr>
        <xdr:cNvPr id="263" name="楕円 262">
          <a:extLst>
            <a:ext uri="{FF2B5EF4-FFF2-40B4-BE49-F238E27FC236}">
              <a16:creationId xmlns:a16="http://schemas.microsoft.com/office/drawing/2014/main" id="{2C125462-7E0E-4C63-B0E4-80DE5CD3CCF9}"/>
            </a:ext>
          </a:extLst>
        </xdr:cNvPr>
        <xdr:cNvSpPr/>
      </xdr:nvSpPr>
      <xdr:spPr>
        <a:xfrm>
          <a:off x="1968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126354</xdr:rowOff>
    </xdr:from>
    <xdr:ext cx="534377" cy="259045"/>
    <xdr:sp macro="" textlink="">
      <xdr:nvSpPr>
        <xdr:cNvPr id="264" name="テキスト ボックス 263">
          <a:extLst>
            <a:ext uri="{FF2B5EF4-FFF2-40B4-BE49-F238E27FC236}">
              <a16:creationId xmlns:a16="http://schemas.microsoft.com/office/drawing/2014/main" id="{67AB0C50-E1F5-458C-BC92-8C6246B46910}"/>
            </a:ext>
          </a:extLst>
        </xdr:cNvPr>
        <xdr:cNvSpPr txBox="1"/>
      </xdr:nvSpPr>
      <xdr:spPr>
        <a:xfrm>
          <a:off x="1752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60765</xdr:rowOff>
    </xdr:from>
    <xdr:to>
      <xdr:col>6</xdr:col>
      <xdr:colOff>38100</xdr:colOff>
      <xdr:row>98</xdr:row>
      <xdr:rowOff>162365</xdr:rowOff>
    </xdr:to>
    <xdr:sp macro="" textlink="">
      <xdr:nvSpPr>
        <xdr:cNvPr id="265" name="楕円 264">
          <a:extLst>
            <a:ext uri="{FF2B5EF4-FFF2-40B4-BE49-F238E27FC236}">
              <a16:creationId xmlns:a16="http://schemas.microsoft.com/office/drawing/2014/main" id="{A958B6F7-7DCE-426B-829F-07F3219E565E}"/>
            </a:ext>
          </a:extLst>
        </xdr:cNvPr>
        <xdr:cNvSpPr/>
      </xdr:nvSpPr>
      <xdr:spPr>
        <a:xfrm>
          <a:off x="1079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153492</xdr:rowOff>
    </xdr:from>
    <xdr:ext cx="534377" cy="259045"/>
    <xdr:sp macro="" textlink="">
      <xdr:nvSpPr>
        <xdr:cNvPr id="266" name="テキスト ボックス 265">
          <a:extLst>
            <a:ext uri="{FF2B5EF4-FFF2-40B4-BE49-F238E27FC236}">
              <a16:creationId xmlns:a16="http://schemas.microsoft.com/office/drawing/2014/main" id="{726CC835-1F8A-4D8A-8FDB-7F7FBD1CBE7B}"/>
            </a:ext>
          </a:extLst>
        </xdr:cNvPr>
        <xdr:cNvSpPr txBox="1"/>
      </xdr:nvSpPr>
      <xdr:spPr>
        <a:xfrm>
          <a:off x="863111" y="16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DE12D988-3A1E-41A3-A5AF-1FDAEF49E00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E8125429-B866-4D25-9603-F38A821B794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DCA22403-AA0B-4411-B355-B8B56A906A1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407EF43C-243D-4E7D-BBDC-63F79E512C4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E7D6A5B5-E443-45C7-8FF8-45967AB3D42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60AFB044-85C5-4016-A165-49C3E552D4F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35285EA9-F021-4814-AA39-AB481139551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19D1F83F-254A-4345-8069-38FAF99E35F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3A403E05-8A73-48CC-93A2-815F237FD1F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4E554ABC-09A7-4705-8B44-50BB112EF18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F71D174C-0FF8-44F8-BA79-ADDA65B0CB75}"/>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19384323-E7DE-4205-91A6-5A31CC14378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B3BF71C2-AE04-4819-BD23-ADABD24E5F56}"/>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598FE77E-0DE1-4777-BEE4-DA8AAEA23F2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1B31CB3F-3E5F-4253-95B1-0B209855CCFF}"/>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37A0D5F7-4FCE-476E-862D-D525FE5EC39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2FBC9D-205F-466D-B291-381152FC47A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2269EE53-4819-4008-8EEB-42DDBE3221E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61BEC883-C691-4113-96FE-E90778481193}"/>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A25A5D4D-FC42-4DD7-A767-82F3CF6BF9C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4B98FD00-6875-48BF-9C7E-05011E4A55FC}"/>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21928B3D-0D72-48EB-B2F0-62320B3FD75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7CBB4E7C-415B-46A2-B4BE-B7899D273D3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E931A221-E85F-4481-8C70-55529CD2D26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22901</xdr:rowOff>
    </xdr:from>
    <xdr:to>
      <xdr:col>54</xdr:col>
      <xdr:colOff>189865</xdr:colOff>
      <xdr:row>37</xdr:row>
      <xdr:rowOff>149652</xdr:rowOff>
    </xdr:to>
    <xdr:cxnSp macro="">
      <xdr:nvCxnSpPr>
        <xdr:cNvPr id="291" name="直線コネクタ 290">
          <a:extLst>
            <a:ext uri="{FF2B5EF4-FFF2-40B4-BE49-F238E27FC236}">
              <a16:creationId xmlns:a16="http://schemas.microsoft.com/office/drawing/2014/main" id="{4F718301-6F1F-46A5-98F8-4BB143C75B4E}"/>
            </a:ext>
          </a:extLst>
        </xdr:cNvPr>
        <xdr:cNvCxnSpPr/>
      </xdr:nvCxnSpPr>
      <xdr:spPr>
        <a:xfrm flipV="1">
          <a:off x="10475595" y="5852201"/>
          <a:ext cx="1270" cy="64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153479</xdr:rowOff>
    </xdr:from>
    <xdr:ext cx="534377" cy="259045"/>
    <xdr:sp macro="" textlink="">
      <xdr:nvSpPr>
        <xdr:cNvPr id="292" name="補助費等最小値テキスト">
          <a:extLst>
            <a:ext uri="{FF2B5EF4-FFF2-40B4-BE49-F238E27FC236}">
              <a16:creationId xmlns:a16="http://schemas.microsoft.com/office/drawing/2014/main" id="{987C452F-02DA-4AFC-BEAC-299D8C3897F7}"/>
            </a:ext>
          </a:extLst>
        </xdr:cNvPr>
        <xdr:cNvSpPr txBox="1"/>
      </xdr:nvSpPr>
      <xdr:spPr>
        <a:xfrm>
          <a:off x="10528300" y="64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149652</xdr:rowOff>
    </xdr:from>
    <xdr:to>
      <xdr:col>55</xdr:col>
      <xdr:colOff>88900</xdr:colOff>
      <xdr:row>37</xdr:row>
      <xdr:rowOff>149652</xdr:rowOff>
    </xdr:to>
    <xdr:cxnSp macro="">
      <xdr:nvCxnSpPr>
        <xdr:cNvPr id="293" name="直線コネクタ 292">
          <a:extLst>
            <a:ext uri="{FF2B5EF4-FFF2-40B4-BE49-F238E27FC236}">
              <a16:creationId xmlns:a16="http://schemas.microsoft.com/office/drawing/2014/main" id="{C842F7CE-556B-49F8-B525-C9D424B3FFB3}"/>
            </a:ext>
          </a:extLst>
        </xdr:cNvPr>
        <xdr:cNvCxnSpPr/>
      </xdr:nvCxnSpPr>
      <xdr:spPr>
        <a:xfrm>
          <a:off x="10388600" y="649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141028</xdr:rowOff>
    </xdr:from>
    <xdr:ext cx="599010" cy="259045"/>
    <xdr:sp macro="" textlink="">
      <xdr:nvSpPr>
        <xdr:cNvPr id="294" name="補助費等最大値テキスト">
          <a:extLst>
            <a:ext uri="{FF2B5EF4-FFF2-40B4-BE49-F238E27FC236}">
              <a16:creationId xmlns:a16="http://schemas.microsoft.com/office/drawing/2014/main" id="{1FBCE508-20F4-4D86-B340-31D8A26E30A6}"/>
            </a:ext>
          </a:extLst>
        </xdr:cNvPr>
        <xdr:cNvSpPr txBox="1"/>
      </xdr:nvSpPr>
      <xdr:spPr>
        <a:xfrm>
          <a:off x="10528300" y="562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22901</xdr:rowOff>
    </xdr:from>
    <xdr:to>
      <xdr:col>55</xdr:col>
      <xdr:colOff>88900</xdr:colOff>
      <xdr:row>34</xdr:row>
      <xdr:rowOff>22901</xdr:rowOff>
    </xdr:to>
    <xdr:cxnSp macro="">
      <xdr:nvCxnSpPr>
        <xdr:cNvPr id="295" name="直線コネクタ 294">
          <a:extLst>
            <a:ext uri="{FF2B5EF4-FFF2-40B4-BE49-F238E27FC236}">
              <a16:creationId xmlns:a16="http://schemas.microsoft.com/office/drawing/2014/main" id="{73604C1C-E0D4-434C-9878-A807F28527B1}"/>
            </a:ext>
          </a:extLst>
        </xdr:cNvPr>
        <xdr:cNvCxnSpPr/>
      </xdr:nvCxnSpPr>
      <xdr:spPr>
        <a:xfrm>
          <a:off x="10388600" y="585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64712</xdr:rowOff>
    </xdr:from>
    <xdr:to>
      <xdr:col>55</xdr:col>
      <xdr:colOff>0</xdr:colOff>
      <xdr:row>37</xdr:row>
      <xdr:rowOff>65862</xdr:rowOff>
    </xdr:to>
    <xdr:cxnSp macro="">
      <xdr:nvCxnSpPr>
        <xdr:cNvPr id="296" name="直線コネクタ 295">
          <a:extLst>
            <a:ext uri="{FF2B5EF4-FFF2-40B4-BE49-F238E27FC236}">
              <a16:creationId xmlns:a16="http://schemas.microsoft.com/office/drawing/2014/main" id="{39D07678-838E-4034-BE62-F71A1AAD2ADD}"/>
            </a:ext>
          </a:extLst>
        </xdr:cNvPr>
        <xdr:cNvCxnSpPr/>
      </xdr:nvCxnSpPr>
      <xdr:spPr>
        <a:xfrm flipV="1">
          <a:off x="9639300" y="6408362"/>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169720</xdr:rowOff>
    </xdr:from>
    <xdr:ext cx="599010" cy="259045"/>
    <xdr:sp macro="" textlink="">
      <xdr:nvSpPr>
        <xdr:cNvPr id="297" name="補助費等平均値テキスト">
          <a:extLst>
            <a:ext uri="{FF2B5EF4-FFF2-40B4-BE49-F238E27FC236}">
              <a16:creationId xmlns:a16="http://schemas.microsoft.com/office/drawing/2014/main" id="{D0D5D146-3BB6-497B-8B46-ABE15B8D40F9}"/>
            </a:ext>
          </a:extLst>
        </xdr:cNvPr>
        <xdr:cNvSpPr txBox="1"/>
      </xdr:nvSpPr>
      <xdr:spPr>
        <a:xfrm>
          <a:off x="10528300" y="5999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146843</xdr:rowOff>
    </xdr:from>
    <xdr:to>
      <xdr:col>55</xdr:col>
      <xdr:colOff>50800</xdr:colOff>
      <xdr:row>36</xdr:row>
      <xdr:rowOff>76993</xdr:rowOff>
    </xdr:to>
    <xdr:sp macro="" textlink="">
      <xdr:nvSpPr>
        <xdr:cNvPr id="298" name="フローチャート: 判断 297">
          <a:extLst>
            <a:ext uri="{FF2B5EF4-FFF2-40B4-BE49-F238E27FC236}">
              <a16:creationId xmlns:a16="http://schemas.microsoft.com/office/drawing/2014/main" id="{8AEBBF61-4BD6-4EF5-84EA-7FCE3B9C2B07}"/>
            </a:ext>
          </a:extLst>
        </xdr:cNvPr>
        <xdr:cNvSpPr/>
      </xdr:nvSpPr>
      <xdr:spPr>
        <a:xfrm>
          <a:off x="10426700" y="614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141826</xdr:rowOff>
    </xdr:from>
    <xdr:to>
      <xdr:col>50</xdr:col>
      <xdr:colOff>114300</xdr:colOff>
      <xdr:row>37</xdr:row>
      <xdr:rowOff>65862</xdr:rowOff>
    </xdr:to>
    <xdr:cxnSp macro="">
      <xdr:nvCxnSpPr>
        <xdr:cNvPr id="299" name="直線コネクタ 298">
          <a:extLst>
            <a:ext uri="{FF2B5EF4-FFF2-40B4-BE49-F238E27FC236}">
              <a16:creationId xmlns:a16="http://schemas.microsoft.com/office/drawing/2014/main" id="{305B75F1-EE04-4294-825E-7DAA076816C1}"/>
            </a:ext>
          </a:extLst>
        </xdr:cNvPr>
        <xdr:cNvCxnSpPr/>
      </xdr:nvCxnSpPr>
      <xdr:spPr>
        <a:xfrm>
          <a:off x="8750300" y="5628226"/>
          <a:ext cx="889000" cy="7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41427</xdr:rowOff>
    </xdr:from>
    <xdr:to>
      <xdr:col>50</xdr:col>
      <xdr:colOff>165100</xdr:colOff>
      <xdr:row>36</xdr:row>
      <xdr:rowOff>143027</xdr:rowOff>
    </xdr:to>
    <xdr:sp macro="" textlink="">
      <xdr:nvSpPr>
        <xdr:cNvPr id="300" name="フローチャート: 判断 299">
          <a:extLst>
            <a:ext uri="{FF2B5EF4-FFF2-40B4-BE49-F238E27FC236}">
              <a16:creationId xmlns:a16="http://schemas.microsoft.com/office/drawing/2014/main" id="{B1E4431C-F401-4A07-8A27-9AC53B37B633}"/>
            </a:ext>
          </a:extLst>
        </xdr:cNvPr>
        <xdr:cNvSpPr/>
      </xdr:nvSpPr>
      <xdr:spPr>
        <a:xfrm>
          <a:off x="95885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159554</xdr:rowOff>
    </xdr:from>
    <xdr:ext cx="599010" cy="259045"/>
    <xdr:sp macro="" textlink="">
      <xdr:nvSpPr>
        <xdr:cNvPr id="301" name="テキスト ボックス 300">
          <a:extLst>
            <a:ext uri="{FF2B5EF4-FFF2-40B4-BE49-F238E27FC236}">
              <a16:creationId xmlns:a16="http://schemas.microsoft.com/office/drawing/2014/main" id="{1FA1A0FB-5EC1-4BBE-931E-0295AD40B888}"/>
            </a:ext>
          </a:extLst>
        </xdr:cNvPr>
        <xdr:cNvSpPr txBox="1"/>
      </xdr:nvSpPr>
      <xdr:spPr>
        <a:xfrm>
          <a:off x="9339795" y="59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141826</xdr:rowOff>
    </xdr:from>
    <xdr:to>
      <xdr:col>45</xdr:col>
      <xdr:colOff>177800</xdr:colOff>
      <xdr:row>37</xdr:row>
      <xdr:rowOff>100724</xdr:rowOff>
    </xdr:to>
    <xdr:cxnSp macro="">
      <xdr:nvCxnSpPr>
        <xdr:cNvPr id="302" name="直線コネクタ 301">
          <a:extLst>
            <a:ext uri="{FF2B5EF4-FFF2-40B4-BE49-F238E27FC236}">
              <a16:creationId xmlns:a16="http://schemas.microsoft.com/office/drawing/2014/main" id="{675E8619-EA74-4910-A008-875F49CDAD9C}"/>
            </a:ext>
          </a:extLst>
        </xdr:cNvPr>
        <xdr:cNvCxnSpPr/>
      </xdr:nvCxnSpPr>
      <xdr:spPr>
        <a:xfrm flipV="1">
          <a:off x="7861300" y="5628226"/>
          <a:ext cx="889000" cy="8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94386</xdr:rowOff>
    </xdr:from>
    <xdr:to>
      <xdr:col>46</xdr:col>
      <xdr:colOff>38100</xdr:colOff>
      <xdr:row>32</xdr:row>
      <xdr:rowOff>24536</xdr:rowOff>
    </xdr:to>
    <xdr:sp macro="" textlink="">
      <xdr:nvSpPr>
        <xdr:cNvPr id="303" name="フローチャート: 判断 302">
          <a:extLst>
            <a:ext uri="{FF2B5EF4-FFF2-40B4-BE49-F238E27FC236}">
              <a16:creationId xmlns:a16="http://schemas.microsoft.com/office/drawing/2014/main" id="{D1A3022A-5761-4D84-9BA0-FB44F562D5FC}"/>
            </a:ext>
          </a:extLst>
        </xdr:cNvPr>
        <xdr:cNvSpPr/>
      </xdr:nvSpPr>
      <xdr:spPr>
        <a:xfrm>
          <a:off x="8699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41063</xdr:rowOff>
    </xdr:from>
    <xdr:ext cx="599010" cy="259045"/>
    <xdr:sp macro="" textlink="">
      <xdr:nvSpPr>
        <xdr:cNvPr id="304" name="テキスト ボックス 303">
          <a:extLst>
            <a:ext uri="{FF2B5EF4-FFF2-40B4-BE49-F238E27FC236}">
              <a16:creationId xmlns:a16="http://schemas.microsoft.com/office/drawing/2014/main" id="{BF2A141E-F751-4845-AABA-DD48E32DC333}"/>
            </a:ext>
          </a:extLst>
        </xdr:cNvPr>
        <xdr:cNvSpPr txBox="1"/>
      </xdr:nvSpPr>
      <xdr:spPr>
        <a:xfrm>
          <a:off x="8450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100724</xdr:rowOff>
    </xdr:from>
    <xdr:to>
      <xdr:col>41</xdr:col>
      <xdr:colOff>50800</xdr:colOff>
      <xdr:row>38</xdr:row>
      <xdr:rowOff>90078</xdr:rowOff>
    </xdr:to>
    <xdr:cxnSp macro="">
      <xdr:nvCxnSpPr>
        <xdr:cNvPr id="305" name="直線コネクタ 304">
          <a:extLst>
            <a:ext uri="{FF2B5EF4-FFF2-40B4-BE49-F238E27FC236}">
              <a16:creationId xmlns:a16="http://schemas.microsoft.com/office/drawing/2014/main" id="{35F97F1A-BCE2-4234-ADDD-A50395D4EAE5}"/>
            </a:ext>
          </a:extLst>
        </xdr:cNvPr>
        <xdr:cNvCxnSpPr/>
      </xdr:nvCxnSpPr>
      <xdr:spPr>
        <a:xfrm flipV="1">
          <a:off x="6972300" y="6444374"/>
          <a:ext cx="889000" cy="16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135077</xdr:rowOff>
    </xdr:from>
    <xdr:to>
      <xdr:col>41</xdr:col>
      <xdr:colOff>101600</xdr:colOff>
      <xdr:row>37</xdr:row>
      <xdr:rowOff>65227</xdr:rowOff>
    </xdr:to>
    <xdr:sp macro="" textlink="">
      <xdr:nvSpPr>
        <xdr:cNvPr id="306" name="フローチャート: 判断 305">
          <a:extLst>
            <a:ext uri="{FF2B5EF4-FFF2-40B4-BE49-F238E27FC236}">
              <a16:creationId xmlns:a16="http://schemas.microsoft.com/office/drawing/2014/main" id="{C4274C96-CB52-4573-8D13-4DCD8299310C}"/>
            </a:ext>
          </a:extLst>
        </xdr:cNvPr>
        <xdr:cNvSpPr/>
      </xdr:nvSpPr>
      <xdr:spPr>
        <a:xfrm>
          <a:off x="7810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81754</xdr:rowOff>
    </xdr:from>
    <xdr:ext cx="534377" cy="259045"/>
    <xdr:sp macro="" textlink="">
      <xdr:nvSpPr>
        <xdr:cNvPr id="307" name="テキスト ボックス 306">
          <a:extLst>
            <a:ext uri="{FF2B5EF4-FFF2-40B4-BE49-F238E27FC236}">
              <a16:creationId xmlns:a16="http://schemas.microsoft.com/office/drawing/2014/main" id="{9A6F9AE3-469D-4E13-9FCD-A8A3E2F483D7}"/>
            </a:ext>
          </a:extLst>
        </xdr:cNvPr>
        <xdr:cNvSpPr txBox="1"/>
      </xdr:nvSpPr>
      <xdr:spPr>
        <a:xfrm>
          <a:off x="7594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116561</xdr:rowOff>
    </xdr:from>
    <xdr:to>
      <xdr:col>36</xdr:col>
      <xdr:colOff>165100</xdr:colOff>
      <xdr:row>37</xdr:row>
      <xdr:rowOff>46711</xdr:rowOff>
    </xdr:to>
    <xdr:sp macro="" textlink="">
      <xdr:nvSpPr>
        <xdr:cNvPr id="308" name="フローチャート: 判断 307">
          <a:extLst>
            <a:ext uri="{FF2B5EF4-FFF2-40B4-BE49-F238E27FC236}">
              <a16:creationId xmlns:a16="http://schemas.microsoft.com/office/drawing/2014/main" id="{DBF6B2EE-9A3E-4861-848E-A478CC9F378B}"/>
            </a:ext>
          </a:extLst>
        </xdr:cNvPr>
        <xdr:cNvSpPr/>
      </xdr:nvSpPr>
      <xdr:spPr>
        <a:xfrm>
          <a:off x="6921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63238</xdr:rowOff>
    </xdr:from>
    <xdr:ext cx="599010" cy="259045"/>
    <xdr:sp macro="" textlink="">
      <xdr:nvSpPr>
        <xdr:cNvPr id="309" name="テキスト ボックス 308">
          <a:extLst>
            <a:ext uri="{FF2B5EF4-FFF2-40B4-BE49-F238E27FC236}">
              <a16:creationId xmlns:a16="http://schemas.microsoft.com/office/drawing/2014/main" id="{0F52C7B5-06B9-495C-9FFB-870A949C9A09}"/>
            </a:ext>
          </a:extLst>
        </xdr:cNvPr>
        <xdr:cNvSpPr txBox="1"/>
      </xdr:nvSpPr>
      <xdr:spPr>
        <a:xfrm>
          <a:off x="6672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A457B56-9226-4082-8591-71F604CD6EA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1520F2D-F910-4F8C-9DA3-4C151391B6F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2D2A906E-366F-4619-92DD-2666DCBC564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84CBFCE1-9199-4882-9882-462B16326F0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74CF1D39-5BF1-4BCE-9C28-523355A998E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13912</xdr:rowOff>
    </xdr:from>
    <xdr:to>
      <xdr:col>55</xdr:col>
      <xdr:colOff>50800</xdr:colOff>
      <xdr:row>37</xdr:row>
      <xdr:rowOff>115512</xdr:rowOff>
    </xdr:to>
    <xdr:sp macro="" textlink="">
      <xdr:nvSpPr>
        <xdr:cNvPr id="315" name="楕円 314">
          <a:extLst>
            <a:ext uri="{FF2B5EF4-FFF2-40B4-BE49-F238E27FC236}">
              <a16:creationId xmlns:a16="http://schemas.microsoft.com/office/drawing/2014/main" id="{1FC61833-E8C1-450B-AE7E-FCFA3203D1E0}"/>
            </a:ext>
          </a:extLst>
        </xdr:cNvPr>
        <xdr:cNvSpPr/>
      </xdr:nvSpPr>
      <xdr:spPr>
        <a:xfrm>
          <a:off x="10426700" y="63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100289</xdr:rowOff>
    </xdr:from>
    <xdr:ext cx="534377" cy="259045"/>
    <xdr:sp macro="" textlink="">
      <xdr:nvSpPr>
        <xdr:cNvPr id="316" name="補助費等該当値テキスト">
          <a:extLst>
            <a:ext uri="{FF2B5EF4-FFF2-40B4-BE49-F238E27FC236}">
              <a16:creationId xmlns:a16="http://schemas.microsoft.com/office/drawing/2014/main" id="{FE431D78-B24E-4970-BC52-511697F021F6}"/>
            </a:ext>
          </a:extLst>
        </xdr:cNvPr>
        <xdr:cNvSpPr txBox="1"/>
      </xdr:nvSpPr>
      <xdr:spPr>
        <a:xfrm>
          <a:off x="10528300" y="62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15062</xdr:rowOff>
    </xdr:from>
    <xdr:to>
      <xdr:col>50</xdr:col>
      <xdr:colOff>165100</xdr:colOff>
      <xdr:row>37</xdr:row>
      <xdr:rowOff>116662</xdr:rowOff>
    </xdr:to>
    <xdr:sp macro="" textlink="">
      <xdr:nvSpPr>
        <xdr:cNvPr id="317" name="楕円 316">
          <a:extLst>
            <a:ext uri="{FF2B5EF4-FFF2-40B4-BE49-F238E27FC236}">
              <a16:creationId xmlns:a16="http://schemas.microsoft.com/office/drawing/2014/main" id="{CA9CE611-39C7-410D-A409-B2F8B3DE6C10}"/>
            </a:ext>
          </a:extLst>
        </xdr:cNvPr>
        <xdr:cNvSpPr/>
      </xdr:nvSpPr>
      <xdr:spPr>
        <a:xfrm>
          <a:off x="9588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107789</xdr:rowOff>
    </xdr:from>
    <xdr:ext cx="534377" cy="259045"/>
    <xdr:sp macro="" textlink="">
      <xdr:nvSpPr>
        <xdr:cNvPr id="318" name="テキスト ボックス 317">
          <a:extLst>
            <a:ext uri="{FF2B5EF4-FFF2-40B4-BE49-F238E27FC236}">
              <a16:creationId xmlns:a16="http://schemas.microsoft.com/office/drawing/2014/main" id="{E17E39FB-3055-4B69-BB3E-6723C66F6A9B}"/>
            </a:ext>
          </a:extLst>
        </xdr:cNvPr>
        <xdr:cNvSpPr txBox="1"/>
      </xdr:nvSpPr>
      <xdr:spPr>
        <a:xfrm>
          <a:off x="9372111" y="64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91026</xdr:rowOff>
    </xdr:from>
    <xdr:to>
      <xdr:col>46</xdr:col>
      <xdr:colOff>38100</xdr:colOff>
      <xdr:row>33</xdr:row>
      <xdr:rowOff>21176</xdr:rowOff>
    </xdr:to>
    <xdr:sp macro="" textlink="">
      <xdr:nvSpPr>
        <xdr:cNvPr id="319" name="楕円 318">
          <a:extLst>
            <a:ext uri="{FF2B5EF4-FFF2-40B4-BE49-F238E27FC236}">
              <a16:creationId xmlns:a16="http://schemas.microsoft.com/office/drawing/2014/main" id="{239D64A6-7092-4CC4-87FD-ACDF9A04B15F}"/>
            </a:ext>
          </a:extLst>
        </xdr:cNvPr>
        <xdr:cNvSpPr/>
      </xdr:nvSpPr>
      <xdr:spPr>
        <a:xfrm>
          <a:off x="8699500" y="55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12303</xdr:rowOff>
    </xdr:from>
    <xdr:ext cx="599010" cy="259045"/>
    <xdr:sp macro="" textlink="">
      <xdr:nvSpPr>
        <xdr:cNvPr id="320" name="テキスト ボックス 319">
          <a:extLst>
            <a:ext uri="{FF2B5EF4-FFF2-40B4-BE49-F238E27FC236}">
              <a16:creationId xmlns:a16="http://schemas.microsoft.com/office/drawing/2014/main" id="{0C5D4AB6-9361-4192-A7C0-5CE1E8762C99}"/>
            </a:ext>
          </a:extLst>
        </xdr:cNvPr>
        <xdr:cNvSpPr txBox="1"/>
      </xdr:nvSpPr>
      <xdr:spPr>
        <a:xfrm>
          <a:off x="8450795" y="567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49924</xdr:rowOff>
    </xdr:from>
    <xdr:to>
      <xdr:col>41</xdr:col>
      <xdr:colOff>101600</xdr:colOff>
      <xdr:row>37</xdr:row>
      <xdr:rowOff>151524</xdr:rowOff>
    </xdr:to>
    <xdr:sp macro="" textlink="">
      <xdr:nvSpPr>
        <xdr:cNvPr id="321" name="楕円 320">
          <a:extLst>
            <a:ext uri="{FF2B5EF4-FFF2-40B4-BE49-F238E27FC236}">
              <a16:creationId xmlns:a16="http://schemas.microsoft.com/office/drawing/2014/main" id="{00CA5D6F-EEDF-4932-8C25-89AAD6D28648}"/>
            </a:ext>
          </a:extLst>
        </xdr:cNvPr>
        <xdr:cNvSpPr/>
      </xdr:nvSpPr>
      <xdr:spPr>
        <a:xfrm>
          <a:off x="7810500" y="63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142651</xdr:rowOff>
    </xdr:from>
    <xdr:ext cx="534377" cy="259045"/>
    <xdr:sp macro="" textlink="">
      <xdr:nvSpPr>
        <xdr:cNvPr id="322" name="テキスト ボックス 321">
          <a:extLst>
            <a:ext uri="{FF2B5EF4-FFF2-40B4-BE49-F238E27FC236}">
              <a16:creationId xmlns:a16="http://schemas.microsoft.com/office/drawing/2014/main" id="{1BA08E3F-5C68-4484-A991-DA3D56D32F60}"/>
            </a:ext>
          </a:extLst>
        </xdr:cNvPr>
        <xdr:cNvSpPr txBox="1"/>
      </xdr:nvSpPr>
      <xdr:spPr>
        <a:xfrm>
          <a:off x="7594111" y="64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39278</xdr:rowOff>
    </xdr:from>
    <xdr:to>
      <xdr:col>36</xdr:col>
      <xdr:colOff>165100</xdr:colOff>
      <xdr:row>38</xdr:row>
      <xdr:rowOff>140878</xdr:rowOff>
    </xdr:to>
    <xdr:sp macro="" textlink="">
      <xdr:nvSpPr>
        <xdr:cNvPr id="323" name="楕円 322">
          <a:extLst>
            <a:ext uri="{FF2B5EF4-FFF2-40B4-BE49-F238E27FC236}">
              <a16:creationId xmlns:a16="http://schemas.microsoft.com/office/drawing/2014/main" id="{35E7E4E1-325A-4B2D-BB97-02E9C7833F54}"/>
            </a:ext>
          </a:extLst>
        </xdr:cNvPr>
        <xdr:cNvSpPr/>
      </xdr:nvSpPr>
      <xdr:spPr>
        <a:xfrm>
          <a:off x="6921500" y="65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132005</xdr:rowOff>
    </xdr:from>
    <xdr:ext cx="534377" cy="259045"/>
    <xdr:sp macro="" textlink="">
      <xdr:nvSpPr>
        <xdr:cNvPr id="324" name="テキスト ボックス 323">
          <a:extLst>
            <a:ext uri="{FF2B5EF4-FFF2-40B4-BE49-F238E27FC236}">
              <a16:creationId xmlns:a16="http://schemas.microsoft.com/office/drawing/2014/main" id="{B86FF5E9-F9E0-4811-AC81-2FFE9F94FAB1}"/>
            </a:ext>
          </a:extLst>
        </xdr:cNvPr>
        <xdr:cNvSpPr txBox="1"/>
      </xdr:nvSpPr>
      <xdr:spPr>
        <a:xfrm>
          <a:off x="6705111" y="66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9082C4E9-9C8D-4778-B56B-DD388DB3CF9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E77AFB8A-C1E0-423F-AA2A-D75B7004146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92897FF5-D8E6-45B9-B369-18E97B75F2D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1DFF8ACC-3DDE-4DBF-AC44-9A543ABC3E9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87473DC1-FC91-4894-B27C-166DE7E0AE1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EE5DAE77-6665-491D-8222-E6BA4CBF684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7A84B969-3A70-411D-94AC-11EF8436F09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9FCA94BD-DD1B-420E-9422-1596E480653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994A8830-FED3-4C8B-B35F-283B6F5FB23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D2C0C1D5-DD50-41D2-87F6-36762E09CAC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132E44D4-9FD4-436E-8F27-CF60665DFCC5}"/>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A4010DB1-4960-4651-BC06-2DF35EF48E39}"/>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AFA13D33-F7F4-423A-B919-1356491EF354}"/>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B5291383-6C67-4B3C-837D-E7C9E5B2D861}"/>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5C8A1BE8-C341-4D60-9F38-A35417B62499}"/>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421C210E-7AB9-4EC4-BEC4-A759FB2FDB8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727F4402-FBBF-4DDA-9A0C-09ABAC6D2E1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683B7BE7-C089-476C-967E-DBD27E12D8A9}"/>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20BD52BF-8351-4F9B-AFEC-2C6F176999AE}"/>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57A73185-6E69-41F7-BE21-3687293E5BD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30239258-216A-43DB-9485-14E0F42F96F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364054D7-8364-4079-BADA-74E11EDDD9D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7" name="直線コネクタ 346">
          <a:extLst>
            <a:ext uri="{FF2B5EF4-FFF2-40B4-BE49-F238E27FC236}">
              <a16:creationId xmlns:a16="http://schemas.microsoft.com/office/drawing/2014/main" id="{794F829A-9520-4CE3-9174-D79F1EA14A30}"/>
            </a:ext>
          </a:extLst>
        </xdr:cNvPr>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48" name="普通建設事業費最小値テキスト">
          <a:extLst>
            <a:ext uri="{FF2B5EF4-FFF2-40B4-BE49-F238E27FC236}">
              <a16:creationId xmlns:a16="http://schemas.microsoft.com/office/drawing/2014/main" id="{F5CF34FE-34C8-4B73-86A7-8DC91A5E8228}"/>
            </a:ext>
          </a:extLst>
        </xdr:cNvPr>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49" name="直線コネクタ 348">
          <a:extLst>
            <a:ext uri="{FF2B5EF4-FFF2-40B4-BE49-F238E27FC236}">
              <a16:creationId xmlns:a16="http://schemas.microsoft.com/office/drawing/2014/main" id="{37E49D02-E797-4640-B1B6-5C82C9EF4FAA}"/>
            </a:ext>
          </a:extLst>
        </xdr:cNvPr>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50" name="普通建設事業費最大値テキスト">
          <a:extLst>
            <a:ext uri="{FF2B5EF4-FFF2-40B4-BE49-F238E27FC236}">
              <a16:creationId xmlns:a16="http://schemas.microsoft.com/office/drawing/2014/main" id="{DCD1B53C-2F48-4C09-9DE7-9D17C4A5EC92}"/>
            </a:ext>
          </a:extLst>
        </xdr:cNvPr>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51" name="直線コネクタ 350">
          <a:extLst>
            <a:ext uri="{FF2B5EF4-FFF2-40B4-BE49-F238E27FC236}">
              <a16:creationId xmlns:a16="http://schemas.microsoft.com/office/drawing/2014/main" id="{8E124489-341B-4552-8221-338853A696D2}"/>
            </a:ext>
          </a:extLst>
        </xdr:cNvPr>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167132</xdr:rowOff>
    </xdr:from>
    <xdr:to>
      <xdr:col>55</xdr:col>
      <xdr:colOff>0</xdr:colOff>
      <xdr:row>59</xdr:row>
      <xdr:rowOff>11730</xdr:rowOff>
    </xdr:to>
    <xdr:cxnSp macro="">
      <xdr:nvCxnSpPr>
        <xdr:cNvPr id="352" name="直線コネクタ 351">
          <a:extLst>
            <a:ext uri="{FF2B5EF4-FFF2-40B4-BE49-F238E27FC236}">
              <a16:creationId xmlns:a16="http://schemas.microsoft.com/office/drawing/2014/main" id="{111FECD2-3FE2-43DA-A775-12B41C431C78}"/>
            </a:ext>
          </a:extLst>
        </xdr:cNvPr>
        <xdr:cNvCxnSpPr/>
      </xdr:nvCxnSpPr>
      <xdr:spPr>
        <a:xfrm>
          <a:off x="9639300" y="9596882"/>
          <a:ext cx="838200" cy="5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xdr:rowOff>
    </xdr:from>
    <xdr:ext cx="534377" cy="259045"/>
    <xdr:sp macro="" textlink="">
      <xdr:nvSpPr>
        <xdr:cNvPr id="353" name="普通建設事業費平均値テキスト">
          <a:extLst>
            <a:ext uri="{FF2B5EF4-FFF2-40B4-BE49-F238E27FC236}">
              <a16:creationId xmlns:a16="http://schemas.microsoft.com/office/drawing/2014/main" id="{C668733D-8D45-40AA-B967-D0F34AA5EC1F}"/>
            </a:ext>
          </a:extLst>
        </xdr:cNvPr>
        <xdr:cNvSpPr txBox="1"/>
      </xdr:nvSpPr>
      <xdr:spPr>
        <a:xfrm>
          <a:off x="10528300" y="960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4" name="フローチャート: 判断 353">
          <a:extLst>
            <a:ext uri="{FF2B5EF4-FFF2-40B4-BE49-F238E27FC236}">
              <a16:creationId xmlns:a16="http://schemas.microsoft.com/office/drawing/2014/main" id="{CDA05A7E-40D1-4BBB-BDAE-253E3171A779}"/>
            </a:ext>
          </a:extLst>
        </xdr:cNvPr>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167132</xdr:rowOff>
    </xdr:from>
    <xdr:to>
      <xdr:col>50</xdr:col>
      <xdr:colOff>114300</xdr:colOff>
      <xdr:row>58</xdr:row>
      <xdr:rowOff>12040</xdr:rowOff>
    </xdr:to>
    <xdr:cxnSp macro="">
      <xdr:nvCxnSpPr>
        <xdr:cNvPr id="355" name="直線コネクタ 354">
          <a:extLst>
            <a:ext uri="{FF2B5EF4-FFF2-40B4-BE49-F238E27FC236}">
              <a16:creationId xmlns:a16="http://schemas.microsoft.com/office/drawing/2014/main" id="{480EFE08-426C-4659-BAAE-E035C128B2C9}"/>
            </a:ext>
          </a:extLst>
        </xdr:cNvPr>
        <xdr:cNvCxnSpPr/>
      </xdr:nvCxnSpPr>
      <xdr:spPr>
        <a:xfrm flipV="1">
          <a:off x="8750300" y="9596882"/>
          <a:ext cx="889000" cy="3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6" name="フローチャート: 判断 355">
          <a:extLst>
            <a:ext uri="{FF2B5EF4-FFF2-40B4-BE49-F238E27FC236}">
              <a16:creationId xmlns:a16="http://schemas.microsoft.com/office/drawing/2014/main" id="{912482D5-50FE-4202-BBFC-957DC65A7EAF}"/>
            </a:ext>
          </a:extLst>
        </xdr:cNvPr>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16063</xdr:rowOff>
    </xdr:from>
    <xdr:ext cx="599010" cy="259045"/>
    <xdr:sp macro="" textlink="">
      <xdr:nvSpPr>
        <xdr:cNvPr id="357" name="テキスト ボックス 356">
          <a:extLst>
            <a:ext uri="{FF2B5EF4-FFF2-40B4-BE49-F238E27FC236}">
              <a16:creationId xmlns:a16="http://schemas.microsoft.com/office/drawing/2014/main" id="{4DE0C5BF-333E-4673-81F3-F1EE2601EEA9}"/>
            </a:ext>
          </a:extLst>
        </xdr:cNvPr>
        <xdr:cNvSpPr txBox="1"/>
      </xdr:nvSpPr>
      <xdr:spPr>
        <a:xfrm>
          <a:off x="9339795" y="92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12040</xdr:rowOff>
    </xdr:from>
    <xdr:to>
      <xdr:col>45</xdr:col>
      <xdr:colOff>177800</xdr:colOff>
      <xdr:row>58</xdr:row>
      <xdr:rowOff>57706</xdr:rowOff>
    </xdr:to>
    <xdr:cxnSp macro="">
      <xdr:nvCxnSpPr>
        <xdr:cNvPr id="358" name="直線コネクタ 357">
          <a:extLst>
            <a:ext uri="{FF2B5EF4-FFF2-40B4-BE49-F238E27FC236}">
              <a16:creationId xmlns:a16="http://schemas.microsoft.com/office/drawing/2014/main" id="{CA01D5A1-CBBC-4B6C-A068-301C09876F49}"/>
            </a:ext>
          </a:extLst>
        </xdr:cNvPr>
        <xdr:cNvCxnSpPr/>
      </xdr:nvCxnSpPr>
      <xdr:spPr>
        <a:xfrm flipV="1">
          <a:off x="7861300" y="9956140"/>
          <a:ext cx="889000" cy="4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59" name="フローチャート: 判断 358">
          <a:extLst>
            <a:ext uri="{FF2B5EF4-FFF2-40B4-BE49-F238E27FC236}">
              <a16:creationId xmlns:a16="http://schemas.microsoft.com/office/drawing/2014/main" id="{8895D2DD-6394-46E8-AFDF-FB8BAE6D9940}"/>
            </a:ext>
          </a:extLst>
        </xdr:cNvPr>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31755</xdr:rowOff>
    </xdr:from>
    <xdr:ext cx="599010" cy="259045"/>
    <xdr:sp macro="" textlink="">
      <xdr:nvSpPr>
        <xdr:cNvPr id="360" name="テキスト ボックス 359">
          <a:extLst>
            <a:ext uri="{FF2B5EF4-FFF2-40B4-BE49-F238E27FC236}">
              <a16:creationId xmlns:a16="http://schemas.microsoft.com/office/drawing/2014/main" id="{E25B1A00-5D87-47A9-AE3A-59BEBABE1528}"/>
            </a:ext>
          </a:extLst>
        </xdr:cNvPr>
        <xdr:cNvSpPr txBox="1"/>
      </xdr:nvSpPr>
      <xdr:spPr>
        <a:xfrm>
          <a:off x="8450795" y="9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57706</xdr:rowOff>
    </xdr:from>
    <xdr:to>
      <xdr:col>41</xdr:col>
      <xdr:colOff>50800</xdr:colOff>
      <xdr:row>58</xdr:row>
      <xdr:rowOff>61098</xdr:rowOff>
    </xdr:to>
    <xdr:cxnSp macro="">
      <xdr:nvCxnSpPr>
        <xdr:cNvPr id="361" name="直線コネクタ 360">
          <a:extLst>
            <a:ext uri="{FF2B5EF4-FFF2-40B4-BE49-F238E27FC236}">
              <a16:creationId xmlns:a16="http://schemas.microsoft.com/office/drawing/2014/main" id="{72D180E9-D23E-4A65-ABDD-89EA84A35F9A}"/>
            </a:ext>
          </a:extLst>
        </xdr:cNvPr>
        <xdr:cNvCxnSpPr/>
      </xdr:nvCxnSpPr>
      <xdr:spPr>
        <a:xfrm flipV="1">
          <a:off x="6972300" y="10001806"/>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24005</xdr:rowOff>
    </xdr:from>
    <xdr:to>
      <xdr:col>41</xdr:col>
      <xdr:colOff>101600</xdr:colOff>
      <xdr:row>55</xdr:row>
      <xdr:rowOff>125605</xdr:rowOff>
    </xdr:to>
    <xdr:sp macro="" textlink="">
      <xdr:nvSpPr>
        <xdr:cNvPr id="362" name="フローチャート: 判断 361">
          <a:extLst>
            <a:ext uri="{FF2B5EF4-FFF2-40B4-BE49-F238E27FC236}">
              <a16:creationId xmlns:a16="http://schemas.microsoft.com/office/drawing/2014/main" id="{49566E1D-4926-40B9-B987-608C3D8A5157}"/>
            </a:ext>
          </a:extLst>
        </xdr:cNvPr>
        <xdr:cNvSpPr/>
      </xdr:nvSpPr>
      <xdr:spPr>
        <a:xfrm>
          <a:off x="7810500" y="9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142132</xdr:rowOff>
    </xdr:from>
    <xdr:ext cx="599010" cy="259045"/>
    <xdr:sp macro="" textlink="">
      <xdr:nvSpPr>
        <xdr:cNvPr id="363" name="テキスト ボックス 362">
          <a:extLst>
            <a:ext uri="{FF2B5EF4-FFF2-40B4-BE49-F238E27FC236}">
              <a16:creationId xmlns:a16="http://schemas.microsoft.com/office/drawing/2014/main" id="{F236879E-4B3B-4552-A017-1D2A49DA8C7C}"/>
            </a:ext>
          </a:extLst>
        </xdr:cNvPr>
        <xdr:cNvSpPr txBox="1"/>
      </xdr:nvSpPr>
      <xdr:spPr>
        <a:xfrm>
          <a:off x="7561795" y="92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159702</xdr:rowOff>
    </xdr:from>
    <xdr:to>
      <xdr:col>36</xdr:col>
      <xdr:colOff>165100</xdr:colOff>
      <xdr:row>56</xdr:row>
      <xdr:rowOff>89852</xdr:rowOff>
    </xdr:to>
    <xdr:sp macro="" textlink="">
      <xdr:nvSpPr>
        <xdr:cNvPr id="364" name="フローチャート: 判断 363">
          <a:extLst>
            <a:ext uri="{FF2B5EF4-FFF2-40B4-BE49-F238E27FC236}">
              <a16:creationId xmlns:a16="http://schemas.microsoft.com/office/drawing/2014/main" id="{C1CD56A6-79BF-4E6F-9DCF-603980BBD1F0}"/>
            </a:ext>
          </a:extLst>
        </xdr:cNvPr>
        <xdr:cNvSpPr/>
      </xdr:nvSpPr>
      <xdr:spPr>
        <a:xfrm>
          <a:off x="6921500" y="95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106379</xdr:rowOff>
    </xdr:from>
    <xdr:ext cx="534377" cy="259045"/>
    <xdr:sp macro="" textlink="">
      <xdr:nvSpPr>
        <xdr:cNvPr id="365" name="テキスト ボックス 364">
          <a:extLst>
            <a:ext uri="{FF2B5EF4-FFF2-40B4-BE49-F238E27FC236}">
              <a16:creationId xmlns:a16="http://schemas.microsoft.com/office/drawing/2014/main" id="{88171BC2-4732-424D-B9AF-2E2C5E2D047A}"/>
            </a:ext>
          </a:extLst>
        </xdr:cNvPr>
        <xdr:cNvSpPr txBox="1"/>
      </xdr:nvSpPr>
      <xdr:spPr>
        <a:xfrm>
          <a:off x="6705111" y="93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96DDC5E-7985-477A-9AE9-7F33BF369AF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65A4A57-5D92-4012-810F-A0D5740AD2F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41B1BCDA-4134-4982-A85E-8B23F41DB6C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E3A7CFC0-FF50-4E8F-B605-61C5EFA9FAC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831509D0-A1AC-4686-A15A-7BB97EEFC56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132380</xdr:rowOff>
    </xdr:from>
    <xdr:to>
      <xdr:col>55</xdr:col>
      <xdr:colOff>50800</xdr:colOff>
      <xdr:row>59</xdr:row>
      <xdr:rowOff>62530</xdr:rowOff>
    </xdr:to>
    <xdr:sp macro="" textlink="">
      <xdr:nvSpPr>
        <xdr:cNvPr id="371" name="楕円 370">
          <a:extLst>
            <a:ext uri="{FF2B5EF4-FFF2-40B4-BE49-F238E27FC236}">
              <a16:creationId xmlns:a16="http://schemas.microsoft.com/office/drawing/2014/main" id="{96CA0AF5-57E5-4F6D-BB43-AAC4FB79CFFB}"/>
            </a:ext>
          </a:extLst>
        </xdr:cNvPr>
        <xdr:cNvSpPr/>
      </xdr:nvSpPr>
      <xdr:spPr>
        <a:xfrm>
          <a:off x="10426700" y="100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47307</xdr:rowOff>
    </xdr:from>
    <xdr:ext cx="534377" cy="259045"/>
    <xdr:sp macro="" textlink="">
      <xdr:nvSpPr>
        <xdr:cNvPr id="372" name="普通建設事業費該当値テキスト">
          <a:extLst>
            <a:ext uri="{FF2B5EF4-FFF2-40B4-BE49-F238E27FC236}">
              <a16:creationId xmlns:a16="http://schemas.microsoft.com/office/drawing/2014/main" id="{655CF1ED-B204-4D4E-AE30-FB9222021804}"/>
            </a:ext>
          </a:extLst>
        </xdr:cNvPr>
        <xdr:cNvSpPr txBox="1"/>
      </xdr:nvSpPr>
      <xdr:spPr>
        <a:xfrm>
          <a:off x="10528300" y="99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116332</xdr:rowOff>
    </xdr:from>
    <xdr:to>
      <xdr:col>50</xdr:col>
      <xdr:colOff>165100</xdr:colOff>
      <xdr:row>56</xdr:row>
      <xdr:rowOff>46482</xdr:rowOff>
    </xdr:to>
    <xdr:sp macro="" textlink="">
      <xdr:nvSpPr>
        <xdr:cNvPr id="373" name="楕円 372">
          <a:extLst>
            <a:ext uri="{FF2B5EF4-FFF2-40B4-BE49-F238E27FC236}">
              <a16:creationId xmlns:a16="http://schemas.microsoft.com/office/drawing/2014/main" id="{FCAABAE0-6C73-4DCB-AE21-E0E2C605EBAB}"/>
            </a:ext>
          </a:extLst>
        </xdr:cNvPr>
        <xdr:cNvSpPr/>
      </xdr:nvSpPr>
      <xdr:spPr>
        <a:xfrm>
          <a:off x="9588500" y="95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37609</xdr:rowOff>
    </xdr:from>
    <xdr:ext cx="599010" cy="259045"/>
    <xdr:sp macro="" textlink="">
      <xdr:nvSpPr>
        <xdr:cNvPr id="374" name="テキスト ボックス 373">
          <a:extLst>
            <a:ext uri="{FF2B5EF4-FFF2-40B4-BE49-F238E27FC236}">
              <a16:creationId xmlns:a16="http://schemas.microsoft.com/office/drawing/2014/main" id="{90014214-CF92-4C2C-9A65-F5065240E54B}"/>
            </a:ext>
          </a:extLst>
        </xdr:cNvPr>
        <xdr:cNvSpPr txBox="1"/>
      </xdr:nvSpPr>
      <xdr:spPr>
        <a:xfrm>
          <a:off x="9339795" y="963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132690</xdr:rowOff>
    </xdr:from>
    <xdr:to>
      <xdr:col>46</xdr:col>
      <xdr:colOff>38100</xdr:colOff>
      <xdr:row>58</xdr:row>
      <xdr:rowOff>62840</xdr:rowOff>
    </xdr:to>
    <xdr:sp macro="" textlink="">
      <xdr:nvSpPr>
        <xdr:cNvPr id="375" name="楕円 374">
          <a:extLst>
            <a:ext uri="{FF2B5EF4-FFF2-40B4-BE49-F238E27FC236}">
              <a16:creationId xmlns:a16="http://schemas.microsoft.com/office/drawing/2014/main" id="{0F1089EE-6490-40D7-A7E2-3D47558BEE22}"/>
            </a:ext>
          </a:extLst>
        </xdr:cNvPr>
        <xdr:cNvSpPr/>
      </xdr:nvSpPr>
      <xdr:spPr>
        <a:xfrm>
          <a:off x="8699500" y="99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53967</xdr:rowOff>
    </xdr:from>
    <xdr:ext cx="534377" cy="259045"/>
    <xdr:sp macro="" textlink="">
      <xdr:nvSpPr>
        <xdr:cNvPr id="376" name="テキスト ボックス 375">
          <a:extLst>
            <a:ext uri="{FF2B5EF4-FFF2-40B4-BE49-F238E27FC236}">
              <a16:creationId xmlns:a16="http://schemas.microsoft.com/office/drawing/2014/main" id="{5056044F-80D1-4E4F-B474-3A76946748B0}"/>
            </a:ext>
          </a:extLst>
        </xdr:cNvPr>
        <xdr:cNvSpPr txBox="1"/>
      </xdr:nvSpPr>
      <xdr:spPr>
        <a:xfrm>
          <a:off x="8483111" y="99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6906</xdr:rowOff>
    </xdr:from>
    <xdr:to>
      <xdr:col>41</xdr:col>
      <xdr:colOff>101600</xdr:colOff>
      <xdr:row>58</xdr:row>
      <xdr:rowOff>108506</xdr:rowOff>
    </xdr:to>
    <xdr:sp macro="" textlink="">
      <xdr:nvSpPr>
        <xdr:cNvPr id="377" name="楕円 376">
          <a:extLst>
            <a:ext uri="{FF2B5EF4-FFF2-40B4-BE49-F238E27FC236}">
              <a16:creationId xmlns:a16="http://schemas.microsoft.com/office/drawing/2014/main" id="{AEADA2AA-67AF-4545-B4D3-D9C14DE2524C}"/>
            </a:ext>
          </a:extLst>
        </xdr:cNvPr>
        <xdr:cNvSpPr/>
      </xdr:nvSpPr>
      <xdr:spPr>
        <a:xfrm>
          <a:off x="7810500" y="99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99633</xdr:rowOff>
    </xdr:from>
    <xdr:ext cx="534377" cy="259045"/>
    <xdr:sp macro="" textlink="">
      <xdr:nvSpPr>
        <xdr:cNvPr id="378" name="テキスト ボックス 377">
          <a:extLst>
            <a:ext uri="{FF2B5EF4-FFF2-40B4-BE49-F238E27FC236}">
              <a16:creationId xmlns:a16="http://schemas.microsoft.com/office/drawing/2014/main" id="{C8FCD81C-5EC3-44A1-A89D-4DA77586A326}"/>
            </a:ext>
          </a:extLst>
        </xdr:cNvPr>
        <xdr:cNvSpPr txBox="1"/>
      </xdr:nvSpPr>
      <xdr:spPr>
        <a:xfrm>
          <a:off x="7594111" y="100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10298</xdr:rowOff>
    </xdr:from>
    <xdr:to>
      <xdr:col>36</xdr:col>
      <xdr:colOff>165100</xdr:colOff>
      <xdr:row>58</xdr:row>
      <xdr:rowOff>111898</xdr:rowOff>
    </xdr:to>
    <xdr:sp macro="" textlink="">
      <xdr:nvSpPr>
        <xdr:cNvPr id="379" name="楕円 378">
          <a:extLst>
            <a:ext uri="{FF2B5EF4-FFF2-40B4-BE49-F238E27FC236}">
              <a16:creationId xmlns:a16="http://schemas.microsoft.com/office/drawing/2014/main" id="{B8BCD977-E2CB-474D-9BB2-8B9D8AF66C6C}"/>
            </a:ext>
          </a:extLst>
        </xdr:cNvPr>
        <xdr:cNvSpPr/>
      </xdr:nvSpPr>
      <xdr:spPr>
        <a:xfrm>
          <a:off x="6921500" y="99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103025</xdr:rowOff>
    </xdr:from>
    <xdr:ext cx="534377" cy="259045"/>
    <xdr:sp macro="" textlink="">
      <xdr:nvSpPr>
        <xdr:cNvPr id="380" name="テキスト ボックス 379">
          <a:extLst>
            <a:ext uri="{FF2B5EF4-FFF2-40B4-BE49-F238E27FC236}">
              <a16:creationId xmlns:a16="http://schemas.microsoft.com/office/drawing/2014/main" id="{BD474DFB-699B-4524-8514-758277A84FD2}"/>
            </a:ext>
          </a:extLst>
        </xdr:cNvPr>
        <xdr:cNvSpPr txBox="1"/>
      </xdr:nvSpPr>
      <xdr:spPr>
        <a:xfrm>
          <a:off x="6705111" y="10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4F1ACD8D-8057-4C05-A145-07875FE915B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749EEC8A-BCDF-4B1F-B1D6-F5775E52609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E591CA6E-0166-4A47-81DF-8A3C4DF12CD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65625518-681C-4AA1-9A75-D753215A33F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44C157C1-CC2B-4287-A576-A652324E328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AE5D247C-11B6-4A9A-82B2-6B459550F5B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44E87B9-E936-4D9E-92FB-BA729F053A6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271D7C10-6421-4FD6-9878-8707642FB9E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EABECCE8-A1F8-4F80-9224-D9E8B713811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175B7357-A4B9-4555-AD37-2F265C89771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A565C3B6-59E0-4DE6-9D58-CF311F61731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98D81969-84B8-4D46-9156-1E8A3C3DA68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373311CF-E147-4B54-8612-91EC44ADBA9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1D79848B-2D6C-47BA-A2B1-9C8670455F7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109657B1-06DB-474C-9B7D-D7336A20BBF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E26BE387-FDEC-4F7B-9442-B69828004829}"/>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C27CE268-7667-4D9B-9657-0D6CC288ABB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26FE249-A5E2-4CCB-B00E-F4CC32A852A8}"/>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FF1472D2-84F9-42BE-B570-616F547DCA9D}"/>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F7252D2B-D77B-4F95-84D0-5399CEFF99A3}"/>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757F74B8-823A-40E8-9C88-758D3E049F5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D8595051-E82D-44FC-BE30-AA33636FA5E2}"/>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E6091FC7-4C0E-48B0-A1D9-0D8BBF12AE0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91237</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2643B208-BA5B-46BA-9358-0B7C3DF9D190}"/>
            </a:ext>
          </a:extLst>
        </xdr:cNvPr>
        <xdr:cNvCxnSpPr/>
      </xdr:nvCxnSpPr>
      <xdr:spPr>
        <a:xfrm flipV="1">
          <a:off x="10475595" y="12264187"/>
          <a:ext cx="1270" cy="13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8026503E-FB4D-4A4E-86FF-F7268CA7D0FB}"/>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88E1C388-CF21-48DE-A1D0-DFCF499B0CA1}"/>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37914</xdr:rowOff>
    </xdr:from>
    <xdr:ext cx="534377" cy="259045"/>
    <xdr:sp macro="" textlink="">
      <xdr:nvSpPr>
        <xdr:cNvPr id="407" name="普通建設事業費 （ うち新規整備　）最大値テキスト">
          <a:extLst>
            <a:ext uri="{FF2B5EF4-FFF2-40B4-BE49-F238E27FC236}">
              <a16:creationId xmlns:a16="http://schemas.microsoft.com/office/drawing/2014/main" id="{B335776D-F7AC-4F1E-9A75-62524E12D313}"/>
            </a:ext>
          </a:extLst>
        </xdr:cNvPr>
        <xdr:cNvSpPr txBox="1"/>
      </xdr:nvSpPr>
      <xdr:spPr>
        <a:xfrm>
          <a:off x="10528300" y="120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91237</xdr:rowOff>
    </xdr:from>
    <xdr:to>
      <xdr:col>55</xdr:col>
      <xdr:colOff>88900</xdr:colOff>
      <xdr:row>71</xdr:row>
      <xdr:rowOff>91237</xdr:rowOff>
    </xdr:to>
    <xdr:cxnSp macro="">
      <xdr:nvCxnSpPr>
        <xdr:cNvPr id="408" name="直線コネクタ 407">
          <a:extLst>
            <a:ext uri="{FF2B5EF4-FFF2-40B4-BE49-F238E27FC236}">
              <a16:creationId xmlns:a16="http://schemas.microsoft.com/office/drawing/2014/main" id="{7EE7D806-281E-4F78-BB28-628ADB626919}"/>
            </a:ext>
          </a:extLst>
        </xdr:cNvPr>
        <xdr:cNvCxnSpPr/>
      </xdr:nvCxnSpPr>
      <xdr:spPr>
        <a:xfrm>
          <a:off x="10388600" y="1226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103277</xdr:rowOff>
    </xdr:from>
    <xdr:to>
      <xdr:col>55</xdr:col>
      <xdr:colOff>0</xdr:colOff>
      <xdr:row>76</xdr:row>
      <xdr:rowOff>158331</xdr:rowOff>
    </xdr:to>
    <xdr:cxnSp macro="">
      <xdr:nvCxnSpPr>
        <xdr:cNvPr id="409" name="直線コネクタ 408">
          <a:extLst>
            <a:ext uri="{FF2B5EF4-FFF2-40B4-BE49-F238E27FC236}">
              <a16:creationId xmlns:a16="http://schemas.microsoft.com/office/drawing/2014/main" id="{A209E659-49A9-4D09-A967-3BFA0E2BB6C4}"/>
            </a:ext>
          </a:extLst>
        </xdr:cNvPr>
        <xdr:cNvCxnSpPr/>
      </xdr:nvCxnSpPr>
      <xdr:spPr>
        <a:xfrm>
          <a:off x="9639300" y="12447677"/>
          <a:ext cx="838200" cy="7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109847</xdr:rowOff>
    </xdr:from>
    <xdr:ext cx="469744" cy="259045"/>
    <xdr:sp macro="" textlink="">
      <xdr:nvSpPr>
        <xdr:cNvPr id="410" name="普通建設事業費 （ うち新規整備　）平均値テキスト">
          <a:extLst>
            <a:ext uri="{FF2B5EF4-FFF2-40B4-BE49-F238E27FC236}">
              <a16:creationId xmlns:a16="http://schemas.microsoft.com/office/drawing/2014/main" id="{2017FBFC-5988-40B3-9EDD-E56E18E917CF}"/>
            </a:ext>
          </a:extLst>
        </xdr:cNvPr>
        <xdr:cNvSpPr txBox="1"/>
      </xdr:nvSpPr>
      <xdr:spPr>
        <a:xfrm>
          <a:off x="10528300" y="1314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131420</xdr:rowOff>
    </xdr:from>
    <xdr:to>
      <xdr:col>55</xdr:col>
      <xdr:colOff>50800</xdr:colOff>
      <xdr:row>77</xdr:row>
      <xdr:rowOff>61570</xdr:rowOff>
    </xdr:to>
    <xdr:sp macro="" textlink="">
      <xdr:nvSpPr>
        <xdr:cNvPr id="411" name="フローチャート: 判断 410">
          <a:extLst>
            <a:ext uri="{FF2B5EF4-FFF2-40B4-BE49-F238E27FC236}">
              <a16:creationId xmlns:a16="http://schemas.microsoft.com/office/drawing/2014/main" id="{EBC74692-1643-4BCA-A3AC-7327CE7B022F}"/>
            </a:ext>
          </a:extLst>
        </xdr:cNvPr>
        <xdr:cNvSpPr/>
      </xdr:nvSpPr>
      <xdr:spPr>
        <a:xfrm>
          <a:off x="10426700" y="131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103277</xdr:rowOff>
    </xdr:from>
    <xdr:to>
      <xdr:col>50</xdr:col>
      <xdr:colOff>114300</xdr:colOff>
      <xdr:row>74</xdr:row>
      <xdr:rowOff>106553</xdr:rowOff>
    </xdr:to>
    <xdr:cxnSp macro="">
      <xdr:nvCxnSpPr>
        <xdr:cNvPr id="412" name="直線コネクタ 411">
          <a:extLst>
            <a:ext uri="{FF2B5EF4-FFF2-40B4-BE49-F238E27FC236}">
              <a16:creationId xmlns:a16="http://schemas.microsoft.com/office/drawing/2014/main" id="{82BCA3C2-BA81-49B6-98C2-82A9E2AFD046}"/>
            </a:ext>
          </a:extLst>
        </xdr:cNvPr>
        <xdr:cNvCxnSpPr/>
      </xdr:nvCxnSpPr>
      <xdr:spPr>
        <a:xfrm flipV="1">
          <a:off x="8750300" y="12447677"/>
          <a:ext cx="889000" cy="3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2984</xdr:rowOff>
    </xdr:from>
    <xdr:to>
      <xdr:col>50</xdr:col>
      <xdr:colOff>165100</xdr:colOff>
      <xdr:row>75</xdr:row>
      <xdr:rowOff>104584</xdr:rowOff>
    </xdr:to>
    <xdr:sp macro="" textlink="">
      <xdr:nvSpPr>
        <xdr:cNvPr id="413" name="フローチャート: 判断 412">
          <a:extLst>
            <a:ext uri="{FF2B5EF4-FFF2-40B4-BE49-F238E27FC236}">
              <a16:creationId xmlns:a16="http://schemas.microsoft.com/office/drawing/2014/main" id="{7843E50D-2D21-42C1-B766-A0E4025137CB}"/>
            </a:ext>
          </a:extLst>
        </xdr:cNvPr>
        <xdr:cNvSpPr/>
      </xdr:nvSpPr>
      <xdr:spPr>
        <a:xfrm>
          <a:off x="9588500" y="1286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95711</xdr:rowOff>
    </xdr:from>
    <xdr:ext cx="534377" cy="259045"/>
    <xdr:sp macro="" textlink="">
      <xdr:nvSpPr>
        <xdr:cNvPr id="414" name="テキスト ボックス 413">
          <a:extLst>
            <a:ext uri="{FF2B5EF4-FFF2-40B4-BE49-F238E27FC236}">
              <a16:creationId xmlns:a16="http://schemas.microsoft.com/office/drawing/2014/main" id="{C9F31752-77D1-4DB3-A1CB-62A8246B9A34}"/>
            </a:ext>
          </a:extLst>
        </xdr:cNvPr>
        <xdr:cNvSpPr txBox="1"/>
      </xdr:nvSpPr>
      <xdr:spPr>
        <a:xfrm>
          <a:off x="9372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106553</xdr:rowOff>
    </xdr:from>
    <xdr:to>
      <xdr:col>45</xdr:col>
      <xdr:colOff>177800</xdr:colOff>
      <xdr:row>76</xdr:row>
      <xdr:rowOff>130975</xdr:rowOff>
    </xdr:to>
    <xdr:cxnSp macro="">
      <xdr:nvCxnSpPr>
        <xdr:cNvPr id="415" name="直線コネクタ 414">
          <a:extLst>
            <a:ext uri="{FF2B5EF4-FFF2-40B4-BE49-F238E27FC236}">
              <a16:creationId xmlns:a16="http://schemas.microsoft.com/office/drawing/2014/main" id="{42F0EDAC-A5F7-4439-BA95-9C6689EEC88F}"/>
            </a:ext>
          </a:extLst>
        </xdr:cNvPr>
        <xdr:cNvCxnSpPr/>
      </xdr:nvCxnSpPr>
      <xdr:spPr>
        <a:xfrm flipV="1">
          <a:off x="7861300" y="12793853"/>
          <a:ext cx="889000" cy="3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45047</xdr:rowOff>
    </xdr:from>
    <xdr:to>
      <xdr:col>46</xdr:col>
      <xdr:colOff>38100</xdr:colOff>
      <xdr:row>72</xdr:row>
      <xdr:rowOff>146647</xdr:rowOff>
    </xdr:to>
    <xdr:sp macro="" textlink="">
      <xdr:nvSpPr>
        <xdr:cNvPr id="416" name="フローチャート: 判断 415">
          <a:extLst>
            <a:ext uri="{FF2B5EF4-FFF2-40B4-BE49-F238E27FC236}">
              <a16:creationId xmlns:a16="http://schemas.microsoft.com/office/drawing/2014/main" id="{9DD155B2-4C11-4945-B24D-65DD0800AF53}"/>
            </a:ext>
          </a:extLst>
        </xdr:cNvPr>
        <xdr:cNvSpPr/>
      </xdr:nvSpPr>
      <xdr:spPr>
        <a:xfrm>
          <a:off x="8699500" y="123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163174</xdr:rowOff>
    </xdr:from>
    <xdr:ext cx="534377" cy="259045"/>
    <xdr:sp macro="" textlink="">
      <xdr:nvSpPr>
        <xdr:cNvPr id="417" name="テキスト ボックス 416">
          <a:extLst>
            <a:ext uri="{FF2B5EF4-FFF2-40B4-BE49-F238E27FC236}">
              <a16:creationId xmlns:a16="http://schemas.microsoft.com/office/drawing/2014/main" id="{8B2D3169-7998-4FF4-A5EE-81A86C0D6778}"/>
            </a:ext>
          </a:extLst>
        </xdr:cNvPr>
        <xdr:cNvSpPr txBox="1"/>
      </xdr:nvSpPr>
      <xdr:spPr>
        <a:xfrm>
          <a:off x="8483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147510</xdr:rowOff>
    </xdr:from>
    <xdr:to>
      <xdr:col>41</xdr:col>
      <xdr:colOff>50800</xdr:colOff>
      <xdr:row>76</xdr:row>
      <xdr:rowOff>130975</xdr:rowOff>
    </xdr:to>
    <xdr:cxnSp macro="">
      <xdr:nvCxnSpPr>
        <xdr:cNvPr id="418" name="直線コネクタ 417">
          <a:extLst>
            <a:ext uri="{FF2B5EF4-FFF2-40B4-BE49-F238E27FC236}">
              <a16:creationId xmlns:a16="http://schemas.microsoft.com/office/drawing/2014/main" id="{2E05092F-1925-49CF-B41E-80964E6A65C0}"/>
            </a:ext>
          </a:extLst>
        </xdr:cNvPr>
        <xdr:cNvCxnSpPr/>
      </xdr:nvCxnSpPr>
      <xdr:spPr>
        <a:xfrm>
          <a:off x="6972300" y="13006260"/>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69164</xdr:rowOff>
    </xdr:from>
    <xdr:to>
      <xdr:col>41</xdr:col>
      <xdr:colOff>101600</xdr:colOff>
      <xdr:row>72</xdr:row>
      <xdr:rowOff>170764</xdr:rowOff>
    </xdr:to>
    <xdr:sp macro="" textlink="">
      <xdr:nvSpPr>
        <xdr:cNvPr id="419" name="フローチャート: 判断 418">
          <a:extLst>
            <a:ext uri="{FF2B5EF4-FFF2-40B4-BE49-F238E27FC236}">
              <a16:creationId xmlns:a16="http://schemas.microsoft.com/office/drawing/2014/main" id="{F2B2FDC8-E7C4-43E1-890B-AF6F8E80AE9B}"/>
            </a:ext>
          </a:extLst>
        </xdr:cNvPr>
        <xdr:cNvSpPr/>
      </xdr:nvSpPr>
      <xdr:spPr>
        <a:xfrm>
          <a:off x="7810500" y="124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15841</xdr:rowOff>
    </xdr:from>
    <xdr:ext cx="534377" cy="259045"/>
    <xdr:sp macro="" textlink="">
      <xdr:nvSpPr>
        <xdr:cNvPr id="420" name="テキスト ボックス 419">
          <a:extLst>
            <a:ext uri="{FF2B5EF4-FFF2-40B4-BE49-F238E27FC236}">
              <a16:creationId xmlns:a16="http://schemas.microsoft.com/office/drawing/2014/main" id="{E99B12BE-F214-48E1-919D-C65D75C77F36}"/>
            </a:ext>
          </a:extLst>
        </xdr:cNvPr>
        <xdr:cNvSpPr txBox="1"/>
      </xdr:nvSpPr>
      <xdr:spPr>
        <a:xfrm>
          <a:off x="7594111" y="12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147574</xdr:rowOff>
    </xdr:from>
    <xdr:to>
      <xdr:col>36</xdr:col>
      <xdr:colOff>165100</xdr:colOff>
      <xdr:row>75</xdr:row>
      <xdr:rowOff>77724</xdr:rowOff>
    </xdr:to>
    <xdr:sp macro="" textlink="">
      <xdr:nvSpPr>
        <xdr:cNvPr id="421" name="フローチャート: 判断 420">
          <a:extLst>
            <a:ext uri="{FF2B5EF4-FFF2-40B4-BE49-F238E27FC236}">
              <a16:creationId xmlns:a16="http://schemas.microsoft.com/office/drawing/2014/main" id="{B81D6C57-6171-47C3-ACF9-049939BF29F6}"/>
            </a:ext>
          </a:extLst>
        </xdr:cNvPr>
        <xdr:cNvSpPr/>
      </xdr:nvSpPr>
      <xdr:spPr>
        <a:xfrm>
          <a:off x="6921500" y="1283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94251</xdr:rowOff>
    </xdr:from>
    <xdr:ext cx="534377" cy="259045"/>
    <xdr:sp macro="" textlink="">
      <xdr:nvSpPr>
        <xdr:cNvPr id="422" name="テキスト ボックス 421">
          <a:extLst>
            <a:ext uri="{FF2B5EF4-FFF2-40B4-BE49-F238E27FC236}">
              <a16:creationId xmlns:a16="http://schemas.microsoft.com/office/drawing/2014/main" id="{94B48F21-E3B4-4293-8CE6-3E04A7D187FE}"/>
            </a:ext>
          </a:extLst>
        </xdr:cNvPr>
        <xdr:cNvSpPr txBox="1"/>
      </xdr:nvSpPr>
      <xdr:spPr>
        <a:xfrm>
          <a:off x="6705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3623461-2637-4733-83E9-D71DABB5B4C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A65C5458-7149-438D-A34C-66840C3AE9F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3998238-4214-4587-BA7D-44167B6C89F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BB108FD7-97C7-4A2A-84F5-3E7866EC269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F426EB23-F551-4B41-B6D9-A773AC82D3E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107531</xdr:rowOff>
    </xdr:from>
    <xdr:to>
      <xdr:col>55</xdr:col>
      <xdr:colOff>50800</xdr:colOff>
      <xdr:row>77</xdr:row>
      <xdr:rowOff>37681</xdr:rowOff>
    </xdr:to>
    <xdr:sp macro="" textlink="">
      <xdr:nvSpPr>
        <xdr:cNvPr id="428" name="楕円 427">
          <a:extLst>
            <a:ext uri="{FF2B5EF4-FFF2-40B4-BE49-F238E27FC236}">
              <a16:creationId xmlns:a16="http://schemas.microsoft.com/office/drawing/2014/main" id="{978E073E-4E68-48AF-AE1B-68633AC4A83C}"/>
            </a:ext>
          </a:extLst>
        </xdr:cNvPr>
        <xdr:cNvSpPr/>
      </xdr:nvSpPr>
      <xdr:spPr>
        <a:xfrm>
          <a:off x="10426700" y="131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130408</xdr:rowOff>
    </xdr:from>
    <xdr:ext cx="534377" cy="259045"/>
    <xdr:sp macro="" textlink="">
      <xdr:nvSpPr>
        <xdr:cNvPr id="429" name="普通建設事業費 （ うち新規整備　）該当値テキスト">
          <a:extLst>
            <a:ext uri="{FF2B5EF4-FFF2-40B4-BE49-F238E27FC236}">
              <a16:creationId xmlns:a16="http://schemas.microsoft.com/office/drawing/2014/main" id="{643053CA-C639-45BE-963E-1B1AC3529BC6}"/>
            </a:ext>
          </a:extLst>
        </xdr:cNvPr>
        <xdr:cNvSpPr txBox="1"/>
      </xdr:nvSpPr>
      <xdr:spPr>
        <a:xfrm>
          <a:off x="10528300" y="129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52477</xdr:rowOff>
    </xdr:from>
    <xdr:to>
      <xdr:col>50</xdr:col>
      <xdr:colOff>165100</xdr:colOff>
      <xdr:row>72</xdr:row>
      <xdr:rowOff>154077</xdr:rowOff>
    </xdr:to>
    <xdr:sp macro="" textlink="">
      <xdr:nvSpPr>
        <xdr:cNvPr id="430" name="楕円 429">
          <a:extLst>
            <a:ext uri="{FF2B5EF4-FFF2-40B4-BE49-F238E27FC236}">
              <a16:creationId xmlns:a16="http://schemas.microsoft.com/office/drawing/2014/main" id="{068CB38F-5BB1-4DAB-9A64-29B940D76626}"/>
            </a:ext>
          </a:extLst>
        </xdr:cNvPr>
        <xdr:cNvSpPr/>
      </xdr:nvSpPr>
      <xdr:spPr>
        <a:xfrm>
          <a:off x="9588500" y="123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170604</xdr:rowOff>
    </xdr:from>
    <xdr:ext cx="534377" cy="259045"/>
    <xdr:sp macro="" textlink="">
      <xdr:nvSpPr>
        <xdr:cNvPr id="431" name="テキスト ボックス 430">
          <a:extLst>
            <a:ext uri="{FF2B5EF4-FFF2-40B4-BE49-F238E27FC236}">
              <a16:creationId xmlns:a16="http://schemas.microsoft.com/office/drawing/2014/main" id="{D80FF58A-1AD0-47A6-B562-6FEE6DA85C3E}"/>
            </a:ext>
          </a:extLst>
        </xdr:cNvPr>
        <xdr:cNvSpPr txBox="1"/>
      </xdr:nvSpPr>
      <xdr:spPr>
        <a:xfrm>
          <a:off x="9372111" y="121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55753</xdr:rowOff>
    </xdr:from>
    <xdr:to>
      <xdr:col>46</xdr:col>
      <xdr:colOff>38100</xdr:colOff>
      <xdr:row>74</xdr:row>
      <xdr:rowOff>157353</xdr:rowOff>
    </xdr:to>
    <xdr:sp macro="" textlink="">
      <xdr:nvSpPr>
        <xdr:cNvPr id="432" name="楕円 431">
          <a:extLst>
            <a:ext uri="{FF2B5EF4-FFF2-40B4-BE49-F238E27FC236}">
              <a16:creationId xmlns:a16="http://schemas.microsoft.com/office/drawing/2014/main" id="{C24CD457-749B-4DE1-985E-457A90FBE284}"/>
            </a:ext>
          </a:extLst>
        </xdr:cNvPr>
        <xdr:cNvSpPr/>
      </xdr:nvSpPr>
      <xdr:spPr>
        <a:xfrm>
          <a:off x="8699500" y="127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148480</xdr:rowOff>
    </xdr:from>
    <xdr:ext cx="534377" cy="259045"/>
    <xdr:sp macro="" textlink="">
      <xdr:nvSpPr>
        <xdr:cNvPr id="433" name="テキスト ボックス 432">
          <a:extLst>
            <a:ext uri="{FF2B5EF4-FFF2-40B4-BE49-F238E27FC236}">
              <a16:creationId xmlns:a16="http://schemas.microsoft.com/office/drawing/2014/main" id="{B18E9030-C948-4297-95FB-C222D78D5413}"/>
            </a:ext>
          </a:extLst>
        </xdr:cNvPr>
        <xdr:cNvSpPr txBox="1"/>
      </xdr:nvSpPr>
      <xdr:spPr>
        <a:xfrm>
          <a:off x="8483111" y="128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80175</xdr:rowOff>
    </xdr:from>
    <xdr:to>
      <xdr:col>41</xdr:col>
      <xdr:colOff>101600</xdr:colOff>
      <xdr:row>77</xdr:row>
      <xdr:rowOff>10325</xdr:rowOff>
    </xdr:to>
    <xdr:sp macro="" textlink="">
      <xdr:nvSpPr>
        <xdr:cNvPr id="434" name="楕円 433">
          <a:extLst>
            <a:ext uri="{FF2B5EF4-FFF2-40B4-BE49-F238E27FC236}">
              <a16:creationId xmlns:a16="http://schemas.microsoft.com/office/drawing/2014/main" id="{BF1646A5-C049-4018-988A-73B8ED35D33A}"/>
            </a:ext>
          </a:extLst>
        </xdr:cNvPr>
        <xdr:cNvSpPr/>
      </xdr:nvSpPr>
      <xdr:spPr>
        <a:xfrm>
          <a:off x="7810500" y="131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1452</xdr:rowOff>
    </xdr:from>
    <xdr:ext cx="534377" cy="259045"/>
    <xdr:sp macro="" textlink="">
      <xdr:nvSpPr>
        <xdr:cNvPr id="435" name="テキスト ボックス 434">
          <a:extLst>
            <a:ext uri="{FF2B5EF4-FFF2-40B4-BE49-F238E27FC236}">
              <a16:creationId xmlns:a16="http://schemas.microsoft.com/office/drawing/2014/main" id="{6FC009A4-0FA0-47B3-8BB1-EC39C3E8A67B}"/>
            </a:ext>
          </a:extLst>
        </xdr:cNvPr>
        <xdr:cNvSpPr txBox="1"/>
      </xdr:nvSpPr>
      <xdr:spPr>
        <a:xfrm>
          <a:off x="7594111" y="13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96710</xdr:rowOff>
    </xdr:from>
    <xdr:to>
      <xdr:col>36</xdr:col>
      <xdr:colOff>165100</xdr:colOff>
      <xdr:row>76</xdr:row>
      <xdr:rowOff>26860</xdr:rowOff>
    </xdr:to>
    <xdr:sp macro="" textlink="">
      <xdr:nvSpPr>
        <xdr:cNvPr id="436" name="楕円 435">
          <a:extLst>
            <a:ext uri="{FF2B5EF4-FFF2-40B4-BE49-F238E27FC236}">
              <a16:creationId xmlns:a16="http://schemas.microsoft.com/office/drawing/2014/main" id="{7CA2CB39-BBFF-43E2-83E7-CEE07ED7AFC1}"/>
            </a:ext>
          </a:extLst>
        </xdr:cNvPr>
        <xdr:cNvSpPr/>
      </xdr:nvSpPr>
      <xdr:spPr>
        <a:xfrm>
          <a:off x="6921500" y="129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17987</xdr:rowOff>
    </xdr:from>
    <xdr:ext cx="534377" cy="259045"/>
    <xdr:sp macro="" textlink="">
      <xdr:nvSpPr>
        <xdr:cNvPr id="437" name="テキスト ボックス 436">
          <a:extLst>
            <a:ext uri="{FF2B5EF4-FFF2-40B4-BE49-F238E27FC236}">
              <a16:creationId xmlns:a16="http://schemas.microsoft.com/office/drawing/2014/main" id="{BA35DB26-6694-4BFE-8664-BC5CB151B2A2}"/>
            </a:ext>
          </a:extLst>
        </xdr:cNvPr>
        <xdr:cNvSpPr txBox="1"/>
      </xdr:nvSpPr>
      <xdr:spPr>
        <a:xfrm>
          <a:off x="6705111" y="1304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6CCDFA7A-400A-4A01-831C-9DE46B39E38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6071D8FB-095E-4971-AD96-2C8C9849E94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C2359D7-B0CA-4774-90B3-4FF75839B27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F75C7C0A-1D6C-44F3-BB5E-32837DA10B5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9637DC81-E495-4124-B87B-50D796F52EF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34A82C4D-BB1F-4834-92C4-7AD3B44650F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1B0910B4-A394-4DFD-BDD5-195F3945F5D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53BC32B-BCFD-45B1-B7E5-5A6733FEC9A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67182C35-A718-4E1B-A4CB-6FCCA12EAFD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D84115D1-200D-47FE-A95B-034220117AA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5D4B814F-6673-4474-8E78-940418D0333B}"/>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67FBBC89-5D6F-436E-8329-B3DD3A3BEE23}"/>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7B75AFE5-41AC-4C2B-A6DE-CA7422A8FBC7}"/>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EC32C95C-13A8-4C08-8D89-4BF96F9D573A}"/>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F9B8A580-81A7-4021-9A12-43B3C5DD0C09}"/>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3B777D41-C55A-4011-9487-8ECB426B660C}"/>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8E4079ED-2422-404C-8512-F864B14EF03D}"/>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4507B9FF-F988-4A65-A136-D911C6BA8143}"/>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1C0A48E5-916A-45B5-969C-4FB528428BE9}"/>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103B47F1-4304-46F9-BAF0-E409CAC86093}"/>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3E7CF881-D708-4A56-9976-3DDED4C798EE}"/>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B4F1DCD4-EA2D-4F17-A30E-5B006C6D36FC}"/>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D6876EDD-644A-42CD-8E34-2B7C3D29DF36}"/>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11581317-709F-4024-B8AD-79878E63A76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DC3694DE-BFF2-43B9-AC05-C80172CCDE3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36B13729-66EF-41E6-86DD-96EAB83058D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4" name="直線コネクタ 463">
          <a:extLst>
            <a:ext uri="{FF2B5EF4-FFF2-40B4-BE49-F238E27FC236}">
              <a16:creationId xmlns:a16="http://schemas.microsoft.com/office/drawing/2014/main" id="{FA29824A-B4B7-404B-96E2-527E17FF53A1}"/>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5" name="普通建設事業費 （ うち更新整備　）最小値テキスト">
          <a:extLst>
            <a:ext uri="{FF2B5EF4-FFF2-40B4-BE49-F238E27FC236}">
              <a16:creationId xmlns:a16="http://schemas.microsoft.com/office/drawing/2014/main" id="{E1AB69B9-F2FD-4467-B635-010E94A9845A}"/>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6" name="直線コネクタ 465">
          <a:extLst>
            <a:ext uri="{FF2B5EF4-FFF2-40B4-BE49-F238E27FC236}">
              <a16:creationId xmlns:a16="http://schemas.microsoft.com/office/drawing/2014/main" id="{8582A695-F3E2-4729-8F67-D4435CD11972}"/>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7" name="普通建設事業費 （ うち更新整備　）最大値テキスト">
          <a:extLst>
            <a:ext uri="{FF2B5EF4-FFF2-40B4-BE49-F238E27FC236}">
              <a16:creationId xmlns:a16="http://schemas.microsoft.com/office/drawing/2014/main" id="{4DA66F44-F1AF-4A0C-B595-994EB7ED16CC}"/>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68" name="直線コネクタ 467">
          <a:extLst>
            <a:ext uri="{FF2B5EF4-FFF2-40B4-BE49-F238E27FC236}">
              <a16:creationId xmlns:a16="http://schemas.microsoft.com/office/drawing/2014/main" id="{BD1D710F-ED64-4D11-89E9-A43E4D2E2768}"/>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170185</xdr:rowOff>
    </xdr:from>
    <xdr:to>
      <xdr:col>55</xdr:col>
      <xdr:colOff>0</xdr:colOff>
      <xdr:row>98</xdr:row>
      <xdr:rowOff>103108</xdr:rowOff>
    </xdr:to>
    <xdr:cxnSp macro="">
      <xdr:nvCxnSpPr>
        <xdr:cNvPr id="469" name="直線コネクタ 468">
          <a:extLst>
            <a:ext uri="{FF2B5EF4-FFF2-40B4-BE49-F238E27FC236}">
              <a16:creationId xmlns:a16="http://schemas.microsoft.com/office/drawing/2014/main" id="{46370FCE-216D-44FC-A912-24DCEDD4DF27}"/>
            </a:ext>
          </a:extLst>
        </xdr:cNvPr>
        <xdr:cNvCxnSpPr/>
      </xdr:nvCxnSpPr>
      <xdr:spPr>
        <a:xfrm>
          <a:off x="9639300" y="16457935"/>
          <a:ext cx="838200" cy="44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41222</xdr:rowOff>
    </xdr:from>
    <xdr:ext cx="534377" cy="259045"/>
    <xdr:sp macro="" textlink="">
      <xdr:nvSpPr>
        <xdr:cNvPr id="470" name="普通建設事業費 （ うち更新整備　）平均値テキスト">
          <a:extLst>
            <a:ext uri="{FF2B5EF4-FFF2-40B4-BE49-F238E27FC236}">
              <a16:creationId xmlns:a16="http://schemas.microsoft.com/office/drawing/2014/main" id="{5F581825-5B87-479B-99AE-EF2C0C85DD0C}"/>
            </a:ext>
          </a:extLst>
        </xdr:cNvPr>
        <xdr:cNvSpPr txBox="1"/>
      </xdr:nvSpPr>
      <xdr:spPr>
        <a:xfrm>
          <a:off x="10528300" y="16328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71" name="フローチャート: 判断 470">
          <a:extLst>
            <a:ext uri="{FF2B5EF4-FFF2-40B4-BE49-F238E27FC236}">
              <a16:creationId xmlns:a16="http://schemas.microsoft.com/office/drawing/2014/main" id="{B0118B08-A2E8-4A60-AB5C-6D8873E87AB9}"/>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170185</xdr:rowOff>
    </xdr:from>
    <xdr:to>
      <xdr:col>50</xdr:col>
      <xdr:colOff>114300</xdr:colOff>
      <xdr:row>98</xdr:row>
      <xdr:rowOff>17219</xdr:rowOff>
    </xdr:to>
    <xdr:cxnSp macro="">
      <xdr:nvCxnSpPr>
        <xdr:cNvPr id="472" name="直線コネクタ 471">
          <a:extLst>
            <a:ext uri="{FF2B5EF4-FFF2-40B4-BE49-F238E27FC236}">
              <a16:creationId xmlns:a16="http://schemas.microsoft.com/office/drawing/2014/main" id="{7741B80D-4F13-478C-90EE-B6CF3360E927}"/>
            </a:ext>
          </a:extLst>
        </xdr:cNvPr>
        <xdr:cNvCxnSpPr/>
      </xdr:nvCxnSpPr>
      <xdr:spPr>
        <a:xfrm flipV="1">
          <a:off x="8750300" y="16457935"/>
          <a:ext cx="889000" cy="3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3" name="フローチャート: 判断 472">
          <a:extLst>
            <a:ext uri="{FF2B5EF4-FFF2-40B4-BE49-F238E27FC236}">
              <a16:creationId xmlns:a16="http://schemas.microsoft.com/office/drawing/2014/main" id="{9F5D4E46-2ADE-47B6-BB2F-36B49B7BDED8}"/>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81901</xdr:rowOff>
    </xdr:from>
    <xdr:ext cx="534377" cy="259045"/>
    <xdr:sp macro="" textlink="">
      <xdr:nvSpPr>
        <xdr:cNvPr id="474" name="テキスト ボックス 473">
          <a:extLst>
            <a:ext uri="{FF2B5EF4-FFF2-40B4-BE49-F238E27FC236}">
              <a16:creationId xmlns:a16="http://schemas.microsoft.com/office/drawing/2014/main" id="{88F47104-35C8-4137-86D1-9C2E0D86F69E}"/>
            </a:ext>
          </a:extLst>
        </xdr:cNvPr>
        <xdr:cNvSpPr txBox="1"/>
      </xdr:nvSpPr>
      <xdr:spPr>
        <a:xfrm>
          <a:off x="9372111" y="16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81783</xdr:rowOff>
    </xdr:from>
    <xdr:to>
      <xdr:col>45</xdr:col>
      <xdr:colOff>177800</xdr:colOff>
      <xdr:row>98</xdr:row>
      <xdr:rowOff>17219</xdr:rowOff>
    </xdr:to>
    <xdr:cxnSp macro="">
      <xdr:nvCxnSpPr>
        <xdr:cNvPr id="475" name="直線コネクタ 474">
          <a:extLst>
            <a:ext uri="{FF2B5EF4-FFF2-40B4-BE49-F238E27FC236}">
              <a16:creationId xmlns:a16="http://schemas.microsoft.com/office/drawing/2014/main" id="{0F5F64A2-29E8-479A-B904-0E92CE920900}"/>
            </a:ext>
          </a:extLst>
        </xdr:cNvPr>
        <xdr:cNvCxnSpPr/>
      </xdr:nvCxnSpPr>
      <xdr:spPr>
        <a:xfrm>
          <a:off x="7861300" y="16712433"/>
          <a:ext cx="8890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6" name="フローチャート: 判断 475">
          <a:extLst>
            <a:ext uri="{FF2B5EF4-FFF2-40B4-BE49-F238E27FC236}">
              <a16:creationId xmlns:a16="http://schemas.microsoft.com/office/drawing/2014/main" id="{4423FFA2-302F-4D36-B416-C98C1426782B}"/>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108957</xdr:rowOff>
    </xdr:from>
    <xdr:ext cx="534377" cy="259045"/>
    <xdr:sp macro="" textlink="">
      <xdr:nvSpPr>
        <xdr:cNvPr id="477" name="テキスト ボックス 476">
          <a:extLst>
            <a:ext uri="{FF2B5EF4-FFF2-40B4-BE49-F238E27FC236}">
              <a16:creationId xmlns:a16="http://schemas.microsoft.com/office/drawing/2014/main" id="{4ECB9AA1-028C-442A-9DA7-81B75C62F99A}"/>
            </a:ext>
          </a:extLst>
        </xdr:cNvPr>
        <xdr:cNvSpPr txBox="1"/>
      </xdr:nvSpPr>
      <xdr:spPr>
        <a:xfrm>
          <a:off x="8483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81783</xdr:rowOff>
    </xdr:from>
    <xdr:to>
      <xdr:col>41</xdr:col>
      <xdr:colOff>50800</xdr:colOff>
      <xdr:row>98</xdr:row>
      <xdr:rowOff>50791</xdr:rowOff>
    </xdr:to>
    <xdr:cxnSp macro="">
      <xdr:nvCxnSpPr>
        <xdr:cNvPr id="478" name="直線コネクタ 477">
          <a:extLst>
            <a:ext uri="{FF2B5EF4-FFF2-40B4-BE49-F238E27FC236}">
              <a16:creationId xmlns:a16="http://schemas.microsoft.com/office/drawing/2014/main" id="{E2F47E77-4B72-48AD-BCF6-919B472BC6B5}"/>
            </a:ext>
          </a:extLst>
        </xdr:cNvPr>
        <xdr:cNvCxnSpPr/>
      </xdr:nvCxnSpPr>
      <xdr:spPr>
        <a:xfrm flipV="1">
          <a:off x="6972300" y="16712433"/>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158460</xdr:rowOff>
    </xdr:from>
    <xdr:to>
      <xdr:col>41</xdr:col>
      <xdr:colOff>101600</xdr:colOff>
      <xdr:row>96</xdr:row>
      <xdr:rowOff>88610</xdr:rowOff>
    </xdr:to>
    <xdr:sp macro="" textlink="">
      <xdr:nvSpPr>
        <xdr:cNvPr id="479" name="フローチャート: 判断 478">
          <a:extLst>
            <a:ext uri="{FF2B5EF4-FFF2-40B4-BE49-F238E27FC236}">
              <a16:creationId xmlns:a16="http://schemas.microsoft.com/office/drawing/2014/main" id="{FF29C775-233C-49CE-9C06-AD5C626CB291}"/>
            </a:ext>
          </a:extLst>
        </xdr:cNvPr>
        <xdr:cNvSpPr/>
      </xdr:nvSpPr>
      <xdr:spPr>
        <a:xfrm>
          <a:off x="7810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105137</xdr:rowOff>
    </xdr:from>
    <xdr:ext cx="534377" cy="259045"/>
    <xdr:sp macro="" textlink="">
      <xdr:nvSpPr>
        <xdr:cNvPr id="480" name="テキスト ボックス 479">
          <a:extLst>
            <a:ext uri="{FF2B5EF4-FFF2-40B4-BE49-F238E27FC236}">
              <a16:creationId xmlns:a16="http://schemas.microsoft.com/office/drawing/2014/main" id="{A3681510-7620-4D7F-B85C-E82A86501CA9}"/>
            </a:ext>
          </a:extLst>
        </xdr:cNvPr>
        <xdr:cNvSpPr txBox="1"/>
      </xdr:nvSpPr>
      <xdr:spPr>
        <a:xfrm>
          <a:off x="7594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154116</xdr:rowOff>
    </xdr:from>
    <xdr:to>
      <xdr:col>36</xdr:col>
      <xdr:colOff>165100</xdr:colOff>
      <xdr:row>96</xdr:row>
      <xdr:rowOff>84266</xdr:rowOff>
    </xdr:to>
    <xdr:sp macro="" textlink="">
      <xdr:nvSpPr>
        <xdr:cNvPr id="481" name="フローチャート: 判断 480">
          <a:extLst>
            <a:ext uri="{FF2B5EF4-FFF2-40B4-BE49-F238E27FC236}">
              <a16:creationId xmlns:a16="http://schemas.microsoft.com/office/drawing/2014/main" id="{167222DF-54FB-45BE-8E45-44639DE786D9}"/>
            </a:ext>
          </a:extLst>
        </xdr:cNvPr>
        <xdr:cNvSpPr/>
      </xdr:nvSpPr>
      <xdr:spPr>
        <a:xfrm>
          <a:off x="6921500" y="1644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100793</xdr:rowOff>
    </xdr:from>
    <xdr:ext cx="534377" cy="259045"/>
    <xdr:sp macro="" textlink="">
      <xdr:nvSpPr>
        <xdr:cNvPr id="482" name="テキスト ボックス 481">
          <a:extLst>
            <a:ext uri="{FF2B5EF4-FFF2-40B4-BE49-F238E27FC236}">
              <a16:creationId xmlns:a16="http://schemas.microsoft.com/office/drawing/2014/main" id="{9AF5DD6D-C235-4FDF-A5DD-6C1B7ED6CC1F}"/>
            </a:ext>
          </a:extLst>
        </xdr:cNvPr>
        <xdr:cNvSpPr txBox="1"/>
      </xdr:nvSpPr>
      <xdr:spPr>
        <a:xfrm>
          <a:off x="6705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1A760C67-3063-4C9C-B231-07B300EC0BA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C6A3776D-5763-42B4-A76C-61FBBECB98F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6038EFFF-BD82-45C3-A7EE-8F97EC804C2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EE61C846-08FD-4BCC-926E-4BDFB6B6063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ECA9A114-0D2B-4FEE-89FE-9A1F7B5E406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52308</xdr:rowOff>
    </xdr:from>
    <xdr:to>
      <xdr:col>55</xdr:col>
      <xdr:colOff>50800</xdr:colOff>
      <xdr:row>98</xdr:row>
      <xdr:rowOff>153908</xdr:rowOff>
    </xdr:to>
    <xdr:sp macro="" textlink="">
      <xdr:nvSpPr>
        <xdr:cNvPr id="488" name="楕円 487">
          <a:extLst>
            <a:ext uri="{FF2B5EF4-FFF2-40B4-BE49-F238E27FC236}">
              <a16:creationId xmlns:a16="http://schemas.microsoft.com/office/drawing/2014/main" id="{0452132F-BC63-4B1C-90B1-9AAB67DC15E0}"/>
            </a:ext>
          </a:extLst>
        </xdr:cNvPr>
        <xdr:cNvSpPr/>
      </xdr:nvSpPr>
      <xdr:spPr>
        <a:xfrm>
          <a:off x="10426700" y="168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30735</xdr:rowOff>
    </xdr:from>
    <xdr:ext cx="534377" cy="259045"/>
    <xdr:sp macro="" textlink="">
      <xdr:nvSpPr>
        <xdr:cNvPr id="489" name="普通建設事業費 （ うち更新整備　）該当値テキスト">
          <a:extLst>
            <a:ext uri="{FF2B5EF4-FFF2-40B4-BE49-F238E27FC236}">
              <a16:creationId xmlns:a16="http://schemas.microsoft.com/office/drawing/2014/main" id="{BC68A4FB-1DB7-430D-83EC-F6B65401D09B}"/>
            </a:ext>
          </a:extLst>
        </xdr:cNvPr>
        <xdr:cNvSpPr txBox="1"/>
      </xdr:nvSpPr>
      <xdr:spPr>
        <a:xfrm>
          <a:off x="10528300" y="168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119385</xdr:rowOff>
    </xdr:from>
    <xdr:to>
      <xdr:col>50</xdr:col>
      <xdr:colOff>165100</xdr:colOff>
      <xdr:row>96</xdr:row>
      <xdr:rowOff>49535</xdr:rowOff>
    </xdr:to>
    <xdr:sp macro="" textlink="">
      <xdr:nvSpPr>
        <xdr:cNvPr id="490" name="楕円 489">
          <a:extLst>
            <a:ext uri="{FF2B5EF4-FFF2-40B4-BE49-F238E27FC236}">
              <a16:creationId xmlns:a16="http://schemas.microsoft.com/office/drawing/2014/main" id="{9A65328B-FE72-47E2-89EF-9EB4A2760880}"/>
            </a:ext>
          </a:extLst>
        </xdr:cNvPr>
        <xdr:cNvSpPr/>
      </xdr:nvSpPr>
      <xdr:spPr>
        <a:xfrm>
          <a:off x="9588500" y="164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40662</xdr:rowOff>
    </xdr:from>
    <xdr:ext cx="534377" cy="259045"/>
    <xdr:sp macro="" textlink="">
      <xdr:nvSpPr>
        <xdr:cNvPr id="491" name="テキスト ボックス 490">
          <a:extLst>
            <a:ext uri="{FF2B5EF4-FFF2-40B4-BE49-F238E27FC236}">
              <a16:creationId xmlns:a16="http://schemas.microsoft.com/office/drawing/2014/main" id="{8CD707D1-4733-4852-9DF1-B09AC753CFA7}"/>
            </a:ext>
          </a:extLst>
        </xdr:cNvPr>
        <xdr:cNvSpPr txBox="1"/>
      </xdr:nvSpPr>
      <xdr:spPr>
        <a:xfrm>
          <a:off x="9372111" y="164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137869</xdr:rowOff>
    </xdr:from>
    <xdr:to>
      <xdr:col>46</xdr:col>
      <xdr:colOff>38100</xdr:colOff>
      <xdr:row>98</xdr:row>
      <xdr:rowOff>68019</xdr:rowOff>
    </xdr:to>
    <xdr:sp macro="" textlink="">
      <xdr:nvSpPr>
        <xdr:cNvPr id="492" name="楕円 491">
          <a:extLst>
            <a:ext uri="{FF2B5EF4-FFF2-40B4-BE49-F238E27FC236}">
              <a16:creationId xmlns:a16="http://schemas.microsoft.com/office/drawing/2014/main" id="{2537B0E8-3282-44C0-9ED5-20D043878266}"/>
            </a:ext>
          </a:extLst>
        </xdr:cNvPr>
        <xdr:cNvSpPr/>
      </xdr:nvSpPr>
      <xdr:spPr>
        <a:xfrm>
          <a:off x="8699500" y="167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59146</xdr:rowOff>
    </xdr:from>
    <xdr:ext cx="534377" cy="259045"/>
    <xdr:sp macro="" textlink="">
      <xdr:nvSpPr>
        <xdr:cNvPr id="493" name="テキスト ボックス 492">
          <a:extLst>
            <a:ext uri="{FF2B5EF4-FFF2-40B4-BE49-F238E27FC236}">
              <a16:creationId xmlns:a16="http://schemas.microsoft.com/office/drawing/2014/main" id="{125A8E6A-4A46-4F2C-8655-FA164B777AB1}"/>
            </a:ext>
          </a:extLst>
        </xdr:cNvPr>
        <xdr:cNvSpPr txBox="1"/>
      </xdr:nvSpPr>
      <xdr:spPr>
        <a:xfrm>
          <a:off x="8483111" y="168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30983</xdr:rowOff>
    </xdr:from>
    <xdr:to>
      <xdr:col>41</xdr:col>
      <xdr:colOff>101600</xdr:colOff>
      <xdr:row>97</xdr:row>
      <xdr:rowOff>132583</xdr:rowOff>
    </xdr:to>
    <xdr:sp macro="" textlink="">
      <xdr:nvSpPr>
        <xdr:cNvPr id="494" name="楕円 493">
          <a:extLst>
            <a:ext uri="{FF2B5EF4-FFF2-40B4-BE49-F238E27FC236}">
              <a16:creationId xmlns:a16="http://schemas.microsoft.com/office/drawing/2014/main" id="{0F804673-EC30-469E-8A6C-2D3FB87BAAB3}"/>
            </a:ext>
          </a:extLst>
        </xdr:cNvPr>
        <xdr:cNvSpPr/>
      </xdr:nvSpPr>
      <xdr:spPr>
        <a:xfrm>
          <a:off x="7810500" y="166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123710</xdr:rowOff>
    </xdr:from>
    <xdr:ext cx="534377" cy="259045"/>
    <xdr:sp macro="" textlink="">
      <xdr:nvSpPr>
        <xdr:cNvPr id="495" name="テキスト ボックス 494">
          <a:extLst>
            <a:ext uri="{FF2B5EF4-FFF2-40B4-BE49-F238E27FC236}">
              <a16:creationId xmlns:a16="http://schemas.microsoft.com/office/drawing/2014/main" id="{A97068B4-BBE2-4EF5-BB69-47F8255AFFC8}"/>
            </a:ext>
          </a:extLst>
        </xdr:cNvPr>
        <xdr:cNvSpPr txBox="1"/>
      </xdr:nvSpPr>
      <xdr:spPr>
        <a:xfrm>
          <a:off x="7594111" y="16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171441</xdr:rowOff>
    </xdr:from>
    <xdr:to>
      <xdr:col>36</xdr:col>
      <xdr:colOff>165100</xdr:colOff>
      <xdr:row>98</xdr:row>
      <xdr:rowOff>101591</xdr:rowOff>
    </xdr:to>
    <xdr:sp macro="" textlink="">
      <xdr:nvSpPr>
        <xdr:cNvPr id="496" name="楕円 495">
          <a:extLst>
            <a:ext uri="{FF2B5EF4-FFF2-40B4-BE49-F238E27FC236}">
              <a16:creationId xmlns:a16="http://schemas.microsoft.com/office/drawing/2014/main" id="{62463655-529E-4F26-AB60-890610FF2E8A}"/>
            </a:ext>
          </a:extLst>
        </xdr:cNvPr>
        <xdr:cNvSpPr/>
      </xdr:nvSpPr>
      <xdr:spPr>
        <a:xfrm>
          <a:off x="6921500" y="1680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92718</xdr:rowOff>
    </xdr:from>
    <xdr:ext cx="534377" cy="259045"/>
    <xdr:sp macro="" textlink="">
      <xdr:nvSpPr>
        <xdr:cNvPr id="497" name="テキスト ボックス 496">
          <a:extLst>
            <a:ext uri="{FF2B5EF4-FFF2-40B4-BE49-F238E27FC236}">
              <a16:creationId xmlns:a16="http://schemas.microsoft.com/office/drawing/2014/main" id="{BE171BB5-6A06-449B-8B35-379D3D838DE2}"/>
            </a:ext>
          </a:extLst>
        </xdr:cNvPr>
        <xdr:cNvSpPr txBox="1"/>
      </xdr:nvSpPr>
      <xdr:spPr>
        <a:xfrm>
          <a:off x="6705111" y="1689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D311CDB1-C43B-43B5-962E-150CA2979D6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3987C192-45B3-4490-A0D4-B86B87A5C49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69FCE24-4272-4CBF-ABEE-687BD1CF20B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4E61C083-F5E7-45F0-AF66-AA2B552E3CA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D863846E-4051-437A-978D-3F3822C9865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F312DE89-B846-4835-9438-AD9B741D16F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ED25B768-3A03-4364-B909-CB27C825FB4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BBCF335A-9B93-4941-BFB4-04C632757EE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543F6106-86F5-4C3C-80C6-178D4F55B3B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312E31B9-6D70-46F9-8624-3BC207C07B8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36309F52-F162-495D-9A2E-C9E94255DC8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18937336-9711-4320-BFAF-DDF67F655712}"/>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D069CEA8-879E-49FC-9CA1-23616B708168}"/>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F0DAEDA6-3860-4D6C-B6F8-96B6E9FA688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EF30A963-21BE-4D59-99A3-068FE9B9049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A5F0C40D-AB65-4973-8324-00776EF2994F}"/>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63CA7CC1-5916-42F4-A963-5EA5FDA332A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15AAFA9D-40D0-4CA7-9B03-2EED4876EE4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5226EA69-2F61-4959-9832-4DFE26E3F22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1876D124-57C7-4B8E-B1F3-ECC386881BA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85EB03ED-04F0-4648-B1CF-C4F6AE4739F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69DBA952-5C63-4F56-A74C-33108F061D4C}"/>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A91BFFBE-4989-434C-8ECC-E941F009A23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21" name="直線コネクタ 520">
          <a:extLst>
            <a:ext uri="{FF2B5EF4-FFF2-40B4-BE49-F238E27FC236}">
              <a16:creationId xmlns:a16="http://schemas.microsoft.com/office/drawing/2014/main" id="{447796D3-B51A-4AF1-8FE4-6A9912ECDB4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2" name="災害復旧事業費最小値テキスト">
          <a:extLst>
            <a:ext uri="{FF2B5EF4-FFF2-40B4-BE49-F238E27FC236}">
              <a16:creationId xmlns:a16="http://schemas.microsoft.com/office/drawing/2014/main" id="{17BB5FF5-F197-4AAC-9B70-C62A62C6CC63}"/>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3" name="直線コネクタ 522">
          <a:extLst>
            <a:ext uri="{FF2B5EF4-FFF2-40B4-BE49-F238E27FC236}">
              <a16:creationId xmlns:a16="http://schemas.microsoft.com/office/drawing/2014/main" id="{10945B72-873D-4C70-B1E5-421814F0A278}"/>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4" name="災害復旧事業費最大値テキスト">
          <a:extLst>
            <a:ext uri="{FF2B5EF4-FFF2-40B4-BE49-F238E27FC236}">
              <a16:creationId xmlns:a16="http://schemas.microsoft.com/office/drawing/2014/main" id="{3FB37943-20B9-4D54-8B73-2EFA409C92F4}"/>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5" name="直線コネクタ 524">
          <a:extLst>
            <a:ext uri="{FF2B5EF4-FFF2-40B4-BE49-F238E27FC236}">
              <a16:creationId xmlns:a16="http://schemas.microsoft.com/office/drawing/2014/main" id="{4603FE63-9D78-402B-8BDC-A8E2EFBD5DE9}"/>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154940</xdr:rowOff>
    </xdr:from>
    <xdr:to>
      <xdr:col>85</xdr:col>
      <xdr:colOff>127000</xdr:colOff>
      <xdr:row>39</xdr:row>
      <xdr:rowOff>35534</xdr:rowOff>
    </xdr:to>
    <xdr:cxnSp macro="">
      <xdr:nvCxnSpPr>
        <xdr:cNvPr id="526" name="直線コネクタ 525">
          <a:extLst>
            <a:ext uri="{FF2B5EF4-FFF2-40B4-BE49-F238E27FC236}">
              <a16:creationId xmlns:a16="http://schemas.microsoft.com/office/drawing/2014/main" id="{511125A2-0726-408E-A3DD-6647438EE80C}"/>
            </a:ext>
          </a:extLst>
        </xdr:cNvPr>
        <xdr:cNvCxnSpPr/>
      </xdr:nvCxnSpPr>
      <xdr:spPr>
        <a:xfrm>
          <a:off x="15481300" y="6670040"/>
          <a:ext cx="8382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7" name="災害復旧事業費平均値テキスト">
          <a:extLst>
            <a:ext uri="{FF2B5EF4-FFF2-40B4-BE49-F238E27FC236}">
              <a16:creationId xmlns:a16="http://schemas.microsoft.com/office/drawing/2014/main" id="{FDA33F86-E95D-4AE7-BA4F-2903B5A6109D}"/>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28" name="フローチャート: 判断 527">
          <a:extLst>
            <a:ext uri="{FF2B5EF4-FFF2-40B4-BE49-F238E27FC236}">
              <a16:creationId xmlns:a16="http://schemas.microsoft.com/office/drawing/2014/main" id="{E33D419E-A7F0-47E2-A06D-E28B59180A5E}"/>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142367</xdr:rowOff>
    </xdr:from>
    <xdr:to>
      <xdr:col>81</xdr:col>
      <xdr:colOff>50800</xdr:colOff>
      <xdr:row>38</xdr:row>
      <xdr:rowOff>154940</xdr:rowOff>
    </xdr:to>
    <xdr:cxnSp macro="">
      <xdr:nvCxnSpPr>
        <xdr:cNvPr id="529" name="直線コネクタ 528">
          <a:extLst>
            <a:ext uri="{FF2B5EF4-FFF2-40B4-BE49-F238E27FC236}">
              <a16:creationId xmlns:a16="http://schemas.microsoft.com/office/drawing/2014/main" id="{69D3D7FC-D080-49E7-A7B3-A91A9C05B98F}"/>
            </a:ext>
          </a:extLst>
        </xdr:cNvPr>
        <xdr:cNvCxnSpPr/>
      </xdr:nvCxnSpPr>
      <xdr:spPr>
        <a:xfrm>
          <a:off x="14592300" y="6486017"/>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30" name="フローチャート: 判断 529">
          <a:extLst>
            <a:ext uri="{FF2B5EF4-FFF2-40B4-BE49-F238E27FC236}">
              <a16:creationId xmlns:a16="http://schemas.microsoft.com/office/drawing/2014/main" id="{A9F27396-5715-4068-BC07-F936BEF307F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31" name="テキスト ボックス 530">
          <a:extLst>
            <a:ext uri="{FF2B5EF4-FFF2-40B4-BE49-F238E27FC236}">
              <a16:creationId xmlns:a16="http://schemas.microsoft.com/office/drawing/2014/main" id="{9F7B888B-8E20-4615-8BA0-228806816D9E}"/>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95809</xdr:rowOff>
    </xdr:from>
    <xdr:to>
      <xdr:col>76</xdr:col>
      <xdr:colOff>114300</xdr:colOff>
      <xdr:row>37</xdr:row>
      <xdr:rowOff>142367</xdr:rowOff>
    </xdr:to>
    <xdr:cxnSp macro="">
      <xdr:nvCxnSpPr>
        <xdr:cNvPr id="532" name="直線コネクタ 531">
          <a:extLst>
            <a:ext uri="{FF2B5EF4-FFF2-40B4-BE49-F238E27FC236}">
              <a16:creationId xmlns:a16="http://schemas.microsoft.com/office/drawing/2014/main" id="{8D8EBFF3-A25E-4C9D-B7CC-DAED07FBA35F}"/>
            </a:ext>
          </a:extLst>
        </xdr:cNvPr>
        <xdr:cNvCxnSpPr/>
      </xdr:nvCxnSpPr>
      <xdr:spPr>
        <a:xfrm>
          <a:off x="13703300" y="6268009"/>
          <a:ext cx="889000" cy="2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3" name="フローチャート: 判断 532">
          <a:extLst>
            <a:ext uri="{FF2B5EF4-FFF2-40B4-BE49-F238E27FC236}">
              <a16:creationId xmlns:a16="http://schemas.microsoft.com/office/drawing/2014/main" id="{95D8ABBF-302F-49F9-8DBC-2F1E2A5CF5F3}"/>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4" name="テキスト ボックス 533">
          <a:extLst>
            <a:ext uri="{FF2B5EF4-FFF2-40B4-BE49-F238E27FC236}">
              <a16:creationId xmlns:a16="http://schemas.microsoft.com/office/drawing/2014/main" id="{07F7F98E-9532-4FC9-90A7-D8B5AC21F0E4}"/>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20904</xdr:rowOff>
    </xdr:from>
    <xdr:to>
      <xdr:col>71</xdr:col>
      <xdr:colOff>177800</xdr:colOff>
      <xdr:row>36</xdr:row>
      <xdr:rowOff>95809</xdr:rowOff>
    </xdr:to>
    <xdr:cxnSp macro="">
      <xdr:nvCxnSpPr>
        <xdr:cNvPr id="535" name="直線コネクタ 534">
          <a:extLst>
            <a:ext uri="{FF2B5EF4-FFF2-40B4-BE49-F238E27FC236}">
              <a16:creationId xmlns:a16="http://schemas.microsoft.com/office/drawing/2014/main" id="{CA2397D4-2242-440F-9471-577B7D3937A6}"/>
            </a:ext>
          </a:extLst>
        </xdr:cNvPr>
        <xdr:cNvCxnSpPr/>
      </xdr:nvCxnSpPr>
      <xdr:spPr>
        <a:xfrm>
          <a:off x="12814300" y="6193104"/>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6" name="フローチャート: 判断 535">
          <a:extLst>
            <a:ext uri="{FF2B5EF4-FFF2-40B4-BE49-F238E27FC236}">
              <a16:creationId xmlns:a16="http://schemas.microsoft.com/office/drawing/2014/main" id="{E047E6B8-2E2E-4BBB-97C0-EAC00D21F35F}"/>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37" name="テキスト ボックス 536">
          <a:extLst>
            <a:ext uri="{FF2B5EF4-FFF2-40B4-BE49-F238E27FC236}">
              <a16:creationId xmlns:a16="http://schemas.microsoft.com/office/drawing/2014/main" id="{7C106B10-AF9A-4792-AEC3-E7A189D9D662}"/>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38" name="フローチャート: 判断 537">
          <a:extLst>
            <a:ext uri="{FF2B5EF4-FFF2-40B4-BE49-F238E27FC236}">
              <a16:creationId xmlns:a16="http://schemas.microsoft.com/office/drawing/2014/main" id="{4FAA0317-2CBB-4A17-B50A-F3E1559B2ED3}"/>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84815</xdr:rowOff>
    </xdr:from>
    <xdr:ext cx="534377" cy="259045"/>
    <xdr:sp macro="" textlink="">
      <xdr:nvSpPr>
        <xdr:cNvPr id="539" name="テキスト ボックス 538">
          <a:extLst>
            <a:ext uri="{FF2B5EF4-FFF2-40B4-BE49-F238E27FC236}">
              <a16:creationId xmlns:a16="http://schemas.microsoft.com/office/drawing/2014/main" id="{96C98B27-19CF-46D0-8405-8115813A8F4C}"/>
            </a:ext>
          </a:extLst>
        </xdr:cNvPr>
        <xdr:cNvSpPr txBox="1"/>
      </xdr:nvSpPr>
      <xdr:spPr>
        <a:xfrm>
          <a:off x="12547111" y="62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88BEC8F-F299-49A2-81E8-4BE01449054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230B22BD-F46B-421B-9557-9BEC4F80426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810B8CAC-923B-4CA7-A300-E62BE6E0CB3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90DCC03-062A-4A3D-BB35-E14530C9D8E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6E985A7C-FF60-45B0-B7F6-72F85BE5304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156184</xdr:rowOff>
    </xdr:from>
    <xdr:to>
      <xdr:col>85</xdr:col>
      <xdr:colOff>177800</xdr:colOff>
      <xdr:row>39</xdr:row>
      <xdr:rowOff>86334</xdr:rowOff>
    </xdr:to>
    <xdr:sp macro="" textlink="">
      <xdr:nvSpPr>
        <xdr:cNvPr id="545" name="楕円 544">
          <a:extLst>
            <a:ext uri="{FF2B5EF4-FFF2-40B4-BE49-F238E27FC236}">
              <a16:creationId xmlns:a16="http://schemas.microsoft.com/office/drawing/2014/main" id="{AC528B60-E8BC-49FA-B30D-6F3778B7612F}"/>
            </a:ext>
          </a:extLst>
        </xdr:cNvPr>
        <xdr:cNvSpPr/>
      </xdr:nvSpPr>
      <xdr:spPr>
        <a:xfrm>
          <a:off x="162687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71111</xdr:rowOff>
    </xdr:from>
    <xdr:ext cx="378565" cy="259045"/>
    <xdr:sp macro="" textlink="">
      <xdr:nvSpPr>
        <xdr:cNvPr id="546" name="災害復旧事業費該当値テキスト">
          <a:extLst>
            <a:ext uri="{FF2B5EF4-FFF2-40B4-BE49-F238E27FC236}">
              <a16:creationId xmlns:a16="http://schemas.microsoft.com/office/drawing/2014/main" id="{B7B138A7-B588-4E05-A8F7-CA575783D236}"/>
            </a:ext>
          </a:extLst>
        </xdr:cNvPr>
        <xdr:cNvSpPr txBox="1"/>
      </xdr:nvSpPr>
      <xdr:spPr>
        <a:xfrm>
          <a:off x="16370300" y="65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104140</xdr:rowOff>
    </xdr:from>
    <xdr:to>
      <xdr:col>81</xdr:col>
      <xdr:colOff>101600</xdr:colOff>
      <xdr:row>39</xdr:row>
      <xdr:rowOff>34290</xdr:rowOff>
    </xdr:to>
    <xdr:sp macro="" textlink="">
      <xdr:nvSpPr>
        <xdr:cNvPr id="547" name="楕円 546">
          <a:extLst>
            <a:ext uri="{FF2B5EF4-FFF2-40B4-BE49-F238E27FC236}">
              <a16:creationId xmlns:a16="http://schemas.microsoft.com/office/drawing/2014/main" id="{75C3E364-55A3-44B1-A0AF-FFA2D2181698}"/>
            </a:ext>
          </a:extLst>
        </xdr:cNvPr>
        <xdr:cNvSpPr/>
      </xdr:nvSpPr>
      <xdr:spPr>
        <a:xfrm>
          <a:off x="15430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25417</xdr:rowOff>
    </xdr:from>
    <xdr:ext cx="469744" cy="259045"/>
    <xdr:sp macro="" textlink="">
      <xdr:nvSpPr>
        <xdr:cNvPr id="548" name="テキスト ボックス 547">
          <a:extLst>
            <a:ext uri="{FF2B5EF4-FFF2-40B4-BE49-F238E27FC236}">
              <a16:creationId xmlns:a16="http://schemas.microsoft.com/office/drawing/2014/main" id="{B5FCB722-9AF8-4CE8-AFD9-2245FC2EDC08}"/>
            </a:ext>
          </a:extLst>
        </xdr:cNvPr>
        <xdr:cNvSpPr txBox="1"/>
      </xdr:nvSpPr>
      <xdr:spPr>
        <a:xfrm>
          <a:off x="15246428"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91567</xdr:rowOff>
    </xdr:from>
    <xdr:to>
      <xdr:col>76</xdr:col>
      <xdr:colOff>165100</xdr:colOff>
      <xdr:row>38</xdr:row>
      <xdr:rowOff>21717</xdr:rowOff>
    </xdr:to>
    <xdr:sp macro="" textlink="">
      <xdr:nvSpPr>
        <xdr:cNvPr id="549" name="楕円 548">
          <a:extLst>
            <a:ext uri="{FF2B5EF4-FFF2-40B4-BE49-F238E27FC236}">
              <a16:creationId xmlns:a16="http://schemas.microsoft.com/office/drawing/2014/main" id="{4519E20E-50E9-4349-B0EE-2E0FE77ABA83}"/>
            </a:ext>
          </a:extLst>
        </xdr:cNvPr>
        <xdr:cNvSpPr/>
      </xdr:nvSpPr>
      <xdr:spPr>
        <a:xfrm>
          <a:off x="14541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12844</xdr:rowOff>
    </xdr:from>
    <xdr:ext cx="469744" cy="259045"/>
    <xdr:sp macro="" textlink="">
      <xdr:nvSpPr>
        <xdr:cNvPr id="550" name="テキスト ボックス 549">
          <a:extLst>
            <a:ext uri="{FF2B5EF4-FFF2-40B4-BE49-F238E27FC236}">
              <a16:creationId xmlns:a16="http://schemas.microsoft.com/office/drawing/2014/main" id="{3CD970F5-549E-425E-BE9F-D9D16D6A8F1F}"/>
            </a:ext>
          </a:extLst>
        </xdr:cNvPr>
        <xdr:cNvSpPr txBox="1"/>
      </xdr:nvSpPr>
      <xdr:spPr>
        <a:xfrm>
          <a:off x="14357428"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45009</xdr:rowOff>
    </xdr:from>
    <xdr:to>
      <xdr:col>72</xdr:col>
      <xdr:colOff>38100</xdr:colOff>
      <xdr:row>36</xdr:row>
      <xdr:rowOff>146609</xdr:rowOff>
    </xdr:to>
    <xdr:sp macro="" textlink="">
      <xdr:nvSpPr>
        <xdr:cNvPr id="551" name="楕円 550">
          <a:extLst>
            <a:ext uri="{FF2B5EF4-FFF2-40B4-BE49-F238E27FC236}">
              <a16:creationId xmlns:a16="http://schemas.microsoft.com/office/drawing/2014/main" id="{B9BAF235-3472-401C-BCF7-14DF640623F2}"/>
            </a:ext>
          </a:extLst>
        </xdr:cNvPr>
        <xdr:cNvSpPr/>
      </xdr:nvSpPr>
      <xdr:spPr>
        <a:xfrm>
          <a:off x="13652500" y="62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137736</xdr:rowOff>
    </xdr:from>
    <xdr:ext cx="534377" cy="259045"/>
    <xdr:sp macro="" textlink="">
      <xdr:nvSpPr>
        <xdr:cNvPr id="552" name="テキスト ボックス 551">
          <a:extLst>
            <a:ext uri="{FF2B5EF4-FFF2-40B4-BE49-F238E27FC236}">
              <a16:creationId xmlns:a16="http://schemas.microsoft.com/office/drawing/2014/main" id="{3CF82023-4457-41E4-BC31-0A415C66A97B}"/>
            </a:ext>
          </a:extLst>
        </xdr:cNvPr>
        <xdr:cNvSpPr txBox="1"/>
      </xdr:nvSpPr>
      <xdr:spPr>
        <a:xfrm>
          <a:off x="13436111" y="63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141554</xdr:rowOff>
    </xdr:from>
    <xdr:to>
      <xdr:col>67</xdr:col>
      <xdr:colOff>101600</xdr:colOff>
      <xdr:row>36</xdr:row>
      <xdr:rowOff>71704</xdr:rowOff>
    </xdr:to>
    <xdr:sp macro="" textlink="">
      <xdr:nvSpPr>
        <xdr:cNvPr id="553" name="楕円 552">
          <a:extLst>
            <a:ext uri="{FF2B5EF4-FFF2-40B4-BE49-F238E27FC236}">
              <a16:creationId xmlns:a16="http://schemas.microsoft.com/office/drawing/2014/main" id="{A548BEB7-FAD8-4A77-9E6E-059BC3F11425}"/>
            </a:ext>
          </a:extLst>
        </xdr:cNvPr>
        <xdr:cNvSpPr/>
      </xdr:nvSpPr>
      <xdr:spPr>
        <a:xfrm>
          <a:off x="12763500" y="61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88231</xdr:rowOff>
    </xdr:from>
    <xdr:ext cx="534377" cy="259045"/>
    <xdr:sp macro="" textlink="">
      <xdr:nvSpPr>
        <xdr:cNvPr id="554" name="テキスト ボックス 553">
          <a:extLst>
            <a:ext uri="{FF2B5EF4-FFF2-40B4-BE49-F238E27FC236}">
              <a16:creationId xmlns:a16="http://schemas.microsoft.com/office/drawing/2014/main" id="{EBCFBFAC-540C-4C32-A075-CC36AB80DD82}"/>
            </a:ext>
          </a:extLst>
        </xdr:cNvPr>
        <xdr:cNvSpPr txBox="1"/>
      </xdr:nvSpPr>
      <xdr:spPr>
        <a:xfrm>
          <a:off x="12547111" y="59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9598C4C6-991A-47F4-A153-0B9A40379D4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ED8F98A6-9964-42C5-B989-8385F896F7C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3657B787-184D-4039-8E52-5A7C178B097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E65BFBB3-3B2A-4392-8DC9-7F9DF0CE82A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2C93DC64-29B1-4B4A-B3D5-163CC8242B1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CB1B5936-1C31-4BDB-92BA-09AC1A64721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7A070AB5-F790-4501-8A7D-78341629E68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F6ED6A23-3C63-4F7C-9F25-ABE90C4C21E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3C0049B6-CC98-4877-B950-D942E0D2A28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85F3080D-B91F-4D5D-8678-A1BDA65CE34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72C61260-B6CC-4F02-91DC-B724400222E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5EA1DCF6-9CF8-4B7A-9BBC-65416A24C45E}"/>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B26F5D72-C735-47FB-B556-27128C923D0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2BD35FF5-F32A-4187-94F2-21371C9CD073}"/>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4349D4A5-FB61-4564-81B0-346252F6EE7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47531D94-6B94-4B98-A5E5-E5F059D90563}"/>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524DB939-F494-4FEA-BD67-48CAF9702AC5}"/>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E41CEE93-BDDE-4CF4-A07F-8B57113D2E4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3EEA8C4C-1B9D-48BC-8330-3A0643977E46}"/>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2C9E85F3-B1D2-4701-9E32-D5429FAB415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9769B7FE-C021-4092-BFAC-CE141321D72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C3E9D497-C865-4230-BB63-876A0ABA0C12}"/>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606AF183-52DD-410C-AC02-7D533D280FE2}"/>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E1C6F26-EC73-4F97-BC05-1BEAB2A116F1}"/>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C74F6A0E-6324-4188-A8CA-49C5CCCA5DE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3339AA19-2C64-4C31-9939-55D10FB1A3A4}"/>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CB3414D3-7FF3-4860-982F-BF7AE0EE9C0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3CE2EC4B-7183-474A-9AE1-DF22CEAE7F1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EAB684BD-B143-4FF7-8DC4-C6A44E545BA4}"/>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1CA9366C-1718-4658-AE87-ADF6F95BB2BE}"/>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9310FF59-54E6-48C4-9817-170DF8817588}"/>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4AA38138-BED6-49A7-ADA4-0BB775A11073}"/>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893D069B-FBF0-494D-AC5C-B6593DC4592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A42A4B8B-9017-486B-8D3D-5BAEE48793A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3912D71A-BDEB-4D84-A1FD-8B0492EC482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69911F20-5C48-484A-99CD-A9999F544BA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CE1A2CD-9AD2-4DFE-8CE6-18533935BC4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340A4395-98C8-4B16-97ED-811E515A16B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88EF00F4-B7DE-4561-92EC-40435395CC7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6726A22B-0615-42A7-AC3E-6A50F46391B7}"/>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1D72867D-8846-434A-990F-46EA148EAE07}"/>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6B148546-5F00-4A98-AC86-D4E9C499D916}"/>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3D57D7CB-692C-40E3-AD5A-B1D1584FE9B8}"/>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C192212B-9987-48B4-86AE-7E48EED0B3C2}"/>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B658F4B6-758D-4B96-AE12-8EDC0E30301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24DFA6F9-C709-4C57-BE09-4FEF6E5818A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3752D57B-16A1-4198-8B8A-55381331B9D5}"/>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A316303B-4C36-4A10-87FB-AD4A05485058}"/>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3C461DA2-ACD3-42E8-838A-BAD4D95B96F3}"/>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204BDAE5-D0FD-4403-849B-92997F8534D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5C1A2025-D4CF-44D4-89F1-BE4540841E5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AC381E1F-D4AC-4145-9E09-5A934A8CE85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E45FA71E-357B-4A46-9FA8-0317739A354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29DF1738-BEAD-4A34-A6DA-74BA666184C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6AD1AED4-3FCF-4A20-97CC-E58FDDED068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7E5519B8-E6C0-41A0-B655-079B95BE686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3D91D44A-7028-4AF0-AD1D-1B2FDEA82A9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25E30910-4B32-41F9-A90C-D71D4C0F458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52316581-C8D6-4D85-925F-FA7976D25E7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a:extLst>
            <a:ext uri="{FF2B5EF4-FFF2-40B4-BE49-F238E27FC236}">
              <a16:creationId xmlns:a16="http://schemas.microsoft.com/office/drawing/2014/main" id="{AB5B0026-0B9F-4B78-A62A-ECDD0B1A0A13}"/>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65A2E6AE-B5EB-4F8B-A75F-AE085A4CD05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2925BEDC-9E9E-49D1-BCFF-A2C45B784B15}"/>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BA1D5B8C-862E-45B1-9244-6F97888E4A0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614B73CC-5B80-48CE-A67F-54E47A1BA7C8}"/>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914C1A0E-B831-4A02-A9B3-90987E8E7ECB}"/>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56127D6-8C53-4BFB-ABC3-0126E759E2EA}"/>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2438F5A8-47BD-4B39-BFB2-5E14066033F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DD63C796-3854-4685-BC79-5AFDCD8B872B}"/>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44A20C50-37B2-405D-AED3-0925CE27E20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F59E23FF-37C9-4096-8F53-D4A0547F0C9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852D3AED-999C-465D-A301-9DD403A0138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C5E030F0-0AAF-4799-9EAC-535C4FEC808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39583BB1-0DDE-4358-A698-9E41442927A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28" name="直線コネクタ 627">
          <a:extLst>
            <a:ext uri="{FF2B5EF4-FFF2-40B4-BE49-F238E27FC236}">
              <a16:creationId xmlns:a16="http://schemas.microsoft.com/office/drawing/2014/main" id="{C90013CC-CB82-4E37-9C19-E18537FA50A7}"/>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29" name="公債費最小値テキスト">
          <a:extLst>
            <a:ext uri="{FF2B5EF4-FFF2-40B4-BE49-F238E27FC236}">
              <a16:creationId xmlns:a16="http://schemas.microsoft.com/office/drawing/2014/main" id="{66A4D889-BF3E-4912-A7DD-E2090FD8474B}"/>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30" name="直線コネクタ 629">
          <a:extLst>
            <a:ext uri="{FF2B5EF4-FFF2-40B4-BE49-F238E27FC236}">
              <a16:creationId xmlns:a16="http://schemas.microsoft.com/office/drawing/2014/main" id="{A20216E1-986E-426E-A3AB-0D731C7CE819}"/>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31" name="公債費最大値テキスト">
          <a:extLst>
            <a:ext uri="{FF2B5EF4-FFF2-40B4-BE49-F238E27FC236}">
              <a16:creationId xmlns:a16="http://schemas.microsoft.com/office/drawing/2014/main" id="{5DA821A6-0A24-4769-96E7-0B610C2ED407}"/>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2" name="直線コネクタ 631">
          <a:extLst>
            <a:ext uri="{FF2B5EF4-FFF2-40B4-BE49-F238E27FC236}">
              <a16:creationId xmlns:a16="http://schemas.microsoft.com/office/drawing/2014/main" id="{413F734C-1181-42F5-AD2F-ACE2A057F387}"/>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16275</xdr:rowOff>
    </xdr:from>
    <xdr:to>
      <xdr:col>85</xdr:col>
      <xdr:colOff>127000</xdr:colOff>
      <xdr:row>73</xdr:row>
      <xdr:rowOff>54222</xdr:rowOff>
    </xdr:to>
    <xdr:cxnSp macro="">
      <xdr:nvCxnSpPr>
        <xdr:cNvPr id="633" name="直線コネクタ 632">
          <a:extLst>
            <a:ext uri="{FF2B5EF4-FFF2-40B4-BE49-F238E27FC236}">
              <a16:creationId xmlns:a16="http://schemas.microsoft.com/office/drawing/2014/main" id="{41602D6B-04BD-46DD-9CD6-7E4A76042745}"/>
            </a:ext>
          </a:extLst>
        </xdr:cNvPr>
        <xdr:cNvCxnSpPr/>
      </xdr:nvCxnSpPr>
      <xdr:spPr>
        <a:xfrm flipV="1">
          <a:off x="15481300" y="12532125"/>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85062</xdr:rowOff>
    </xdr:from>
    <xdr:ext cx="534377" cy="259045"/>
    <xdr:sp macro="" textlink="">
      <xdr:nvSpPr>
        <xdr:cNvPr id="634" name="公債費平均値テキスト">
          <a:extLst>
            <a:ext uri="{FF2B5EF4-FFF2-40B4-BE49-F238E27FC236}">
              <a16:creationId xmlns:a16="http://schemas.microsoft.com/office/drawing/2014/main" id="{0BEC2857-6165-4CB4-9267-5F16461655E0}"/>
            </a:ext>
          </a:extLst>
        </xdr:cNvPr>
        <xdr:cNvSpPr txBox="1"/>
      </xdr:nvSpPr>
      <xdr:spPr>
        <a:xfrm>
          <a:off x="16370300" y="1277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5" name="フローチャート: 判断 634">
          <a:extLst>
            <a:ext uri="{FF2B5EF4-FFF2-40B4-BE49-F238E27FC236}">
              <a16:creationId xmlns:a16="http://schemas.microsoft.com/office/drawing/2014/main" id="{3EFC0E71-CB43-4AE4-BE8B-851B318C6DA6}"/>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54222</xdr:rowOff>
    </xdr:from>
    <xdr:to>
      <xdr:col>81</xdr:col>
      <xdr:colOff>50800</xdr:colOff>
      <xdr:row>73</xdr:row>
      <xdr:rowOff>140691</xdr:rowOff>
    </xdr:to>
    <xdr:cxnSp macro="">
      <xdr:nvCxnSpPr>
        <xdr:cNvPr id="636" name="直線コネクタ 635">
          <a:extLst>
            <a:ext uri="{FF2B5EF4-FFF2-40B4-BE49-F238E27FC236}">
              <a16:creationId xmlns:a16="http://schemas.microsoft.com/office/drawing/2014/main" id="{68C63BCC-A0B3-4E7D-9876-603A0D331D1E}"/>
            </a:ext>
          </a:extLst>
        </xdr:cNvPr>
        <xdr:cNvCxnSpPr/>
      </xdr:nvCxnSpPr>
      <xdr:spPr>
        <a:xfrm flipV="1">
          <a:off x="14592300" y="12570072"/>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37" name="フローチャート: 判断 636">
          <a:extLst>
            <a:ext uri="{FF2B5EF4-FFF2-40B4-BE49-F238E27FC236}">
              <a16:creationId xmlns:a16="http://schemas.microsoft.com/office/drawing/2014/main" id="{9F0D1D7F-754B-45DE-AA8D-7C1B1E8EC14B}"/>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170616</xdr:rowOff>
    </xdr:from>
    <xdr:ext cx="534377" cy="259045"/>
    <xdr:sp macro="" textlink="">
      <xdr:nvSpPr>
        <xdr:cNvPr id="638" name="テキスト ボックス 637">
          <a:extLst>
            <a:ext uri="{FF2B5EF4-FFF2-40B4-BE49-F238E27FC236}">
              <a16:creationId xmlns:a16="http://schemas.microsoft.com/office/drawing/2014/main" id="{6BAFB6AA-A5FC-44FE-83FF-71E78A2FE5FF}"/>
            </a:ext>
          </a:extLst>
        </xdr:cNvPr>
        <xdr:cNvSpPr txBox="1"/>
      </xdr:nvSpPr>
      <xdr:spPr>
        <a:xfrm>
          <a:off x="15214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47384</xdr:rowOff>
    </xdr:from>
    <xdr:to>
      <xdr:col>76</xdr:col>
      <xdr:colOff>114300</xdr:colOff>
      <xdr:row>73</xdr:row>
      <xdr:rowOff>140691</xdr:rowOff>
    </xdr:to>
    <xdr:cxnSp macro="">
      <xdr:nvCxnSpPr>
        <xdr:cNvPr id="639" name="直線コネクタ 638">
          <a:extLst>
            <a:ext uri="{FF2B5EF4-FFF2-40B4-BE49-F238E27FC236}">
              <a16:creationId xmlns:a16="http://schemas.microsoft.com/office/drawing/2014/main" id="{3FCDF1B3-DB4E-4512-9AC3-A5FCC3397499}"/>
            </a:ext>
          </a:extLst>
        </xdr:cNvPr>
        <xdr:cNvCxnSpPr/>
      </xdr:nvCxnSpPr>
      <xdr:spPr>
        <a:xfrm>
          <a:off x="13703300" y="12048884"/>
          <a:ext cx="889000" cy="6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40" name="フローチャート: 判断 639">
          <a:extLst>
            <a:ext uri="{FF2B5EF4-FFF2-40B4-BE49-F238E27FC236}">
              <a16:creationId xmlns:a16="http://schemas.microsoft.com/office/drawing/2014/main" id="{4F36D789-8DB7-4FDE-9EBA-F7ED9E2CA45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55268</xdr:rowOff>
    </xdr:from>
    <xdr:ext cx="534377" cy="259045"/>
    <xdr:sp macro="" textlink="">
      <xdr:nvSpPr>
        <xdr:cNvPr id="641" name="テキスト ボックス 640">
          <a:extLst>
            <a:ext uri="{FF2B5EF4-FFF2-40B4-BE49-F238E27FC236}">
              <a16:creationId xmlns:a16="http://schemas.microsoft.com/office/drawing/2014/main" id="{193DF35E-1C20-4772-92FA-E11A0EC80ABE}"/>
            </a:ext>
          </a:extLst>
        </xdr:cNvPr>
        <xdr:cNvSpPr txBox="1"/>
      </xdr:nvSpPr>
      <xdr:spPr>
        <a:xfrm>
          <a:off x="14325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47384</xdr:rowOff>
    </xdr:from>
    <xdr:to>
      <xdr:col>71</xdr:col>
      <xdr:colOff>177800</xdr:colOff>
      <xdr:row>73</xdr:row>
      <xdr:rowOff>132385</xdr:rowOff>
    </xdr:to>
    <xdr:cxnSp macro="">
      <xdr:nvCxnSpPr>
        <xdr:cNvPr id="642" name="直線コネクタ 641">
          <a:extLst>
            <a:ext uri="{FF2B5EF4-FFF2-40B4-BE49-F238E27FC236}">
              <a16:creationId xmlns:a16="http://schemas.microsoft.com/office/drawing/2014/main" id="{40AB14F5-829B-4AED-ABF4-8671D9F23CE7}"/>
            </a:ext>
          </a:extLst>
        </xdr:cNvPr>
        <xdr:cNvCxnSpPr/>
      </xdr:nvCxnSpPr>
      <xdr:spPr>
        <a:xfrm flipV="1">
          <a:off x="12814300" y="12048884"/>
          <a:ext cx="889000" cy="59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3" name="フローチャート: 判断 642">
          <a:extLst>
            <a:ext uri="{FF2B5EF4-FFF2-40B4-BE49-F238E27FC236}">
              <a16:creationId xmlns:a16="http://schemas.microsoft.com/office/drawing/2014/main" id="{DD984062-3F4B-44F4-9623-BC35A56C67F3}"/>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109599</xdr:rowOff>
    </xdr:from>
    <xdr:ext cx="534377" cy="259045"/>
    <xdr:sp macro="" textlink="">
      <xdr:nvSpPr>
        <xdr:cNvPr id="644" name="テキスト ボックス 643">
          <a:extLst>
            <a:ext uri="{FF2B5EF4-FFF2-40B4-BE49-F238E27FC236}">
              <a16:creationId xmlns:a16="http://schemas.microsoft.com/office/drawing/2014/main" id="{5317E381-6D1A-40E9-8AEC-D5AD614BF5AD}"/>
            </a:ext>
          </a:extLst>
        </xdr:cNvPr>
        <xdr:cNvSpPr txBox="1"/>
      </xdr:nvSpPr>
      <xdr:spPr>
        <a:xfrm>
          <a:off x="13436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5" name="フローチャート: 判断 644">
          <a:extLst>
            <a:ext uri="{FF2B5EF4-FFF2-40B4-BE49-F238E27FC236}">
              <a16:creationId xmlns:a16="http://schemas.microsoft.com/office/drawing/2014/main" id="{B5C703D9-1B1A-475A-BD9D-D225335770C4}"/>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146442</xdr:rowOff>
    </xdr:from>
    <xdr:ext cx="534377" cy="259045"/>
    <xdr:sp macro="" textlink="">
      <xdr:nvSpPr>
        <xdr:cNvPr id="646" name="テキスト ボックス 645">
          <a:extLst>
            <a:ext uri="{FF2B5EF4-FFF2-40B4-BE49-F238E27FC236}">
              <a16:creationId xmlns:a16="http://schemas.microsoft.com/office/drawing/2014/main" id="{33EE98BC-6B7F-4059-BD71-269FCC2DF05C}"/>
            </a:ext>
          </a:extLst>
        </xdr:cNvPr>
        <xdr:cNvSpPr txBox="1"/>
      </xdr:nvSpPr>
      <xdr:spPr>
        <a:xfrm>
          <a:off x="12547111" y="130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94C50DFC-858F-43B9-A65F-4C581FC77DA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4ACFAC81-EF34-4091-A852-BABB44883ED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736D9F3-A64F-4DF4-A2B1-6ECAB68F006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5392D7C0-7111-45B1-8AEF-2C55E4F7FD9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557D6794-C646-403E-BF96-518C8192C86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136925</xdr:rowOff>
    </xdr:from>
    <xdr:to>
      <xdr:col>85</xdr:col>
      <xdr:colOff>177800</xdr:colOff>
      <xdr:row>73</xdr:row>
      <xdr:rowOff>67075</xdr:rowOff>
    </xdr:to>
    <xdr:sp macro="" textlink="">
      <xdr:nvSpPr>
        <xdr:cNvPr id="652" name="楕円 651">
          <a:extLst>
            <a:ext uri="{FF2B5EF4-FFF2-40B4-BE49-F238E27FC236}">
              <a16:creationId xmlns:a16="http://schemas.microsoft.com/office/drawing/2014/main" id="{B731739F-50C9-492D-99B4-E13FEA7FDAC9}"/>
            </a:ext>
          </a:extLst>
        </xdr:cNvPr>
        <xdr:cNvSpPr/>
      </xdr:nvSpPr>
      <xdr:spPr>
        <a:xfrm>
          <a:off x="16268700" y="124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159802</xdr:rowOff>
    </xdr:from>
    <xdr:ext cx="534377" cy="259045"/>
    <xdr:sp macro="" textlink="">
      <xdr:nvSpPr>
        <xdr:cNvPr id="653" name="公債費該当値テキスト">
          <a:extLst>
            <a:ext uri="{FF2B5EF4-FFF2-40B4-BE49-F238E27FC236}">
              <a16:creationId xmlns:a16="http://schemas.microsoft.com/office/drawing/2014/main" id="{3E9A2E21-9088-405C-B0A8-23F815D40CA5}"/>
            </a:ext>
          </a:extLst>
        </xdr:cNvPr>
        <xdr:cNvSpPr txBox="1"/>
      </xdr:nvSpPr>
      <xdr:spPr>
        <a:xfrm>
          <a:off x="16370300" y="123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3422</xdr:rowOff>
    </xdr:from>
    <xdr:to>
      <xdr:col>81</xdr:col>
      <xdr:colOff>101600</xdr:colOff>
      <xdr:row>73</xdr:row>
      <xdr:rowOff>105022</xdr:rowOff>
    </xdr:to>
    <xdr:sp macro="" textlink="">
      <xdr:nvSpPr>
        <xdr:cNvPr id="654" name="楕円 653">
          <a:extLst>
            <a:ext uri="{FF2B5EF4-FFF2-40B4-BE49-F238E27FC236}">
              <a16:creationId xmlns:a16="http://schemas.microsoft.com/office/drawing/2014/main" id="{20578E9F-B4B8-4A37-AFD6-F724F2A8E3E7}"/>
            </a:ext>
          </a:extLst>
        </xdr:cNvPr>
        <xdr:cNvSpPr/>
      </xdr:nvSpPr>
      <xdr:spPr>
        <a:xfrm>
          <a:off x="15430500" y="125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121549</xdr:rowOff>
    </xdr:from>
    <xdr:ext cx="534377" cy="259045"/>
    <xdr:sp macro="" textlink="">
      <xdr:nvSpPr>
        <xdr:cNvPr id="655" name="テキスト ボックス 654">
          <a:extLst>
            <a:ext uri="{FF2B5EF4-FFF2-40B4-BE49-F238E27FC236}">
              <a16:creationId xmlns:a16="http://schemas.microsoft.com/office/drawing/2014/main" id="{7E0CB904-A931-495A-BFED-D15D4D252477}"/>
            </a:ext>
          </a:extLst>
        </xdr:cNvPr>
        <xdr:cNvSpPr txBox="1"/>
      </xdr:nvSpPr>
      <xdr:spPr>
        <a:xfrm>
          <a:off x="15214111" y="122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89891</xdr:rowOff>
    </xdr:from>
    <xdr:to>
      <xdr:col>76</xdr:col>
      <xdr:colOff>165100</xdr:colOff>
      <xdr:row>74</xdr:row>
      <xdr:rowOff>20041</xdr:rowOff>
    </xdr:to>
    <xdr:sp macro="" textlink="">
      <xdr:nvSpPr>
        <xdr:cNvPr id="656" name="楕円 655">
          <a:extLst>
            <a:ext uri="{FF2B5EF4-FFF2-40B4-BE49-F238E27FC236}">
              <a16:creationId xmlns:a16="http://schemas.microsoft.com/office/drawing/2014/main" id="{6D9B1092-7A39-431B-ABEE-7D2EFA01A90D}"/>
            </a:ext>
          </a:extLst>
        </xdr:cNvPr>
        <xdr:cNvSpPr/>
      </xdr:nvSpPr>
      <xdr:spPr>
        <a:xfrm>
          <a:off x="14541500" y="126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36568</xdr:rowOff>
    </xdr:from>
    <xdr:ext cx="534377" cy="259045"/>
    <xdr:sp macro="" textlink="">
      <xdr:nvSpPr>
        <xdr:cNvPr id="657" name="テキスト ボックス 656">
          <a:extLst>
            <a:ext uri="{FF2B5EF4-FFF2-40B4-BE49-F238E27FC236}">
              <a16:creationId xmlns:a16="http://schemas.microsoft.com/office/drawing/2014/main" id="{8802DAF4-6C74-4748-B6B6-96159D392805}"/>
            </a:ext>
          </a:extLst>
        </xdr:cNvPr>
        <xdr:cNvSpPr txBox="1"/>
      </xdr:nvSpPr>
      <xdr:spPr>
        <a:xfrm>
          <a:off x="14325111" y="123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168034</xdr:rowOff>
    </xdr:from>
    <xdr:to>
      <xdr:col>72</xdr:col>
      <xdr:colOff>38100</xdr:colOff>
      <xdr:row>70</xdr:row>
      <xdr:rowOff>98184</xdr:rowOff>
    </xdr:to>
    <xdr:sp macro="" textlink="">
      <xdr:nvSpPr>
        <xdr:cNvPr id="658" name="楕円 657">
          <a:extLst>
            <a:ext uri="{FF2B5EF4-FFF2-40B4-BE49-F238E27FC236}">
              <a16:creationId xmlns:a16="http://schemas.microsoft.com/office/drawing/2014/main" id="{1A60C494-75D5-469D-A469-794946FD5FF1}"/>
            </a:ext>
          </a:extLst>
        </xdr:cNvPr>
        <xdr:cNvSpPr/>
      </xdr:nvSpPr>
      <xdr:spPr>
        <a:xfrm>
          <a:off x="13652500" y="119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114711</xdr:rowOff>
    </xdr:from>
    <xdr:ext cx="599010" cy="259045"/>
    <xdr:sp macro="" textlink="">
      <xdr:nvSpPr>
        <xdr:cNvPr id="659" name="テキスト ボックス 658">
          <a:extLst>
            <a:ext uri="{FF2B5EF4-FFF2-40B4-BE49-F238E27FC236}">
              <a16:creationId xmlns:a16="http://schemas.microsoft.com/office/drawing/2014/main" id="{B1BD631A-CEF5-4FCB-B801-B2568F17A306}"/>
            </a:ext>
          </a:extLst>
        </xdr:cNvPr>
        <xdr:cNvSpPr txBox="1"/>
      </xdr:nvSpPr>
      <xdr:spPr>
        <a:xfrm>
          <a:off x="13403795" y="117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81585</xdr:rowOff>
    </xdr:from>
    <xdr:to>
      <xdr:col>67</xdr:col>
      <xdr:colOff>101600</xdr:colOff>
      <xdr:row>74</xdr:row>
      <xdr:rowOff>11735</xdr:rowOff>
    </xdr:to>
    <xdr:sp macro="" textlink="">
      <xdr:nvSpPr>
        <xdr:cNvPr id="660" name="楕円 659">
          <a:extLst>
            <a:ext uri="{FF2B5EF4-FFF2-40B4-BE49-F238E27FC236}">
              <a16:creationId xmlns:a16="http://schemas.microsoft.com/office/drawing/2014/main" id="{644BE4C6-A6AE-4ABE-BAD7-AE0C60BDBB53}"/>
            </a:ext>
          </a:extLst>
        </xdr:cNvPr>
        <xdr:cNvSpPr/>
      </xdr:nvSpPr>
      <xdr:spPr>
        <a:xfrm>
          <a:off x="12763500" y="12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28262</xdr:rowOff>
    </xdr:from>
    <xdr:ext cx="534377" cy="259045"/>
    <xdr:sp macro="" textlink="">
      <xdr:nvSpPr>
        <xdr:cNvPr id="661" name="テキスト ボックス 660">
          <a:extLst>
            <a:ext uri="{FF2B5EF4-FFF2-40B4-BE49-F238E27FC236}">
              <a16:creationId xmlns:a16="http://schemas.microsoft.com/office/drawing/2014/main" id="{860260E5-437A-4138-9EE8-165A857E83DB}"/>
            </a:ext>
          </a:extLst>
        </xdr:cNvPr>
        <xdr:cNvSpPr txBox="1"/>
      </xdr:nvSpPr>
      <xdr:spPr>
        <a:xfrm>
          <a:off x="12547111" y="123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5C1ED719-0A8F-4CD0-B4AC-D7D0F05AFFE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4FF49FB8-49C0-4FD4-9A3D-A4B4993484B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F6DD232F-9EBB-4FCD-9376-AE4EADA6B86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22086913-4CDD-49BD-8B6A-511C3482327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1A7DA75F-D0F2-4ABE-9B2E-EC080649C1A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94B8A748-9798-4539-AEB2-90C927FA896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9B2E94C0-5341-47BC-BD0C-37EA7721E8F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20457DBB-1472-4072-BC40-BE0D7488FD5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81074CF7-F0A7-4F9A-A432-59E9A3F8C4D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2F3BC42B-C2FC-4740-A86A-A7874AD1B9E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5827B2A1-C7C1-401E-811F-4879B00DAA2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770B5E74-53D4-454E-8554-32188189AB4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8A8D32CF-2769-45DE-8842-EA336FF07B5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76422BCA-4BA1-435B-BACB-4EDDA5C5F6A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70C6BF9B-5A03-4C7C-9823-7D2B52171F8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EF10634E-F4FE-4FA1-AF5D-523A1D6A1A6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BFD12EB9-E038-4C8A-8216-678B7CB02F69}"/>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C47C4BAD-DD75-4520-AF91-D1E66E25A928}"/>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7F254123-9ABB-4DAA-A3F2-A34AF8D111D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593916A5-7AEE-4C16-BA90-C05518C2D691}"/>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702319A4-807E-42F0-A612-C94EE8C92FE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FAE7F1B4-3C70-4A30-A7F7-D4BEBBD972E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7A3B389E-8DF6-46C1-9E74-DC1672A6809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5" name="直線コネクタ 684">
          <a:extLst>
            <a:ext uri="{FF2B5EF4-FFF2-40B4-BE49-F238E27FC236}">
              <a16:creationId xmlns:a16="http://schemas.microsoft.com/office/drawing/2014/main" id="{62AC619B-D1AE-4B9C-9216-AD84B698476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6" name="積立金最小値テキスト">
          <a:extLst>
            <a:ext uri="{FF2B5EF4-FFF2-40B4-BE49-F238E27FC236}">
              <a16:creationId xmlns:a16="http://schemas.microsoft.com/office/drawing/2014/main" id="{AA16A105-7384-4F53-BDA2-432E794039C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87" name="直線コネクタ 686">
          <a:extLst>
            <a:ext uri="{FF2B5EF4-FFF2-40B4-BE49-F238E27FC236}">
              <a16:creationId xmlns:a16="http://schemas.microsoft.com/office/drawing/2014/main" id="{1C5C2AEE-9124-43C9-B552-9715CE7B714B}"/>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88" name="積立金最大値テキスト">
          <a:extLst>
            <a:ext uri="{FF2B5EF4-FFF2-40B4-BE49-F238E27FC236}">
              <a16:creationId xmlns:a16="http://schemas.microsoft.com/office/drawing/2014/main" id="{4C52892D-6010-4150-9885-C322DE9B5672}"/>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89" name="直線コネクタ 688">
          <a:extLst>
            <a:ext uri="{FF2B5EF4-FFF2-40B4-BE49-F238E27FC236}">
              <a16:creationId xmlns:a16="http://schemas.microsoft.com/office/drawing/2014/main" id="{E1922021-E1DC-4014-986D-9B5B03EB11F2}"/>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67013</xdr:rowOff>
    </xdr:from>
    <xdr:to>
      <xdr:col>85</xdr:col>
      <xdr:colOff>127000</xdr:colOff>
      <xdr:row>97</xdr:row>
      <xdr:rowOff>51529</xdr:rowOff>
    </xdr:to>
    <xdr:cxnSp macro="">
      <xdr:nvCxnSpPr>
        <xdr:cNvPr id="690" name="直線コネクタ 689">
          <a:extLst>
            <a:ext uri="{FF2B5EF4-FFF2-40B4-BE49-F238E27FC236}">
              <a16:creationId xmlns:a16="http://schemas.microsoft.com/office/drawing/2014/main" id="{A306B344-C0E7-4BB7-93D9-648CD1B15310}"/>
            </a:ext>
          </a:extLst>
        </xdr:cNvPr>
        <xdr:cNvCxnSpPr/>
      </xdr:nvCxnSpPr>
      <xdr:spPr>
        <a:xfrm>
          <a:off x="15481300" y="16526213"/>
          <a:ext cx="838200" cy="1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110634</xdr:rowOff>
    </xdr:from>
    <xdr:ext cx="534377" cy="259045"/>
    <xdr:sp macro="" textlink="">
      <xdr:nvSpPr>
        <xdr:cNvPr id="691" name="積立金平均値テキスト">
          <a:extLst>
            <a:ext uri="{FF2B5EF4-FFF2-40B4-BE49-F238E27FC236}">
              <a16:creationId xmlns:a16="http://schemas.microsoft.com/office/drawing/2014/main" id="{177DECC9-FA41-49D7-9ACA-2A2C110BB21F}"/>
            </a:ext>
          </a:extLst>
        </xdr:cNvPr>
        <xdr:cNvSpPr txBox="1"/>
      </xdr:nvSpPr>
      <xdr:spPr>
        <a:xfrm>
          <a:off x="16370300" y="16398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2" name="フローチャート: 判断 691">
          <a:extLst>
            <a:ext uri="{FF2B5EF4-FFF2-40B4-BE49-F238E27FC236}">
              <a16:creationId xmlns:a16="http://schemas.microsoft.com/office/drawing/2014/main" id="{73821BB8-CB5A-4988-84A8-1A16293B9409}"/>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67013</xdr:rowOff>
    </xdr:from>
    <xdr:to>
      <xdr:col>81</xdr:col>
      <xdr:colOff>50800</xdr:colOff>
      <xdr:row>97</xdr:row>
      <xdr:rowOff>128857</xdr:rowOff>
    </xdr:to>
    <xdr:cxnSp macro="">
      <xdr:nvCxnSpPr>
        <xdr:cNvPr id="693" name="直線コネクタ 692">
          <a:extLst>
            <a:ext uri="{FF2B5EF4-FFF2-40B4-BE49-F238E27FC236}">
              <a16:creationId xmlns:a16="http://schemas.microsoft.com/office/drawing/2014/main" id="{2024B4DA-15FB-4FF0-8510-AE2F5FEAC57F}"/>
            </a:ext>
          </a:extLst>
        </xdr:cNvPr>
        <xdr:cNvCxnSpPr/>
      </xdr:nvCxnSpPr>
      <xdr:spPr>
        <a:xfrm flipV="1">
          <a:off x="14592300" y="16526213"/>
          <a:ext cx="889000" cy="2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4" name="フローチャート: 判断 693">
          <a:extLst>
            <a:ext uri="{FF2B5EF4-FFF2-40B4-BE49-F238E27FC236}">
              <a16:creationId xmlns:a16="http://schemas.microsoft.com/office/drawing/2014/main" id="{A15962A3-A50F-4003-A02B-8DC772DBF25E}"/>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92803</xdr:rowOff>
    </xdr:from>
    <xdr:ext cx="534377" cy="259045"/>
    <xdr:sp macro="" textlink="">
      <xdr:nvSpPr>
        <xdr:cNvPr id="695" name="テキスト ボックス 694">
          <a:extLst>
            <a:ext uri="{FF2B5EF4-FFF2-40B4-BE49-F238E27FC236}">
              <a16:creationId xmlns:a16="http://schemas.microsoft.com/office/drawing/2014/main" id="{1A9F2744-D828-4BA3-88F7-15768B5A0F9F}"/>
            </a:ext>
          </a:extLst>
        </xdr:cNvPr>
        <xdr:cNvSpPr txBox="1"/>
      </xdr:nvSpPr>
      <xdr:spPr>
        <a:xfrm>
          <a:off x="15214111" y="162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128857</xdr:rowOff>
    </xdr:from>
    <xdr:to>
      <xdr:col>76</xdr:col>
      <xdr:colOff>114300</xdr:colOff>
      <xdr:row>98</xdr:row>
      <xdr:rowOff>48313</xdr:rowOff>
    </xdr:to>
    <xdr:cxnSp macro="">
      <xdr:nvCxnSpPr>
        <xdr:cNvPr id="696" name="直線コネクタ 695">
          <a:extLst>
            <a:ext uri="{FF2B5EF4-FFF2-40B4-BE49-F238E27FC236}">
              <a16:creationId xmlns:a16="http://schemas.microsoft.com/office/drawing/2014/main" id="{61FBD3CB-A995-461C-ABC7-82A09BF9FE17}"/>
            </a:ext>
          </a:extLst>
        </xdr:cNvPr>
        <xdr:cNvCxnSpPr/>
      </xdr:nvCxnSpPr>
      <xdr:spPr>
        <a:xfrm flipV="1">
          <a:off x="13703300" y="16759507"/>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697" name="フローチャート: 判断 696">
          <a:extLst>
            <a:ext uri="{FF2B5EF4-FFF2-40B4-BE49-F238E27FC236}">
              <a16:creationId xmlns:a16="http://schemas.microsoft.com/office/drawing/2014/main" id="{CA057716-1391-4684-97BC-AC057A1EECD8}"/>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129897</xdr:rowOff>
    </xdr:from>
    <xdr:ext cx="534377" cy="259045"/>
    <xdr:sp macro="" textlink="">
      <xdr:nvSpPr>
        <xdr:cNvPr id="698" name="テキスト ボックス 697">
          <a:extLst>
            <a:ext uri="{FF2B5EF4-FFF2-40B4-BE49-F238E27FC236}">
              <a16:creationId xmlns:a16="http://schemas.microsoft.com/office/drawing/2014/main" id="{B960B594-7E23-4C37-9F5E-178ADB2D6589}"/>
            </a:ext>
          </a:extLst>
        </xdr:cNvPr>
        <xdr:cNvSpPr txBox="1"/>
      </xdr:nvSpPr>
      <xdr:spPr>
        <a:xfrm>
          <a:off x="14325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48313</xdr:rowOff>
    </xdr:from>
    <xdr:to>
      <xdr:col>71</xdr:col>
      <xdr:colOff>177800</xdr:colOff>
      <xdr:row>98</xdr:row>
      <xdr:rowOff>52398</xdr:rowOff>
    </xdr:to>
    <xdr:cxnSp macro="">
      <xdr:nvCxnSpPr>
        <xdr:cNvPr id="699" name="直線コネクタ 698">
          <a:extLst>
            <a:ext uri="{FF2B5EF4-FFF2-40B4-BE49-F238E27FC236}">
              <a16:creationId xmlns:a16="http://schemas.microsoft.com/office/drawing/2014/main" id="{F56CED8F-57F0-44D8-A54A-85BA2E4F3E11}"/>
            </a:ext>
          </a:extLst>
        </xdr:cNvPr>
        <xdr:cNvCxnSpPr/>
      </xdr:nvCxnSpPr>
      <xdr:spPr>
        <a:xfrm flipV="1">
          <a:off x="12814300" y="16850413"/>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700" name="フローチャート: 判断 699">
          <a:extLst>
            <a:ext uri="{FF2B5EF4-FFF2-40B4-BE49-F238E27FC236}">
              <a16:creationId xmlns:a16="http://schemas.microsoft.com/office/drawing/2014/main" id="{4E4BC892-BB68-4956-B47C-5ADB2A335C05}"/>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21938</xdr:rowOff>
    </xdr:from>
    <xdr:ext cx="534377" cy="259045"/>
    <xdr:sp macro="" textlink="">
      <xdr:nvSpPr>
        <xdr:cNvPr id="701" name="テキスト ボックス 700">
          <a:extLst>
            <a:ext uri="{FF2B5EF4-FFF2-40B4-BE49-F238E27FC236}">
              <a16:creationId xmlns:a16="http://schemas.microsoft.com/office/drawing/2014/main" id="{D496C7EE-720E-4E2B-B6EE-015D10C25450}"/>
            </a:ext>
          </a:extLst>
        </xdr:cNvPr>
        <xdr:cNvSpPr txBox="1"/>
      </xdr:nvSpPr>
      <xdr:spPr>
        <a:xfrm>
          <a:off x="13436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2" name="フローチャート: 判断 701">
          <a:extLst>
            <a:ext uri="{FF2B5EF4-FFF2-40B4-BE49-F238E27FC236}">
              <a16:creationId xmlns:a16="http://schemas.microsoft.com/office/drawing/2014/main" id="{02A8223B-686B-4F38-B745-202732F846A9}"/>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121569</xdr:rowOff>
    </xdr:from>
    <xdr:ext cx="534377" cy="259045"/>
    <xdr:sp macro="" textlink="">
      <xdr:nvSpPr>
        <xdr:cNvPr id="703" name="テキスト ボックス 702">
          <a:extLst>
            <a:ext uri="{FF2B5EF4-FFF2-40B4-BE49-F238E27FC236}">
              <a16:creationId xmlns:a16="http://schemas.microsoft.com/office/drawing/2014/main" id="{C02443CB-3430-41CA-BE20-E9EF50CC79A3}"/>
            </a:ext>
          </a:extLst>
        </xdr:cNvPr>
        <xdr:cNvSpPr txBox="1"/>
      </xdr:nvSpPr>
      <xdr:spPr>
        <a:xfrm>
          <a:off x="12547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180C7D4-75F3-4D85-A495-792EA8A6F27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316B330B-4B9C-4FEF-9415-24DDF878DA9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E765FBE1-7F73-4509-98B7-F7056BCE4A1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FAFF7E87-7710-462D-B54A-5F9132B9DFE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5CE3080C-EA18-4929-89CE-DCF395073E3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xdr:rowOff>
    </xdr:from>
    <xdr:to>
      <xdr:col>85</xdr:col>
      <xdr:colOff>177800</xdr:colOff>
      <xdr:row>97</xdr:row>
      <xdr:rowOff>102329</xdr:rowOff>
    </xdr:to>
    <xdr:sp macro="" textlink="">
      <xdr:nvSpPr>
        <xdr:cNvPr id="709" name="楕円 708">
          <a:extLst>
            <a:ext uri="{FF2B5EF4-FFF2-40B4-BE49-F238E27FC236}">
              <a16:creationId xmlns:a16="http://schemas.microsoft.com/office/drawing/2014/main" id="{389C0C13-91C1-4EA7-8475-4604AFCA3DAA}"/>
            </a:ext>
          </a:extLst>
        </xdr:cNvPr>
        <xdr:cNvSpPr/>
      </xdr:nvSpPr>
      <xdr:spPr>
        <a:xfrm>
          <a:off x="16268700" y="166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150606</xdr:rowOff>
    </xdr:from>
    <xdr:ext cx="534377" cy="259045"/>
    <xdr:sp macro="" textlink="">
      <xdr:nvSpPr>
        <xdr:cNvPr id="710" name="積立金該当値テキスト">
          <a:extLst>
            <a:ext uri="{FF2B5EF4-FFF2-40B4-BE49-F238E27FC236}">
              <a16:creationId xmlns:a16="http://schemas.microsoft.com/office/drawing/2014/main" id="{EEE628AE-5343-4A80-9226-8934A0C47381}"/>
            </a:ext>
          </a:extLst>
        </xdr:cNvPr>
        <xdr:cNvSpPr txBox="1"/>
      </xdr:nvSpPr>
      <xdr:spPr>
        <a:xfrm>
          <a:off x="16370300" y="1660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16213</xdr:rowOff>
    </xdr:from>
    <xdr:to>
      <xdr:col>81</xdr:col>
      <xdr:colOff>101600</xdr:colOff>
      <xdr:row>96</xdr:row>
      <xdr:rowOff>117813</xdr:rowOff>
    </xdr:to>
    <xdr:sp macro="" textlink="">
      <xdr:nvSpPr>
        <xdr:cNvPr id="711" name="楕円 710">
          <a:extLst>
            <a:ext uri="{FF2B5EF4-FFF2-40B4-BE49-F238E27FC236}">
              <a16:creationId xmlns:a16="http://schemas.microsoft.com/office/drawing/2014/main" id="{7D52D507-8837-47F3-8471-8B54802F76EC}"/>
            </a:ext>
          </a:extLst>
        </xdr:cNvPr>
        <xdr:cNvSpPr/>
      </xdr:nvSpPr>
      <xdr:spPr>
        <a:xfrm>
          <a:off x="15430500" y="1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108940</xdr:rowOff>
    </xdr:from>
    <xdr:ext cx="534377" cy="259045"/>
    <xdr:sp macro="" textlink="">
      <xdr:nvSpPr>
        <xdr:cNvPr id="712" name="テキスト ボックス 711">
          <a:extLst>
            <a:ext uri="{FF2B5EF4-FFF2-40B4-BE49-F238E27FC236}">
              <a16:creationId xmlns:a16="http://schemas.microsoft.com/office/drawing/2014/main" id="{C6671AD5-517E-44DC-838E-DEF57CEF6077}"/>
            </a:ext>
          </a:extLst>
        </xdr:cNvPr>
        <xdr:cNvSpPr txBox="1"/>
      </xdr:nvSpPr>
      <xdr:spPr>
        <a:xfrm>
          <a:off x="15214111" y="1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78057</xdr:rowOff>
    </xdr:from>
    <xdr:to>
      <xdr:col>76</xdr:col>
      <xdr:colOff>165100</xdr:colOff>
      <xdr:row>98</xdr:row>
      <xdr:rowOff>8207</xdr:rowOff>
    </xdr:to>
    <xdr:sp macro="" textlink="">
      <xdr:nvSpPr>
        <xdr:cNvPr id="713" name="楕円 712">
          <a:extLst>
            <a:ext uri="{FF2B5EF4-FFF2-40B4-BE49-F238E27FC236}">
              <a16:creationId xmlns:a16="http://schemas.microsoft.com/office/drawing/2014/main" id="{32CB54BD-E428-4978-9B32-E923A36E8512}"/>
            </a:ext>
          </a:extLst>
        </xdr:cNvPr>
        <xdr:cNvSpPr/>
      </xdr:nvSpPr>
      <xdr:spPr>
        <a:xfrm>
          <a:off x="14541500" y="16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170784</xdr:rowOff>
    </xdr:from>
    <xdr:ext cx="534377" cy="259045"/>
    <xdr:sp macro="" textlink="">
      <xdr:nvSpPr>
        <xdr:cNvPr id="714" name="テキスト ボックス 713">
          <a:extLst>
            <a:ext uri="{FF2B5EF4-FFF2-40B4-BE49-F238E27FC236}">
              <a16:creationId xmlns:a16="http://schemas.microsoft.com/office/drawing/2014/main" id="{4AA87B93-ACC7-4252-A8FB-A7784BB10400}"/>
            </a:ext>
          </a:extLst>
        </xdr:cNvPr>
        <xdr:cNvSpPr txBox="1"/>
      </xdr:nvSpPr>
      <xdr:spPr>
        <a:xfrm>
          <a:off x="14325111" y="168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168963</xdr:rowOff>
    </xdr:from>
    <xdr:to>
      <xdr:col>72</xdr:col>
      <xdr:colOff>38100</xdr:colOff>
      <xdr:row>98</xdr:row>
      <xdr:rowOff>99113</xdr:rowOff>
    </xdr:to>
    <xdr:sp macro="" textlink="">
      <xdr:nvSpPr>
        <xdr:cNvPr id="715" name="楕円 714">
          <a:extLst>
            <a:ext uri="{FF2B5EF4-FFF2-40B4-BE49-F238E27FC236}">
              <a16:creationId xmlns:a16="http://schemas.microsoft.com/office/drawing/2014/main" id="{B88FC5A5-851D-4264-8A32-6E4002DE3745}"/>
            </a:ext>
          </a:extLst>
        </xdr:cNvPr>
        <xdr:cNvSpPr/>
      </xdr:nvSpPr>
      <xdr:spPr>
        <a:xfrm>
          <a:off x="13652500" y="167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90240</xdr:rowOff>
    </xdr:from>
    <xdr:ext cx="534377" cy="259045"/>
    <xdr:sp macro="" textlink="">
      <xdr:nvSpPr>
        <xdr:cNvPr id="716" name="テキスト ボックス 715">
          <a:extLst>
            <a:ext uri="{FF2B5EF4-FFF2-40B4-BE49-F238E27FC236}">
              <a16:creationId xmlns:a16="http://schemas.microsoft.com/office/drawing/2014/main" id="{97F11222-F927-44F0-8F2C-9BF5DA079FFB}"/>
            </a:ext>
          </a:extLst>
        </xdr:cNvPr>
        <xdr:cNvSpPr txBox="1"/>
      </xdr:nvSpPr>
      <xdr:spPr>
        <a:xfrm>
          <a:off x="13436111" y="168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1598</xdr:rowOff>
    </xdr:from>
    <xdr:to>
      <xdr:col>67</xdr:col>
      <xdr:colOff>101600</xdr:colOff>
      <xdr:row>98</xdr:row>
      <xdr:rowOff>103198</xdr:rowOff>
    </xdr:to>
    <xdr:sp macro="" textlink="">
      <xdr:nvSpPr>
        <xdr:cNvPr id="717" name="楕円 716">
          <a:extLst>
            <a:ext uri="{FF2B5EF4-FFF2-40B4-BE49-F238E27FC236}">
              <a16:creationId xmlns:a16="http://schemas.microsoft.com/office/drawing/2014/main" id="{B2735E42-75CF-43F7-8955-969B02C2B83D}"/>
            </a:ext>
          </a:extLst>
        </xdr:cNvPr>
        <xdr:cNvSpPr/>
      </xdr:nvSpPr>
      <xdr:spPr>
        <a:xfrm>
          <a:off x="12763500" y="168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94325</xdr:rowOff>
    </xdr:from>
    <xdr:ext cx="534377" cy="259045"/>
    <xdr:sp macro="" textlink="">
      <xdr:nvSpPr>
        <xdr:cNvPr id="718" name="テキスト ボックス 717">
          <a:extLst>
            <a:ext uri="{FF2B5EF4-FFF2-40B4-BE49-F238E27FC236}">
              <a16:creationId xmlns:a16="http://schemas.microsoft.com/office/drawing/2014/main" id="{F22EE128-2938-495C-82AF-960E6C9EAEA9}"/>
            </a:ext>
          </a:extLst>
        </xdr:cNvPr>
        <xdr:cNvSpPr txBox="1"/>
      </xdr:nvSpPr>
      <xdr:spPr>
        <a:xfrm>
          <a:off x="12547111" y="168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8A45D9E9-5E9F-4A00-868D-D0942B1F173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59CA9085-AEC6-45E7-AB68-6C87777F7F3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AA456F82-C672-45F0-9B1D-432E40819B7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3A3459DA-3608-468E-8713-BD9D48C8CC5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713068EB-E8B4-45AA-85F0-2C621F367A5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40CB2446-61B7-47D7-ADE0-639DA33112C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CB90FB82-F88E-4817-87F4-DD4F3D7331E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5E02BC1B-5F16-4D08-908D-75F3BF55E30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C3FD9C0A-0E0A-4E7A-9D62-2ABB72B7D80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B0CDC39F-EF31-46AE-8403-9A36E88F90F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8B4B5421-F9D2-41B6-BADD-C0DB297DFF0C}"/>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FADAED56-D5BF-4D8F-89A3-449EDE30CB3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56065D01-8C8D-43D5-9CA2-11217EC62AE3}"/>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ACED02E9-1B40-4AB1-A0F8-F68016DA99EA}"/>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4598882E-9194-457B-8E79-525EBD10C16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968322D5-6869-480B-96A8-921C192BB6A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CC4A70CD-4192-431D-81BE-A72E3CC2C11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4A41F5A7-4C2E-465F-80EB-A4F2911E42B8}"/>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8D92F502-8AFE-45E3-9D20-7719406F690D}"/>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9E3C675-FAD2-4D66-A63C-1C2273AE4CCE}"/>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AB24C75E-D99B-42D4-98EF-D95F24AD94E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66D0D6F1-CF2B-45A2-9A7F-65DF4B25017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82C6DE39-C3F3-4C3F-A22F-E96FA7B1A99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ECF2215F-87B7-4157-97FE-E3A498FD8732}"/>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23403E7B-7B18-4276-80D5-2DE65FA38804}"/>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6CD4E09D-B83E-48EC-B1D4-4B35A86E13C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5" name="投資及び出資金最大値テキスト">
          <a:extLst>
            <a:ext uri="{FF2B5EF4-FFF2-40B4-BE49-F238E27FC236}">
              <a16:creationId xmlns:a16="http://schemas.microsoft.com/office/drawing/2014/main" id="{C7016DA0-5382-4443-9D9C-09CC2A011B75}"/>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6" name="直線コネクタ 745">
          <a:extLst>
            <a:ext uri="{FF2B5EF4-FFF2-40B4-BE49-F238E27FC236}">
              <a16:creationId xmlns:a16="http://schemas.microsoft.com/office/drawing/2014/main" id="{D0E9E0A2-FBC4-4CC6-A667-DB3EEAED08A1}"/>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57862</xdr:rowOff>
    </xdr:from>
    <xdr:to>
      <xdr:col>116</xdr:col>
      <xdr:colOff>63500</xdr:colOff>
      <xdr:row>38</xdr:row>
      <xdr:rowOff>71120</xdr:rowOff>
    </xdr:to>
    <xdr:cxnSp macro="">
      <xdr:nvCxnSpPr>
        <xdr:cNvPr id="747" name="直線コネクタ 746">
          <a:extLst>
            <a:ext uri="{FF2B5EF4-FFF2-40B4-BE49-F238E27FC236}">
              <a16:creationId xmlns:a16="http://schemas.microsoft.com/office/drawing/2014/main" id="{43F18880-2596-4EBA-B101-CDDFCFA86A77}"/>
            </a:ext>
          </a:extLst>
        </xdr:cNvPr>
        <xdr:cNvCxnSpPr/>
      </xdr:nvCxnSpPr>
      <xdr:spPr>
        <a:xfrm flipV="1">
          <a:off x="21323300" y="6572962"/>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48" name="投資及び出資金平均値テキスト">
          <a:extLst>
            <a:ext uri="{FF2B5EF4-FFF2-40B4-BE49-F238E27FC236}">
              <a16:creationId xmlns:a16="http://schemas.microsoft.com/office/drawing/2014/main" id="{4B5FB5AB-6420-4463-BD1C-2D595F36548B}"/>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49" name="フローチャート: 判断 748">
          <a:extLst>
            <a:ext uri="{FF2B5EF4-FFF2-40B4-BE49-F238E27FC236}">
              <a16:creationId xmlns:a16="http://schemas.microsoft.com/office/drawing/2014/main" id="{D126E579-F77F-41F1-91D6-0C71D750CEE2}"/>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71120</xdr:rowOff>
    </xdr:from>
    <xdr:to>
      <xdr:col>111</xdr:col>
      <xdr:colOff>177800</xdr:colOff>
      <xdr:row>38</xdr:row>
      <xdr:rowOff>87350</xdr:rowOff>
    </xdr:to>
    <xdr:cxnSp macro="">
      <xdr:nvCxnSpPr>
        <xdr:cNvPr id="750" name="直線コネクタ 749">
          <a:extLst>
            <a:ext uri="{FF2B5EF4-FFF2-40B4-BE49-F238E27FC236}">
              <a16:creationId xmlns:a16="http://schemas.microsoft.com/office/drawing/2014/main" id="{E8E9F559-5578-493A-BD42-A97C552519BE}"/>
            </a:ext>
          </a:extLst>
        </xdr:cNvPr>
        <xdr:cNvCxnSpPr/>
      </xdr:nvCxnSpPr>
      <xdr:spPr>
        <a:xfrm flipV="1">
          <a:off x="20434300" y="658622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51" name="フローチャート: 判断 750">
          <a:extLst>
            <a:ext uri="{FF2B5EF4-FFF2-40B4-BE49-F238E27FC236}">
              <a16:creationId xmlns:a16="http://schemas.microsoft.com/office/drawing/2014/main" id="{7E550B8B-C3C4-4E6A-A611-471C42508B08}"/>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2" name="テキスト ボックス 751">
          <a:extLst>
            <a:ext uri="{FF2B5EF4-FFF2-40B4-BE49-F238E27FC236}">
              <a16:creationId xmlns:a16="http://schemas.microsoft.com/office/drawing/2014/main" id="{980A8A71-B26B-42F7-8001-A380F1C49104}"/>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87350</xdr:rowOff>
    </xdr:from>
    <xdr:to>
      <xdr:col>107</xdr:col>
      <xdr:colOff>50800</xdr:colOff>
      <xdr:row>38</xdr:row>
      <xdr:rowOff>99695</xdr:rowOff>
    </xdr:to>
    <xdr:cxnSp macro="">
      <xdr:nvCxnSpPr>
        <xdr:cNvPr id="753" name="直線コネクタ 752">
          <a:extLst>
            <a:ext uri="{FF2B5EF4-FFF2-40B4-BE49-F238E27FC236}">
              <a16:creationId xmlns:a16="http://schemas.microsoft.com/office/drawing/2014/main" id="{22179831-94D0-4A64-AEA1-F0445CA07874}"/>
            </a:ext>
          </a:extLst>
        </xdr:cNvPr>
        <xdr:cNvCxnSpPr/>
      </xdr:nvCxnSpPr>
      <xdr:spPr>
        <a:xfrm flipV="1">
          <a:off x="19545300" y="660245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4" name="フローチャート: 判断 753">
          <a:extLst>
            <a:ext uri="{FF2B5EF4-FFF2-40B4-BE49-F238E27FC236}">
              <a16:creationId xmlns:a16="http://schemas.microsoft.com/office/drawing/2014/main" id="{E18D5B67-41BC-447D-B2FC-99DCD7F30782}"/>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5" name="テキスト ボックス 754">
          <a:extLst>
            <a:ext uri="{FF2B5EF4-FFF2-40B4-BE49-F238E27FC236}">
              <a16:creationId xmlns:a16="http://schemas.microsoft.com/office/drawing/2014/main" id="{BCD6CF1F-B197-4E31-AE5D-C7592647D19A}"/>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99695</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FC165D6C-F979-4888-8F11-E47A6AD79F87}"/>
            </a:ext>
          </a:extLst>
        </xdr:cNvPr>
        <xdr:cNvCxnSpPr/>
      </xdr:nvCxnSpPr>
      <xdr:spPr>
        <a:xfrm flipV="1">
          <a:off x="18656300" y="66147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7" name="フローチャート: 判断 756">
          <a:extLst>
            <a:ext uri="{FF2B5EF4-FFF2-40B4-BE49-F238E27FC236}">
              <a16:creationId xmlns:a16="http://schemas.microsoft.com/office/drawing/2014/main" id="{D819AB48-9FA8-46AC-A064-4F949679195E}"/>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58" name="テキスト ボックス 757">
          <a:extLst>
            <a:ext uri="{FF2B5EF4-FFF2-40B4-BE49-F238E27FC236}">
              <a16:creationId xmlns:a16="http://schemas.microsoft.com/office/drawing/2014/main" id="{312B615E-F4FA-4F58-A91C-AC4B979017CF}"/>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59" name="フローチャート: 判断 758">
          <a:extLst>
            <a:ext uri="{FF2B5EF4-FFF2-40B4-BE49-F238E27FC236}">
              <a16:creationId xmlns:a16="http://schemas.microsoft.com/office/drawing/2014/main" id="{DB1AF21B-BC5C-4AC1-B8C7-76B92128C326}"/>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60" name="テキスト ボックス 759">
          <a:extLst>
            <a:ext uri="{FF2B5EF4-FFF2-40B4-BE49-F238E27FC236}">
              <a16:creationId xmlns:a16="http://schemas.microsoft.com/office/drawing/2014/main" id="{A0E088FE-A0C0-4E7A-B217-AAED8E6DA202}"/>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4B962443-9AD0-4610-98C2-3F3E03FD98B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C46D655A-3959-4C3A-A42D-FB2BC5C5D86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BDBCCDD1-2B1E-4E8B-A79F-C9F29F3CBD5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C97238B-6B8D-458E-899E-FDFBA85E079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38318EEE-9BF6-4A6B-BF8A-0CFAB926EE8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7062</xdr:rowOff>
    </xdr:from>
    <xdr:to>
      <xdr:col>116</xdr:col>
      <xdr:colOff>114300</xdr:colOff>
      <xdr:row>38</xdr:row>
      <xdr:rowOff>108662</xdr:rowOff>
    </xdr:to>
    <xdr:sp macro="" textlink="">
      <xdr:nvSpPr>
        <xdr:cNvPr id="766" name="楕円 765">
          <a:extLst>
            <a:ext uri="{FF2B5EF4-FFF2-40B4-BE49-F238E27FC236}">
              <a16:creationId xmlns:a16="http://schemas.microsoft.com/office/drawing/2014/main" id="{2DF11F7D-3BAE-4C46-961E-48D6F81C4FBB}"/>
            </a:ext>
          </a:extLst>
        </xdr:cNvPr>
        <xdr:cNvSpPr/>
      </xdr:nvSpPr>
      <xdr:spPr>
        <a:xfrm>
          <a:off x="221107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156939</xdr:rowOff>
    </xdr:from>
    <xdr:ext cx="469744" cy="259045"/>
    <xdr:sp macro="" textlink="">
      <xdr:nvSpPr>
        <xdr:cNvPr id="767" name="投資及び出資金該当値テキスト">
          <a:extLst>
            <a:ext uri="{FF2B5EF4-FFF2-40B4-BE49-F238E27FC236}">
              <a16:creationId xmlns:a16="http://schemas.microsoft.com/office/drawing/2014/main" id="{29BEA69C-990D-4811-BDE1-3C9A67003E66}"/>
            </a:ext>
          </a:extLst>
        </xdr:cNvPr>
        <xdr:cNvSpPr txBox="1"/>
      </xdr:nvSpPr>
      <xdr:spPr>
        <a:xfrm>
          <a:off x="22212300" y="65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20320</xdr:rowOff>
    </xdr:from>
    <xdr:to>
      <xdr:col>112</xdr:col>
      <xdr:colOff>38100</xdr:colOff>
      <xdr:row>38</xdr:row>
      <xdr:rowOff>121920</xdr:rowOff>
    </xdr:to>
    <xdr:sp macro="" textlink="">
      <xdr:nvSpPr>
        <xdr:cNvPr id="768" name="楕円 767">
          <a:extLst>
            <a:ext uri="{FF2B5EF4-FFF2-40B4-BE49-F238E27FC236}">
              <a16:creationId xmlns:a16="http://schemas.microsoft.com/office/drawing/2014/main" id="{13956EAF-214D-4986-A4A7-388EFD06E5D3}"/>
            </a:ext>
          </a:extLst>
        </xdr:cNvPr>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113047</xdr:rowOff>
    </xdr:from>
    <xdr:ext cx="469744" cy="259045"/>
    <xdr:sp macro="" textlink="">
      <xdr:nvSpPr>
        <xdr:cNvPr id="769" name="テキスト ボックス 768">
          <a:extLst>
            <a:ext uri="{FF2B5EF4-FFF2-40B4-BE49-F238E27FC236}">
              <a16:creationId xmlns:a16="http://schemas.microsoft.com/office/drawing/2014/main" id="{8CAB3891-9F0D-4DAF-B70B-7293513066A9}"/>
            </a:ext>
          </a:extLst>
        </xdr:cNvPr>
        <xdr:cNvSpPr txBox="1"/>
      </xdr:nvSpPr>
      <xdr:spPr>
        <a:xfrm>
          <a:off x="21088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36550</xdr:rowOff>
    </xdr:from>
    <xdr:to>
      <xdr:col>107</xdr:col>
      <xdr:colOff>101600</xdr:colOff>
      <xdr:row>38</xdr:row>
      <xdr:rowOff>138150</xdr:rowOff>
    </xdr:to>
    <xdr:sp macro="" textlink="">
      <xdr:nvSpPr>
        <xdr:cNvPr id="770" name="楕円 769">
          <a:extLst>
            <a:ext uri="{FF2B5EF4-FFF2-40B4-BE49-F238E27FC236}">
              <a16:creationId xmlns:a16="http://schemas.microsoft.com/office/drawing/2014/main" id="{E4261E7A-4886-4161-9F53-721106BEEF79}"/>
            </a:ext>
          </a:extLst>
        </xdr:cNvPr>
        <xdr:cNvSpPr/>
      </xdr:nvSpPr>
      <xdr:spPr>
        <a:xfrm>
          <a:off x="20383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129277</xdr:rowOff>
    </xdr:from>
    <xdr:ext cx="469744" cy="259045"/>
    <xdr:sp macro="" textlink="">
      <xdr:nvSpPr>
        <xdr:cNvPr id="771" name="テキスト ボックス 770">
          <a:extLst>
            <a:ext uri="{FF2B5EF4-FFF2-40B4-BE49-F238E27FC236}">
              <a16:creationId xmlns:a16="http://schemas.microsoft.com/office/drawing/2014/main" id="{16BAE174-551F-4EC6-A596-432D0CCFA3DC}"/>
            </a:ext>
          </a:extLst>
        </xdr:cNvPr>
        <xdr:cNvSpPr txBox="1"/>
      </xdr:nvSpPr>
      <xdr:spPr>
        <a:xfrm>
          <a:off x="20199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48895</xdr:rowOff>
    </xdr:from>
    <xdr:to>
      <xdr:col>102</xdr:col>
      <xdr:colOff>165100</xdr:colOff>
      <xdr:row>38</xdr:row>
      <xdr:rowOff>150495</xdr:rowOff>
    </xdr:to>
    <xdr:sp macro="" textlink="">
      <xdr:nvSpPr>
        <xdr:cNvPr id="772" name="楕円 771">
          <a:extLst>
            <a:ext uri="{FF2B5EF4-FFF2-40B4-BE49-F238E27FC236}">
              <a16:creationId xmlns:a16="http://schemas.microsoft.com/office/drawing/2014/main" id="{C284D9E5-EF06-4C3D-84CE-6363103B3E17}"/>
            </a:ext>
          </a:extLst>
        </xdr:cNvPr>
        <xdr:cNvSpPr/>
      </xdr:nvSpPr>
      <xdr:spPr>
        <a:xfrm>
          <a:off x="19494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141622</xdr:rowOff>
    </xdr:from>
    <xdr:ext cx="469744" cy="259045"/>
    <xdr:sp macro="" textlink="">
      <xdr:nvSpPr>
        <xdr:cNvPr id="773" name="テキスト ボックス 772">
          <a:extLst>
            <a:ext uri="{FF2B5EF4-FFF2-40B4-BE49-F238E27FC236}">
              <a16:creationId xmlns:a16="http://schemas.microsoft.com/office/drawing/2014/main" id="{D1119748-FD6C-4FF8-AF02-F861EFBB5CF9}"/>
            </a:ext>
          </a:extLst>
        </xdr:cNvPr>
        <xdr:cNvSpPr txBox="1"/>
      </xdr:nvSpPr>
      <xdr:spPr>
        <a:xfrm>
          <a:off x="19310428"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71C39E9F-B0C3-49CE-85AD-252512E1C2F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9AFB603A-8137-4C55-AEE7-8DE03682A71B}"/>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77FF388-05CA-4FC5-AE98-ECC3A410309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2F3972BA-3394-4B44-8093-54E646A94AD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97B7BE66-7AD3-4D77-98A3-B3796BEAC69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B5459673-41B7-4807-BECC-BCE190ECCA0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8AAAD17B-71B4-44DF-BCCB-CF22D3F439F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3D716B1A-E72E-4CD3-B7F2-F5536AC9AA3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C108FFF6-F1ED-4C7E-B663-D0683B702FF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180712E8-A9E4-495B-897A-66800D66C5E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11B8183-F25D-469D-B1D5-DD5243E39D9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9D3429AA-C96F-4AB1-8A39-79FE5F78DD0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144138F6-35F3-40D8-A624-B1F2E6BDBE9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3690B51C-63B8-421F-B840-91A1C5AA775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89C6E37-4A14-4179-ACB1-BC642599331D}"/>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a:extLst>
            <a:ext uri="{FF2B5EF4-FFF2-40B4-BE49-F238E27FC236}">
              <a16:creationId xmlns:a16="http://schemas.microsoft.com/office/drawing/2014/main" id="{FD276D33-A593-4FCC-AFB9-CB93EE93F38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2908E3F7-A87F-45D1-BE8F-651A51CB8C2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D2346103-1640-41F5-8128-5A5D1E289962}"/>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7DD7C109-3617-4E87-A739-19D9996D0B97}"/>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90DCD727-4C7A-4BB3-9BFC-78B6F5D344E5}"/>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B3D56F28-E33E-42E3-94B6-AC4890A4067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81C04A51-D7A8-4CAC-B231-C42E5EC3CA44}"/>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A7EE165B-49AE-40CB-AB2E-FE8DEE27CB1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20EE24A9-367D-4E0A-867F-30622EDD1882}"/>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AFD8E625-1208-4D0E-9FFB-9EFB2AFD088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A28A878B-6168-4B2D-9FB5-25F6D4782F13}"/>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84EC73D4-3986-4A0D-AE3C-E6BF0DA4D97F}"/>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5EBF9A29-D50B-4F23-95D7-A5AF4038B0D4}"/>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2" name="貸付金最大値テキスト">
          <a:extLst>
            <a:ext uri="{FF2B5EF4-FFF2-40B4-BE49-F238E27FC236}">
              <a16:creationId xmlns:a16="http://schemas.microsoft.com/office/drawing/2014/main" id="{1329DA80-5FEA-4736-9873-E2B424590C2D}"/>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3" name="直線コネクタ 802">
          <a:extLst>
            <a:ext uri="{FF2B5EF4-FFF2-40B4-BE49-F238E27FC236}">
              <a16:creationId xmlns:a16="http://schemas.microsoft.com/office/drawing/2014/main" id="{EF201B46-A12C-4394-9909-24EC1BFC94C1}"/>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a:extLst>
            <a:ext uri="{FF2B5EF4-FFF2-40B4-BE49-F238E27FC236}">
              <a16:creationId xmlns:a16="http://schemas.microsoft.com/office/drawing/2014/main" id="{F4244349-18D5-45D3-B49D-1FB35F89DCF1}"/>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5" name="貸付金平均値テキスト">
          <a:extLst>
            <a:ext uri="{FF2B5EF4-FFF2-40B4-BE49-F238E27FC236}">
              <a16:creationId xmlns:a16="http://schemas.microsoft.com/office/drawing/2014/main" id="{3FE7545B-3CA7-48A6-B4C5-7C73494457B6}"/>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6" name="フローチャート: 判断 805">
          <a:extLst>
            <a:ext uri="{FF2B5EF4-FFF2-40B4-BE49-F238E27FC236}">
              <a16:creationId xmlns:a16="http://schemas.microsoft.com/office/drawing/2014/main" id="{FBFF9B2C-8660-44D3-B886-7346BC00BBEE}"/>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id="{FA3F6801-6FFD-4B53-A3D4-780533B2F6C9}"/>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08" name="フローチャート: 判断 807">
          <a:extLst>
            <a:ext uri="{FF2B5EF4-FFF2-40B4-BE49-F238E27FC236}">
              <a16:creationId xmlns:a16="http://schemas.microsoft.com/office/drawing/2014/main" id="{568906C9-9E8E-42C6-9961-FA84ACB73B8D}"/>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09" name="テキスト ボックス 808">
          <a:extLst>
            <a:ext uri="{FF2B5EF4-FFF2-40B4-BE49-F238E27FC236}">
              <a16:creationId xmlns:a16="http://schemas.microsoft.com/office/drawing/2014/main" id="{55E3B695-101D-476D-A0F7-AE7E453ACB89}"/>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id="{856CD0C8-07B5-49BF-80E7-E67579FD9FE6}"/>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11" name="フローチャート: 判断 810">
          <a:extLst>
            <a:ext uri="{FF2B5EF4-FFF2-40B4-BE49-F238E27FC236}">
              <a16:creationId xmlns:a16="http://schemas.microsoft.com/office/drawing/2014/main" id="{AC45EDC9-C76F-4BC9-811D-079E279C25D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2" name="テキスト ボックス 811">
          <a:extLst>
            <a:ext uri="{FF2B5EF4-FFF2-40B4-BE49-F238E27FC236}">
              <a16:creationId xmlns:a16="http://schemas.microsoft.com/office/drawing/2014/main" id="{C878E4CD-99CE-45EA-BDFA-5508D55BA62C}"/>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a:extLst>
            <a:ext uri="{FF2B5EF4-FFF2-40B4-BE49-F238E27FC236}">
              <a16:creationId xmlns:a16="http://schemas.microsoft.com/office/drawing/2014/main" id="{EFE652D0-53AF-452E-9D66-7150BA8EAD9A}"/>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4" name="フローチャート: 判断 813">
          <a:extLst>
            <a:ext uri="{FF2B5EF4-FFF2-40B4-BE49-F238E27FC236}">
              <a16:creationId xmlns:a16="http://schemas.microsoft.com/office/drawing/2014/main" id="{F0BB8F6C-CC49-4CE0-BDFF-681146C866A5}"/>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5" name="テキスト ボックス 814">
          <a:extLst>
            <a:ext uri="{FF2B5EF4-FFF2-40B4-BE49-F238E27FC236}">
              <a16:creationId xmlns:a16="http://schemas.microsoft.com/office/drawing/2014/main" id="{B79CC620-D797-43CA-AFCD-07E045FF807C}"/>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6" name="フローチャート: 判断 815">
          <a:extLst>
            <a:ext uri="{FF2B5EF4-FFF2-40B4-BE49-F238E27FC236}">
              <a16:creationId xmlns:a16="http://schemas.microsoft.com/office/drawing/2014/main" id="{801B4C07-11DC-4864-A875-5BE047303ACD}"/>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17" name="テキスト ボックス 816">
          <a:extLst>
            <a:ext uri="{FF2B5EF4-FFF2-40B4-BE49-F238E27FC236}">
              <a16:creationId xmlns:a16="http://schemas.microsoft.com/office/drawing/2014/main" id="{31CC7B87-CDEF-4E14-B63E-5F5E9A2E29AF}"/>
            </a:ext>
          </a:extLst>
        </xdr:cNvPr>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9FBF9668-4E0C-496E-9525-7E94D3D1569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FBD1E1EC-7AB6-4DC1-9423-53E8358D06E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F6665F04-686C-43BF-A763-9DE6ED04CC1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F5D1F94D-F9CB-4933-B4F3-A3D8A791ABE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71296B90-2BE6-4235-B75C-FEC81CA24D1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a:extLst>
            <a:ext uri="{FF2B5EF4-FFF2-40B4-BE49-F238E27FC236}">
              <a16:creationId xmlns:a16="http://schemas.microsoft.com/office/drawing/2014/main" id="{3FE06B49-9D1B-4131-ACE7-4A41FE8970B9}"/>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4" name="貸付金該当値テキスト">
          <a:extLst>
            <a:ext uri="{FF2B5EF4-FFF2-40B4-BE49-F238E27FC236}">
              <a16:creationId xmlns:a16="http://schemas.microsoft.com/office/drawing/2014/main" id="{6274125D-1F63-416A-A354-FA1EEAC031C1}"/>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a:extLst>
            <a:ext uri="{FF2B5EF4-FFF2-40B4-BE49-F238E27FC236}">
              <a16:creationId xmlns:a16="http://schemas.microsoft.com/office/drawing/2014/main" id="{2D7C6B32-DBEE-4B00-80A3-CEBC62700C0C}"/>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48A8CB33-F6B4-49E8-B932-11F5E7C7D7D6}"/>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id="{A324CDBC-B43B-4BFD-9B61-3905D17D0ED4}"/>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482880F5-BC01-4E61-8B69-C49F45BC48D1}"/>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a:extLst>
            <a:ext uri="{FF2B5EF4-FFF2-40B4-BE49-F238E27FC236}">
              <a16:creationId xmlns:a16="http://schemas.microsoft.com/office/drawing/2014/main" id="{D5605128-3E3C-40F8-B98E-14FAB460C16F}"/>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D9B85155-1537-4D43-B73F-8B1B05767441}"/>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a:extLst>
            <a:ext uri="{FF2B5EF4-FFF2-40B4-BE49-F238E27FC236}">
              <a16:creationId xmlns:a16="http://schemas.microsoft.com/office/drawing/2014/main" id="{BF6A6306-A997-47E1-BA6C-C49EDF2589A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AED4FC0F-EF8D-4EB2-B181-B4424F5454B6}"/>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538B6490-FB3B-48FE-994B-34CAB64FE61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BA739450-EBE9-488D-93B3-9A9EB936726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1FAADF8D-73D7-4294-83E6-3C6BC69D437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C639B30F-C795-4F5D-A921-894C26418CC4}"/>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5C9CE678-23B2-4B58-A67A-37480E73033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1956D523-29C0-4FE2-B1A4-291F29D36AE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E8F96879-3382-4B89-8955-C0F5CA36746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32B65A6A-0603-4D81-A7CA-0E29A360AF82}"/>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FAB8759C-E724-403A-A8C4-58453347D1A4}"/>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BDF13839-F7ED-4ACB-90ED-3FB88CC29C24}"/>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E417759D-393D-4CD1-B90D-38F7D4BDFE5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CE247D64-F877-4722-B905-F5C885CDE03E}"/>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95F039E5-A9B7-452E-ACDC-E9C0834D19C4}"/>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6B5CD7DE-7780-487A-8B0A-E0084457594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8E9A6FCD-1DC0-422F-AFE3-A395B29DD6F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BD691027-691A-4D96-A524-9692C06A3821}"/>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2DCBBAFA-D54B-4DAB-B382-5F8766FC2A65}"/>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70095F07-70B3-4D65-8328-7C4E4CB7BB73}"/>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A58E36DD-0CCF-4CE0-A104-F7BE1B144339}"/>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6BA59F0C-4023-47CD-B50B-8D5A0E296074}"/>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FD3309-11AE-4336-AE06-90A53656315D}"/>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F26EB320-32EC-46A1-8D9E-0820FFABCAC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376D0C94-D39A-419E-AEC6-C1699E45D9EB}"/>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265D35B8-70E4-4DFC-B499-BA125DC68C8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7" name="直線コネクタ 856">
          <a:extLst>
            <a:ext uri="{FF2B5EF4-FFF2-40B4-BE49-F238E27FC236}">
              <a16:creationId xmlns:a16="http://schemas.microsoft.com/office/drawing/2014/main" id="{69304E59-F88A-4C40-BFB8-8AED32F4F98E}"/>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58" name="繰出金最小値テキスト">
          <a:extLst>
            <a:ext uri="{FF2B5EF4-FFF2-40B4-BE49-F238E27FC236}">
              <a16:creationId xmlns:a16="http://schemas.microsoft.com/office/drawing/2014/main" id="{46222579-FD82-437D-B422-4BE7CDB48528}"/>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59" name="直線コネクタ 858">
          <a:extLst>
            <a:ext uri="{FF2B5EF4-FFF2-40B4-BE49-F238E27FC236}">
              <a16:creationId xmlns:a16="http://schemas.microsoft.com/office/drawing/2014/main" id="{9C496024-A297-41E3-888F-3B94D954531B}"/>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60" name="繰出金最大値テキスト">
          <a:extLst>
            <a:ext uri="{FF2B5EF4-FFF2-40B4-BE49-F238E27FC236}">
              <a16:creationId xmlns:a16="http://schemas.microsoft.com/office/drawing/2014/main" id="{B22A7521-50AC-4C0C-B425-0E4CC8CAC26F}"/>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61" name="直線コネクタ 860">
          <a:extLst>
            <a:ext uri="{FF2B5EF4-FFF2-40B4-BE49-F238E27FC236}">
              <a16:creationId xmlns:a16="http://schemas.microsoft.com/office/drawing/2014/main" id="{8D5B1BD5-3E0E-4657-BC2B-8D2B59477F43}"/>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73025</xdr:rowOff>
    </xdr:from>
    <xdr:to>
      <xdr:col>116</xdr:col>
      <xdr:colOff>63500</xdr:colOff>
      <xdr:row>74</xdr:row>
      <xdr:rowOff>80207</xdr:rowOff>
    </xdr:to>
    <xdr:cxnSp macro="">
      <xdr:nvCxnSpPr>
        <xdr:cNvPr id="862" name="直線コネクタ 861">
          <a:extLst>
            <a:ext uri="{FF2B5EF4-FFF2-40B4-BE49-F238E27FC236}">
              <a16:creationId xmlns:a16="http://schemas.microsoft.com/office/drawing/2014/main" id="{485F3AAD-69B3-4F54-8A5F-18E22A256179}"/>
            </a:ext>
          </a:extLst>
        </xdr:cNvPr>
        <xdr:cNvCxnSpPr/>
      </xdr:nvCxnSpPr>
      <xdr:spPr>
        <a:xfrm>
          <a:off x="21323300" y="12760325"/>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74896</xdr:rowOff>
    </xdr:from>
    <xdr:ext cx="534377" cy="259045"/>
    <xdr:sp macro="" textlink="">
      <xdr:nvSpPr>
        <xdr:cNvPr id="863" name="繰出金平均値テキスト">
          <a:extLst>
            <a:ext uri="{FF2B5EF4-FFF2-40B4-BE49-F238E27FC236}">
              <a16:creationId xmlns:a16="http://schemas.microsoft.com/office/drawing/2014/main" id="{1E4AAB05-2ACE-46F3-B183-0C4423608A42}"/>
            </a:ext>
          </a:extLst>
        </xdr:cNvPr>
        <xdr:cNvSpPr txBox="1"/>
      </xdr:nvSpPr>
      <xdr:spPr>
        <a:xfrm>
          <a:off x="22212300" y="1241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4" name="フローチャート: 判断 863">
          <a:extLst>
            <a:ext uri="{FF2B5EF4-FFF2-40B4-BE49-F238E27FC236}">
              <a16:creationId xmlns:a16="http://schemas.microsoft.com/office/drawing/2014/main" id="{B8BB8757-7220-4766-A453-AEE97646DE75}"/>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25647</xdr:rowOff>
    </xdr:from>
    <xdr:to>
      <xdr:col>111</xdr:col>
      <xdr:colOff>177800</xdr:colOff>
      <xdr:row>74</xdr:row>
      <xdr:rowOff>73025</xdr:rowOff>
    </xdr:to>
    <xdr:cxnSp macro="">
      <xdr:nvCxnSpPr>
        <xdr:cNvPr id="865" name="直線コネクタ 864">
          <a:extLst>
            <a:ext uri="{FF2B5EF4-FFF2-40B4-BE49-F238E27FC236}">
              <a16:creationId xmlns:a16="http://schemas.microsoft.com/office/drawing/2014/main" id="{BE15192A-600D-4BA7-92A1-88DE169E9017}"/>
            </a:ext>
          </a:extLst>
        </xdr:cNvPr>
        <xdr:cNvCxnSpPr/>
      </xdr:nvCxnSpPr>
      <xdr:spPr>
        <a:xfrm>
          <a:off x="20434300" y="12712947"/>
          <a:ext cx="889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6" name="フローチャート: 判断 865">
          <a:extLst>
            <a:ext uri="{FF2B5EF4-FFF2-40B4-BE49-F238E27FC236}">
              <a16:creationId xmlns:a16="http://schemas.microsoft.com/office/drawing/2014/main" id="{01D844A5-C8DC-4F7E-B462-76359DBC2488}"/>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42225</xdr:rowOff>
    </xdr:from>
    <xdr:ext cx="534377" cy="259045"/>
    <xdr:sp macro="" textlink="">
      <xdr:nvSpPr>
        <xdr:cNvPr id="867" name="テキスト ボックス 866">
          <a:extLst>
            <a:ext uri="{FF2B5EF4-FFF2-40B4-BE49-F238E27FC236}">
              <a16:creationId xmlns:a16="http://schemas.microsoft.com/office/drawing/2014/main" id="{61D13AA8-D992-4B49-B15D-AC8A0D3E6BAF}"/>
            </a:ext>
          </a:extLst>
        </xdr:cNvPr>
        <xdr:cNvSpPr txBox="1"/>
      </xdr:nvSpPr>
      <xdr:spPr>
        <a:xfrm>
          <a:off x="21056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25647</xdr:rowOff>
    </xdr:from>
    <xdr:to>
      <xdr:col>107</xdr:col>
      <xdr:colOff>50800</xdr:colOff>
      <xdr:row>74</xdr:row>
      <xdr:rowOff>102209</xdr:rowOff>
    </xdr:to>
    <xdr:cxnSp macro="">
      <xdr:nvCxnSpPr>
        <xdr:cNvPr id="868" name="直線コネクタ 867">
          <a:extLst>
            <a:ext uri="{FF2B5EF4-FFF2-40B4-BE49-F238E27FC236}">
              <a16:creationId xmlns:a16="http://schemas.microsoft.com/office/drawing/2014/main" id="{CD87515B-AA54-42E0-BB4D-D5F12F80AE54}"/>
            </a:ext>
          </a:extLst>
        </xdr:cNvPr>
        <xdr:cNvCxnSpPr/>
      </xdr:nvCxnSpPr>
      <xdr:spPr>
        <a:xfrm flipV="1">
          <a:off x="19545300" y="12712947"/>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9" name="フローチャート: 判断 868">
          <a:extLst>
            <a:ext uri="{FF2B5EF4-FFF2-40B4-BE49-F238E27FC236}">
              <a16:creationId xmlns:a16="http://schemas.microsoft.com/office/drawing/2014/main" id="{F629C18A-EB49-44A8-9A69-0AA84863320A}"/>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69994</xdr:rowOff>
    </xdr:from>
    <xdr:ext cx="534377" cy="259045"/>
    <xdr:sp macro="" textlink="">
      <xdr:nvSpPr>
        <xdr:cNvPr id="870" name="テキスト ボックス 869">
          <a:extLst>
            <a:ext uri="{FF2B5EF4-FFF2-40B4-BE49-F238E27FC236}">
              <a16:creationId xmlns:a16="http://schemas.microsoft.com/office/drawing/2014/main" id="{5076ACBB-5033-4AB5-9F12-27D4E6361241}"/>
            </a:ext>
          </a:extLst>
        </xdr:cNvPr>
        <xdr:cNvSpPr txBox="1"/>
      </xdr:nvSpPr>
      <xdr:spPr>
        <a:xfrm>
          <a:off x="20167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37211</xdr:rowOff>
    </xdr:from>
    <xdr:to>
      <xdr:col>102</xdr:col>
      <xdr:colOff>114300</xdr:colOff>
      <xdr:row>74</xdr:row>
      <xdr:rowOff>102209</xdr:rowOff>
    </xdr:to>
    <xdr:cxnSp macro="">
      <xdr:nvCxnSpPr>
        <xdr:cNvPr id="871" name="直線コネクタ 870">
          <a:extLst>
            <a:ext uri="{FF2B5EF4-FFF2-40B4-BE49-F238E27FC236}">
              <a16:creationId xmlns:a16="http://schemas.microsoft.com/office/drawing/2014/main" id="{725E5ECC-F762-4492-80A1-3939149A1873}"/>
            </a:ext>
          </a:extLst>
        </xdr:cNvPr>
        <xdr:cNvCxnSpPr/>
      </xdr:nvCxnSpPr>
      <xdr:spPr>
        <a:xfrm>
          <a:off x="18656300" y="12553061"/>
          <a:ext cx="889000" cy="2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2" name="フローチャート: 判断 871">
          <a:extLst>
            <a:ext uri="{FF2B5EF4-FFF2-40B4-BE49-F238E27FC236}">
              <a16:creationId xmlns:a16="http://schemas.microsoft.com/office/drawing/2014/main" id="{D3403218-EEB6-4F24-8090-922A39BB9AA9}"/>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31062</xdr:rowOff>
    </xdr:from>
    <xdr:ext cx="534377" cy="259045"/>
    <xdr:sp macro="" textlink="">
      <xdr:nvSpPr>
        <xdr:cNvPr id="873" name="テキスト ボックス 872">
          <a:extLst>
            <a:ext uri="{FF2B5EF4-FFF2-40B4-BE49-F238E27FC236}">
              <a16:creationId xmlns:a16="http://schemas.microsoft.com/office/drawing/2014/main" id="{44917B27-BA22-47E3-8730-95DA62F31E24}"/>
            </a:ext>
          </a:extLst>
        </xdr:cNvPr>
        <xdr:cNvSpPr txBox="1"/>
      </xdr:nvSpPr>
      <xdr:spPr>
        <a:xfrm>
          <a:off x="19278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4" name="フローチャート: 判断 873">
          <a:extLst>
            <a:ext uri="{FF2B5EF4-FFF2-40B4-BE49-F238E27FC236}">
              <a16:creationId xmlns:a16="http://schemas.microsoft.com/office/drawing/2014/main" id="{FE2EBDFC-A47B-42C7-A620-DB1E1552AA04}"/>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35685</xdr:rowOff>
    </xdr:from>
    <xdr:ext cx="534377" cy="259045"/>
    <xdr:sp macro="" textlink="">
      <xdr:nvSpPr>
        <xdr:cNvPr id="875" name="テキスト ボックス 874">
          <a:extLst>
            <a:ext uri="{FF2B5EF4-FFF2-40B4-BE49-F238E27FC236}">
              <a16:creationId xmlns:a16="http://schemas.microsoft.com/office/drawing/2014/main" id="{C2A51AE6-CDAF-41FD-A910-A20B517B372C}"/>
            </a:ext>
          </a:extLst>
        </xdr:cNvPr>
        <xdr:cNvSpPr txBox="1"/>
      </xdr:nvSpPr>
      <xdr:spPr>
        <a:xfrm>
          <a:off x="18389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7FEE4598-8646-4208-98C4-F936B3D6461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8BF4414B-6EB1-4827-AA03-C8DDF3DDBA8B}"/>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E365F12-1888-4D39-A35E-EC5CEE53D2B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587D3998-E82B-400D-8CC2-D678A417253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8B9404BB-502B-4F3A-818B-1CD86D17B0E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29407</xdr:rowOff>
    </xdr:from>
    <xdr:to>
      <xdr:col>116</xdr:col>
      <xdr:colOff>114300</xdr:colOff>
      <xdr:row>74</xdr:row>
      <xdr:rowOff>131007</xdr:rowOff>
    </xdr:to>
    <xdr:sp macro="" textlink="">
      <xdr:nvSpPr>
        <xdr:cNvPr id="881" name="楕円 880">
          <a:extLst>
            <a:ext uri="{FF2B5EF4-FFF2-40B4-BE49-F238E27FC236}">
              <a16:creationId xmlns:a16="http://schemas.microsoft.com/office/drawing/2014/main" id="{D033616C-5514-4E35-9921-15138867A2CC}"/>
            </a:ext>
          </a:extLst>
        </xdr:cNvPr>
        <xdr:cNvSpPr/>
      </xdr:nvSpPr>
      <xdr:spPr>
        <a:xfrm>
          <a:off x="22110700" y="127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7834</xdr:rowOff>
    </xdr:from>
    <xdr:ext cx="534377" cy="259045"/>
    <xdr:sp macro="" textlink="">
      <xdr:nvSpPr>
        <xdr:cNvPr id="882" name="繰出金該当値テキスト">
          <a:extLst>
            <a:ext uri="{FF2B5EF4-FFF2-40B4-BE49-F238E27FC236}">
              <a16:creationId xmlns:a16="http://schemas.microsoft.com/office/drawing/2014/main" id="{5ED7032A-7007-4781-9985-34BD60FDCFB7}"/>
            </a:ext>
          </a:extLst>
        </xdr:cNvPr>
        <xdr:cNvSpPr txBox="1"/>
      </xdr:nvSpPr>
      <xdr:spPr>
        <a:xfrm>
          <a:off x="22212300" y="126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22225</xdr:rowOff>
    </xdr:from>
    <xdr:to>
      <xdr:col>112</xdr:col>
      <xdr:colOff>38100</xdr:colOff>
      <xdr:row>74</xdr:row>
      <xdr:rowOff>123825</xdr:rowOff>
    </xdr:to>
    <xdr:sp macro="" textlink="">
      <xdr:nvSpPr>
        <xdr:cNvPr id="883" name="楕円 882">
          <a:extLst>
            <a:ext uri="{FF2B5EF4-FFF2-40B4-BE49-F238E27FC236}">
              <a16:creationId xmlns:a16="http://schemas.microsoft.com/office/drawing/2014/main" id="{D3CF839E-9ABA-4D81-A169-62C7C8124931}"/>
            </a:ext>
          </a:extLst>
        </xdr:cNvPr>
        <xdr:cNvSpPr/>
      </xdr:nvSpPr>
      <xdr:spPr>
        <a:xfrm>
          <a:off x="21272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114952</xdr:rowOff>
    </xdr:from>
    <xdr:ext cx="534377" cy="259045"/>
    <xdr:sp macro="" textlink="">
      <xdr:nvSpPr>
        <xdr:cNvPr id="884" name="テキスト ボックス 883">
          <a:extLst>
            <a:ext uri="{FF2B5EF4-FFF2-40B4-BE49-F238E27FC236}">
              <a16:creationId xmlns:a16="http://schemas.microsoft.com/office/drawing/2014/main" id="{1554EB61-8B9D-4880-8732-116B357332ED}"/>
            </a:ext>
          </a:extLst>
        </xdr:cNvPr>
        <xdr:cNvSpPr txBox="1"/>
      </xdr:nvSpPr>
      <xdr:spPr>
        <a:xfrm>
          <a:off x="21056111" y="128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146297</xdr:rowOff>
    </xdr:from>
    <xdr:to>
      <xdr:col>107</xdr:col>
      <xdr:colOff>101600</xdr:colOff>
      <xdr:row>74</xdr:row>
      <xdr:rowOff>76447</xdr:rowOff>
    </xdr:to>
    <xdr:sp macro="" textlink="">
      <xdr:nvSpPr>
        <xdr:cNvPr id="885" name="楕円 884">
          <a:extLst>
            <a:ext uri="{FF2B5EF4-FFF2-40B4-BE49-F238E27FC236}">
              <a16:creationId xmlns:a16="http://schemas.microsoft.com/office/drawing/2014/main" id="{AAD229F1-DFBA-418A-B876-F1761142FACA}"/>
            </a:ext>
          </a:extLst>
        </xdr:cNvPr>
        <xdr:cNvSpPr/>
      </xdr:nvSpPr>
      <xdr:spPr>
        <a:xfrm>
          <a:off x="20383500" y="12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92974</xdr:rowOff>
    </xdr:from>
    <xdr:ext cx="534377" cy="259045"/>
    <xdr:sp macro="" textlink="">
      <xdr:nvSpPr>
        <xdr:cNvPr id="886" name="テキスト ボックス 885">
          <a:extLst>
            <a:ext uri="{FF2B5EF4-FFF2-40B4-BE49-F238E27FC236}">
              <a16:creationId xmlns:a16="http://schemas.microsoft.com/office/drawing/2014/main" id="{A01D72BC-C5C3-4CB4-A869-BBF3801A61D2}"/>
            </a:ext>
          </a:extLst>
        </xdr:cNvPr>
        <xdr:cNvSpPr txBox="1"/>
      </xdr:nvSpPr>
      <xdr:spPr>
        <a:xfrm>
          <a:off x="20167111"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51409</xdr:rowOff>
    </xdr:from>
    <xdr:to>
      <xdr:col>102</xdr:col>
      <xdr:colOff>165100</xdr:colOff>
      <xdr:row>74</xdr:row>
      <xdr:rowOff>153009</xdr:rowOff>
    </xdr:to>
    <xdr:sp macro="" textlink="">
      <xdr:nvSpPr>
        <xdr:cNvPr id="887" name="楕円 886">
          <a:extLst>
            <a:ext uri="{FF2B5EF4-FFF2-40B4-BE49-F238E27FC236}">
              <a16:creationId xmlns:a16="http://schemas.microsoft.com/office/drawing/2014/main" id="{8B3DCC18-DCBE-4221-B400-CBEEF9F42B3D}"/>
            </a:ext>
          </a:extLst>
        </xdr:cNvPr>
        <xdr:cNvSpPr/>
      </xdr:nvSpPr>
      <xdr:spPr>
        <a:xfrm>
          <a:off x="19494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144136</xdr:rowOff>
    </xdr:from>
    <xdr:ext cx="534377" cy="259045"/>
    <xdr:sp macro="" textlink="">
      <xdr:nvSpPr>
        <xdr:cNvPr id="888" name="テキスト ボックス 887">
          <a:extLst>
            <a:ext uri="{FF2B5EF4-FFF2-40B4-BE49-F238E27FC236}">
              <a16:creationId xmlns:a16="http://schemas.microsoft.com/office/drawing/2014/main" id="{2DEDF1B9-1025-4816-BC29-1073BC0D299D}"/>
            </a:ext>
          </a:extLst>
        </xdr:cNvPr>
        <xdr:cNvSpPr txBox="1"/>
      </xdr:nvSpPr>
      <xdr:spPr>
        <a:xfrm>
          <a:off x="19278111"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157861</xdr:rowOff>
    </xdr:from>
    <xdr:to>
      <xdr:col>98</xdr:col>
      <xdr:colOff>38100</xdr:colOff>
      <xdr:row>73</xdr:row>
      <xdr:rowOff>88011</xdr:rowOff>
    </xdr:to>
    <xdr:sp macro="" textlink="">
      <xdr:nvSpPr>
        <xdr:cNvPr id="889" name="楕円 888">
          <a:extLst>
            <a:ext uri="{FF2B5EF4-FFF2-40B4-BE49-F238E27FC236}">
              <a16:creationId xmlns:a16="http://schemas.microsoft.com/office/drawing/2014/main" id="{02EA2FF9-BE92-4537-9683-C87E90E07E47}"/>
            </a:ext>
          </a:extLst>
        </xdr:cNvPr>
        <xdr:cNvSpPr/>
      </xdr:nvSpPr>
      <xdr:spPr>
        <a:xfrm>
          <a:off x="18605500" y="125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104538</xdr:rowOff>
    </xdr:from>
    <xdr:ext cx="534377" cy="259045"/>
    <xdr:sp macro="" textlink="">
      <xdr:nvSpPr>
        <xdr:cNvPr id="890" name="テキスト ボックス 889">
          <a:extLst>
            <a:ext uri="{FF2B5EF4-FFF2-40B4-BE49-F238E27FC236}">
              <a16:creationId xmlns:a16="http://schemas.microsoft.com/office/drawing/2014/main" id="{D5BE9A42-83D5-4B28-B16E-94702035504B}"/>
            </a:ext>
          </a:extLst>
        </xdr:cNvPr>
        <xdr:cNvSpPr txBox="1"/>
      </xdr:nvSpPr>
      <xdr:spPr>
        <a:xfrm>
          <a:off x="18389111" y="122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95A88F1E-7733-4B52-8C67-C5FF294D78B7}"/>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3678BDDA-1039-4C85-ABA4-A59552A359F1}"/>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7C2D1125-0975-4A40-A61A-D634EC6AA74B}"/>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F9C4B34E-BD5D-4085-89C1-2BB64921A00F}"/>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11F1B234-6E86-4E23-B962-3070D6C33A8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5C770A2A-697F-4173-8C32-3E68D56CD1E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D23D9B70-55E3-48AF-8101-2C9491F26FA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2D686A58-4B23-4268-90CC-E95D2F21B86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347C03B9-8849-4259-ABA2-5048C07AF27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5B2C8A03-D2B7-47E5-892B-EC331D9B103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AB43B966-A5B9-4BDA-BFE4-9541C81FAAC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51F54173-320F-47AC-96CA-D0C4FB314E6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FEF5C289-38EA-42AF-AAAF-C072A7F7B4B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B68A11E-88B4-4468-9520-523A73C4489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A21A6712-5269-4EB4-8BC0-CCBB7481C5A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A56A3043-643C-4AE6-855D-CA25A05F581C}"/>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FBAF6933-09B9-4B5B-97A9-796CA9694F4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41C40A7C-D5A8-47EB-BCB7-3FD4D0CEC2C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1822409D-3000-465B-85F1-6B08E29E1E5A}"/>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DC3404D1-1C0D-4325-AA24-F20237C308F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4D3C8A9E-15E4-4F57-B99C-33DEDB25B5E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6AA6373B-C11A-4BD3-A50D-456B66D384A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37982732-66FB-46F0-8F5A-212A5A18C267}"/>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3B093D69-0562-4C41-9B4D-951E059DADFE}"/>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60C8EB76-8ACE-41DF-835B-911D0C14AFB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737E02E0-89C8-498E-9AAA-9071A613D405}"/>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36C9D40A-B273-46BA-B55A-DE35169E56C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599CCB2B-8746-445A-B537-F9CE1D8F463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7BEF2358-F616-4ECA-B5C9-4104E3B4BEC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6B25FC89-47B6-49CA-9CEA-09222238BB19}"/>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7A167503-34C7-4F12-9E09-87A6CE344252}"/>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91E0EB80-D971-46E0-99F6-978D2DF69A7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8D9AF02D-17C2-4C14-AA47-2ED3FEBD8B7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A97C1C60-AC52-474E-8142-72A70B2B0933}"/>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586CC18F-3F84-42B1-A101-D774E81B5DA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E8E55D7C-3ED3-436D-9553-6865ECC5139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4A950C2B-9B02-4B1F-AA39-BB6AD10F2EA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D02902D7-E847-499C-B65E-0A3F65B2E07E}"/>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5129C819-8092-4994-8272-335DD2B05EF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84FC8924-AF9A-4586-A05C-77BFFACD54B8}"/>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6B891E1A-39D3-4509-9DCF-AF0157C9F9DF}"/>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2549E467-6B16-4095-8D2D-1A935ADE171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91461FE3-0E45-4333-939E-272B5A3BC61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4464AA4B-52C5-4A36-A3CE-77427A2F4D4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F4D3C732-79EF-4547-8EF9-AC8D10A830E3}"/>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10BF9387-BD16-4A68-8D48-13A7BBBC0D3D}"/>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C42F3063-069C-42E3-8B25-5E7C63BE862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6C6B48EF-05E7-4BFF-B434-F068C03DC1B2}"/>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B906EAE-77CC-4678-B49D-1CDFBEADF643}"/>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BB4ADAD-A710-4B5D-985B-5AE6A8AF146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C356A732-3C2D-422B-94BF-B405D636042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B745412F-E83D-4857-A157-BEDDCBD0E24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人　件　費</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会計年度任用職員期末手当手当率の段階的引上げや継続雇用による昇給、また、常勤職員の定期昇給等により全体として増加している。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繰　出　金</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国民健康保険事業、後期高齢者医療事業、介護保険事業特別会計にかかる繰出金の減少によって、全体として減少している。　　　　　　　　　　　　　　　　　　　　　　　　　　　　　　　　　　　　　　　　　　　　　　　　　　　　　　　　　　　　　　　　　　　　　　　　　　　　　　　　　　</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物　件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新型コロナウイルスワクチン接種委託料は減少したが、電気料の増加や、かつらぎ町応援クーポン券発行事業業務委託料の増加により全体として増加している。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災害復旧費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令和４年度については、規模の大きな災害がなかったため、災害復旧費は減少している。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維持補修費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団地維持補修工事は減少したが、町道維持修繕工事や行程賃貸住宅維持補修工事の増加により全体として増加している。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公　債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過疎対策事業債や辺地対策事業債、臨時財政対策債に係る元金償還金が増加したことにより全体として増加している。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扶　助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子育て世帯等臨時特別支援給付金や学生支援緊急給付金の減少によって全体として減少している。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積　立　金</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決算剰余金積立金やふるさとかつらぎ基金は増加したが財政調整基金の積立が減少し全体として減少している。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　助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国城建替事業に係る負担金は増加したが、放課後児童健全育成事業補助金や飲食・宿泊・サービス業等支援金の減少により全体として減少している。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貸　付　金</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今年度における貸付金は皆無となっている。　　　　　　　　　　　　　　　　　　　　　　　　　</a:t>
          </a:r>
          <a:endParaRPr lang="ja-JP" altLang="ja-JP" sz="1000">
            <a:effectLst/>
          </a:endParaRPr>
        </a:p>
        <a:p>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普　建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助事業については、地域交流センター整備事業費は増加したものの、妙寺団地建替事業費やかつらぎ西部公園整備事業費の減少によって全体として減少している。単独事業については、防災情報伝達システム整備事業や光ファイバ網整備事業の完了によって減少している。　　　　　　　　　　　　　　　　　　　　　　　　</a:t>
          </a:r>
          <a:r>
            <a:rPr lang="en-US" altLang="ja-JP" sz="1000">
              <a:solidFill>
                <a:schemeClr val="dk1"/>
              </a:solidFill>
              <a:effectLst/>
              <a:latin typeface="+mn-lt"/>
              <a:ea typeface="+mn-ea"/>
              <a:cs typeface="+mn-cs"/>
            </a:rPr>
            <a:t>                                                                                              </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7CA77F-32F2-4106-9F0E-E7C2A05479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77AB330-9B8D-4868-9C5C-7E1267DCC53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ACB7DAC-DF5E-41A0-9BEC-15A0A1BD3E4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046BEB6-E1E7-4DA5-98B7-43BD6C85848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BD7E31-EF97-4D05-B6FC-F5C5968C37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12B2A7-E428-4475-81D0-F0331EE36A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0B1981-5F0B-4144-8CBD-3EDD57BEBD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61D172-D808-4958-AB20-80FB3FFB30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331670-C935-4969-84AF-411E6B8113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4F7CE3D-685B-4616-AFB4-7A0E12E5A8A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F7B4E6-F38F-4ED7-A4DF-FA4E0DF91B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0C7575-BDEF-4EF1-8431-2B2B5FE79D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4406BD-644F-4ADE-90A0-350222C1A8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178174-45AA-4870-8978-02AA352EE4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9B854E-0781-4D71-ABF1-529CFD8E01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E11DB8E-D289-431B-96DC-EEEEE4F08C2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39CA603-9CEB-4F7C-AF95-072F9AA3BD2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74D4E4F-4FCD-41C5-905A-A1336F6CDFB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0BA4760-1BC5-4C91-8F53-50F41A3937A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8CDF7A-7957-420E-A571-29EF5C129D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B459675-568B-4229-A69E-7368F5F3412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E58BFC8-E959-401A-A6E8-5C332CBB3CF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1FAE49C-3EFA-48B5-9C03-2256817222C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46B81CE-6569-4CE7-885C-B786CEED550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BE4AAB-07F9-42D1-B3ED-06AD1656A8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6D146C4-273F-4A88-B9A5-DE2E7401759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26DE79-E47F-40BC-A949-9FF0BAFA79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8B322EC-B6D4-4881-8BF3-72D5ABF1994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7C33DAF-1722-4B7E-AC99-9F1ED720346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3133613-D8E8-46EF-B37E-6E871973AD8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B153ECE-D7E4-4A4A-BAE5-B3C22A6CB24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D31EAA8-9690-465E-BA2C-807C841BBCB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D46E1B5-1BE7-43FE-A1F5-DECE6FD8296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1E633B7-12E7-418D-9630-5C1A960FF05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EC50884-6F25-4408-8233-B9AFD9C5DA7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610C430-46E4-4258-8BC7-B8B25785AA9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D8BDB01-00A5-4C52-977F-3739FD40938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4993EC0-B3F2-46FF-BCDF-36325C33EAA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805BCAF-A615-437C-9F8F-720DCF6B18E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4E780E3-FA4A-4EDD-9355-61773774CAB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63CD994-7E12-4E0C-8830-91A20D7638B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AD792E6E-0C7C-467E-AD9F-9195E9EA3A53}"/>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63DEB0C5-C38F-4DCD-BBA1-7488022F753B}"/>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D6B37389-0CDE-4726-BFA7-C551812D99C1}"/>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F3CF6E3A-457B-45F2-ABAD-3EC304319BFB}"/>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9C5B17DE-D955-4314-A14B-70E6F141AB3B}"/>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B6805971-325A-43F5-82FC-9FDC261E14BA}"/>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5F047B03-C9BC-45AF-A638-B5905562C38C}"/>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81800E07-D4F6-4174-80C4-12CC41017139}"/>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1B3EFA63-B529-4715-BE21-86926F33299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938140F5-D6E3-4073-97E1-5AD74726A69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A3E96461-9287-425C-AE71-DD1D4038539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BAB660F4-63B4-4529-ABD2-4ECC784CD60B}"/>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14B95B8C-FB0F-4745-AC55-4B23E5DFC085}"/>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A2A1132C-1607-4667-A912-7BFD072625B9}"/>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F6C0A3E9-A781-401A-8140-20886CD60209}"/>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C0572356-E0E5-4F30-B9CD-F321B5D203AF}"/>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105867</xdr:rowOff>
    </xdr:from>
    <xdr:to>
      <xdr:col>24</xdr:col>
      <xdr:colOff>63500</xdr:colOff>
      <xdr:row>34</xdr:row>
      <xdr:rowOff>19457</xdr:rowOff>
    </xdr:to>
    <xdr:cxnSp macro="">
      <xdr:nvCxnSpPr>
        <xdr:cNvPr id="59" name="直線コネクタ 58">
          <a:extLst>
            <a:ext uri="{FF2B5EF4-FFF2-40B4-BE49-F238E27FC236}">
              <a16:creationId xmlns:a16="http://schemas.microsoft.com/office/drawing/2014/main" id="{98866F2A-A4D3-4F15-8DB5-C5B3BD281BB0}"/>
            </a:ext>
          </a:extLst>
        </xdr:cNvPr>
        <xdr:cNvCxnSpPr/>
      </xdr:nvCxnSpPr>
      <xdr:spPr>
        <a:xfrm flipV="1">
          <a:off x="3797300" y="5763717"/>
          <a:ext cx="8382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12572780-4859-4A6F-A339-83075B5EBC73}"/>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D35E36BE-5191-44B2-9C4C-70D4454A070D}"/>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19457</xdr:rowOff>
    </xdr:from>
    <xdr:to>
      <xdr:col>19</xdr:col>
      <xdr:colOff>177800</xdr:colOff>
      <xdr:row>34</xdr:row>
      <xdr:rowOff>133299</xdr:rowOff>
    </xdr:to>
    <xdr:cxnSp macro="">
      <xdr:nvCxnSpPr>
        <xdr:cNvPr id="62" name="直線コネクタ 61">
          <a:extLst>
            <a:ext uri="{FF2B5EF4-FFF2-40B4-BE49-F238E27FC236}">
              <a16:creationId xmlns:a16="http://schemas.microsoft.com/office/drawing/2014/main" id="{7546930A-F061-44A1-BBD7-5CD4B24DEBBE}"/>
            </a:ext>
          </a:extLst>
        </xdr:cNvPr>
        <xdr:cNvCxnSpPr/>
      </xdr:nvCxnSpPr>
      <xdr:spPr>
        <a:xfrm flipV="1">
          <a:off x="2908300" y="5848757"/>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1C530297-2E40-4A69-AEC6-F3C85FE54083}"/>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78300</xdr:rowOff>
    </xdr:from>
    <xdr:ext cx="469744" cy="259045"/>
    <xdr:sp macro="" textlink="">
      <xdr:nvSpPr>
        <xdr:cNvPr id="64" name="テキスト ボックス 63">
          <a:extLst>
            <a:ext uri="{FF2B5EF4-FFF2-40B4-BE49-F238E27FC236}">
              <a16:creationId xmlns:a16="http://schemas.microsoft.com/office/drawing/2014/main" id="{C0089292-F61E-4C48-A020-97F89C23E249}"/>
            </a:ext>
          </a:extLst>
        </xdr:cNvPr>
        <xdr:cNvSpPr txBox="1"/>
      </xdr:nvSpPr>
      <xdr:spPr>
        <a:xfrm>
          <a:off x="3562428" y="59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148387</xdr:rowOff>
    </xdr:from>
    <xdr:to>
      <xdr:col>15</xdr:col>
      <xdr:colOff>50800</xdr:colOff>
      <xdr:row>34</xdr:row>
      <xdr:rowOff>133299</xdr:rowOff>
    </xdr:to>
    <xdr:cxnSp macro="">
      <xdr:nvCxnSpPr>
        <xdr:cNvPr id="65" name="直線コネクタ 64">
          <a:extLst>
            <a:ext uri="{FF2B5EF4-FFF2-40B4-BE49-F238E27FC236}">
              <a16:creationId xmlns:a16="http://schemas.microsoft.com/office/drawing/2014/main" id="{5EF3F10B-F07B-4BFC-971A-9DF863550D81}"/>
            </a:ext>
          </a:extLst>
        </xdr:cNvPr>
        <xdr:cNvCxnSpPr/>
      </xdr:nvCxnSpPr>
      <xdr:spPr>
        <a:xfrm>
          <a:off x="2019300" y="5806237"/>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5716B45F-B105-4480-BFA9-2FBD3D39498B}"/>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67" name="テキスト ボックス 66">
          <a:extLst>
            <a:ext uri="{FF2B5EF4-FFF2-40B4-BE49-F238E27FC236}">
              <a16:creationId xmlns:a16="http://schemas.microsoft.com/office/drawing/2014/main" id="{3D55F09B-C884-49B8-AEC3-05EA4DDDC1CD}"/>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148387</xdr:rowOff>
    </xdr:from>
    <xdr:to>
      <xdr:col>10</xdr:col>
      <xdr:colOff>114300</xdr:colOff>
      <xdr:row>34</xdr:row>
      <xdr:rowOff>20371</xdr:rowOff>
    </xdr:to>
    <xdr:cxnSp macro="">
      <xdr:nvCxnSpPr>
        <xdr:cNvPr id="68" name="直線コネクタ 67">
          <a:extLst>
            <a:ext uri="{FF2B5EF4-FFF2-40B4-BE49-F238E27FC236}">
              <a16:creationId xmlns:a16="http://schemas.microsoft.com/office/drawing/2014/main" id="{26B8CCE0-9F84-4874-A6E9-A96496D01323}"/>
            </a:ext>
          </a:extLst>
        </xdr:cNvPr>
        <xdr:cNvCxnSpPr/>
      </xdr:nvCxnSpPr>
      <xdr:spPr>
        <a:xfrm flipV="1">
          <a:off x="1130300" y="580623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C9C97DD3-D4EB-4DC3-8C2A-81509E7D5304}"/>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35E0513D-AB13-4D60-A6BE-4696BAFF75B6}"/>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98A62DF-6AB2-4B3F-B5CB-3F2F259EBEFA}"/>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A5C4F77-3EC1-4766-BE0D-33243950E0A6}"/>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736D5452-9766-4CB0-A374-3FE2FB578EA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B0586763-967C-4A10-891C-6B7CE8AD010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66BFE40-726C-4EE1-881F-3FD8E0A431C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9CC0B93-6239-499D-ABCF-815DF35E4FB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89F4E5B-B31B-4FBA-B542-10DF332D826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55067</xdr:rowOff>
    </xdr:from>
    <xdr:to>
      <xdr:col>24</xdr:col>
      <xdr:colOff>114300</xdr:colOff>
      <xdr:row>33</xdr:row>
      <xdr:rowOff>156667</xdr:rowOff>
    </xdr:to>
    <xdr:sp macro="" textlink="">
      <xdr:nvSpPr>
        <xdr:cNvPr id="78" name="楕円 77">
          <a:extLst>
            <a:ext uri="{FF2B5EF4-FFF2-40B4-BE49-F238E27FC236}">
              <a16:creationId xmlns:a16="http://schemas.microsoft.com/office/drawing/2014/main" id="{8967CB6C-B665-4035-AD04-05CED8C4B420}"/>
            </a:ext>
          </a:extLst>
        </xdr:cNvPr>
        <xdr:cNvSpPr/>
      </xdr:nvSpPr>
      <xdr:spPr>
        <a:xfrm>
          <a:off x="45847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33494</xdr:rowOff>
    </xdr:from>
    <xdr:ext cx="469744" cy="259045"/>
    <xdr:sp macro="" textlink="">
      <xdr:nvSpPr>
        <xdr:cNvPr id="79" name="議会費該当値テキスト">
          <a:extLst>
            <a:ext uri="{FF2B5EF4-FFF2-40B4-BE49-F238E27FC236}">
              <a16:creationId xmlns:a16="http://schemas.microsoft.com/office/drawing/2014/main" id="{FED1BA30-1B27-4BBF-ABD6-868BC1975EA1}"/>
            </a:ext>
          </a:extLst>
        </xdr:cNvPr>
        <xdr:cNvSpPr txBox="1"/>
      </xdr:nvSpPr>
      <xdr:spPr>
        <a:xfrm>
          <a:off x="4686300" y="56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140107</xdr:rowOff>
    </xdr:from>
    <xdr:to>
      <xdr:col>20</xdr:col>
      <xdr:colOff>38100</xdr:colOff>
      <xdr:row>34</xdr:row>
      <xdr:rowOff>70257</xdr:rowOff>
    </xdr:to>
    <xdr:sp macro="" textlink="">
      <xdr:nvSpPr>
        <xdr:cNvPr id="80" name="楕円 79">
          <a:extLst>
            <a:ext uri="{FF2B5EF4-FFF2-40B4-BE49-F238E27FC236}">
              <a16:creationId xmlns:a16="http://schemas.microsoft.com/office/drawing/2014/main" id="{BA0B1F04-B88F-48F9-AE50-F7AA13CE795B}"/>
            </a:ext>
          </a:extLst>
        </xdr:cNvPr>
        <xdr:cNvSpPr/>
      </xdr:nvSpPr>
      <xdr:spPr>
        <a:xfrm>
          <a:off x="3746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86784</xdr:rowOff>
    </xdr:from>
    <xdr:ext cx="469744" cy="259045"/>
    <xdr:sp macro="" textlink="">
      <xdr:nvSpPr>
        <xdr:cNvPr id="81" name="テキスト ボックス 80">
          <a:extLst>
            <a:ext uri="{FF2B5EF4-FFF2-40B4-BE49-F238E27FC236}">
              <a16:creationId xmlns:a16="http://schemas.microsoft.com/office/drawing/2014/main" id="{3325EBEE-665F-4FBB-AE7A-34C9E87E5246}"/>
            </a:ext>
          </a:extLst>
        </xdr:cNvPr>
        <xdr:cNvSpPr txBox="1"/>
      </xdr:nvSpPr>
      <xdr:spPr>
        <a:xfrm>
          <a:off x="3562428" y="55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82499</xdr:rowOff>
    </xdr:from>
    <xdr:to>
      <xdr:col>15</xdr:col>
      <xdr:colOff>101600</xdr:colOff>
      <xdr:row>35</xdr:row>
      <xdr:rowOff>12649</xdr:rowOff>
    </xdr:to>
    <xdr:sp macro="" textlink="">
      <xdr:nvSpPr>
        <xdr:cNvPr id="82" name="楕円 81">
          <a:extLst>
            <a:ext uri="{FF2B5EF4-FFF2-40B4-BE49-F238E27FC236}">
              <a16:creationId xmlns:a16="http://schemas.microsoft.com/office/drawing/2014/main" id="{FDE4356E-5966-4D14-9E9D-272289141ABF}"/>
            </a:ext>
          </a:extLst>
        </xdr:cNvPr>
        <xdr:cNvSpPr/>
      </xdr:nvSpPr>
      <xdr:spPr>
        <a:xfrm>
          <a:off x="2857500" y="5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3776</xdr:rowOff>
    </xdr:from>
    <xdr:ext cx="469744" cy="259045"/>
    <xdr:sp macro="" textlink="">
      <xdr:nvSpPr>
        <xdr:cNvPr id="83" name="テキスト ボックス 82">
          <a:extLst>
            <a:ext uri="{FF2B5EF4-FFF2-40B4-BE49-F238E27FC236}">
              <a16:creationId xmlns:a16="http://schemas.microsoft.com/office/drawing/2014/main" id="{39C9E4DB-2FF3-4E24-88D9-86543F70A175}"/>
            </a:ext>
          </a:extLst>
        </xdr:cNvPr>
        <xdr:cNvSpPr txBox="1"/>
      </xdr:nvSpPr>
      <xdr:spPr>
        <a:xfrm>
          <a:off x="2673428" y="60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97587</xdr:rowOff>
    </xdr:from>
    <xdr:to>
      <xdr:col>10</xdr:col>
      <xdr:colOff>165100</xdr:colOff>
      <xdr:row>34</xdr:row>
      <xdr:rowOff>27737</xdr:rowOff>
    </xdr:to>
    <xdr:sp macro="" textlink="">
      <xdr:nvSpPr>
        <xdr:cNvPr id="84" name="楕円 83">
          <a:extLst>
            <a:ext uri="{FF2B5EF4-FFF2-40B4-BE49-F238E27FC236}">
              <a16:creationId xmlns:a16="http://schemas.microsoft.com/office/drawing/2014/main" id="{2E9553F6-2B58-491D-9953-2A7648B41865}"/>
            </a:ext>
          </a:extLst>
        </xdr:cNvPr>
        <xdr:cNvSpPr/>
      </xdr:nvSpPr>
      <xdr:spPr>
        <a:xfrm>
          <a:off x="1968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18864</xdr:rowOff>
    </xdr:from>
    <xdr:ext cx="469744" cy="259045"/>
    <xdr:sp macro="" textlink="">
      <xdr:nvSpPr>
        <xdr:cNvPr id="85" name="テキスト ボックス 84">
          <a:extLst>
            <a:ext uri="{FF2B5EF4-FFF2-40B4-BE49-F238E27FC236}">
              <a16:creationId xmlns:a16="http://schemas.microsoft.com/office/drawing/2014/main" id="{909FD959-3908-48DD-BE7F-0C5E92742935}"/>
            </a:ext>
          </a:extLst>
        </xdr:cNvPr>
        <xdr:cNvSpPr txBox="1"/>
      </xdr:nvSpPr>
      <xdr:spPr>
        <a:xfrm>
          <a:off x="1784428" y="58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141021</xdr:rowOff>
    </xdr:from>
    <xdr:to>
      <xdr:col>6</xdr:col>
      <xdr:colOff>38100</xdr:colOff>
      <xdr:row>34</xdr:row>
      <xdr:rowOff>71171</xdr:rowOff>
    </xdr:to>
    <xdr:sp macro="" textlink="">
      <xdr:nvSpPr>
        <xdr:cNvPr id="86" name="楕円 85">
          <a:extLst>
            <a:ext uri="{FF2B5EF4-FFF2-40B4-BE49-F238E27FC236}">
              <a16:creationId xmlns:a16="http://schemas.microsoft.com/office/drawing/2014/main" id="{5ED91B29-EC1E-4242-B6EB-A84DD9D9ED28}"/>
            </a:ext>
          </a:extLst>
        </xdr:cNvPr>
        <xdr:cNvSpPr/>
      </xdr:nvSpPr>
      <xdr:spPr>
        <a:xfrm>
          <a:off x="1079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62298</xdr:rowOff>
    </xdr:from>
    <xdr:ext cx="469744" cy="259045"/>
    <xdr:sp macro="" textlink="">
      <xdr:nvSpPr>
        <xdr:cNvPr id="87" name="テキスト ボックス 86">
          <a:extLst>
            <a:ext uri="{FF2B5EF4-FFF2-40B4-BE49-F238E27FC236}">
              <a16:creationId xmlns:a16="http://schemas.microsoft.com/office/drawing/2014/main" id="{FE53D9DC-8573-439A-8F40-7D55424E30A9}"/>
            </a:ext>
          </a:extLst>
        </xdr:cNvPr>
        <xdr:cNvSpPr txBox="1"/>
      </xdr:nvSpPr>
      <xdr:spPr>
        <a:xfrm>
          <a:off x="895428"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F950D840-33C8-45AB-91AF-3865F4CE991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F2C2D976-58DA-445C-B2DE-7E64FA96D33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ED9BB727-2B0D-4E48-8EFD-57B01C454F8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E6D50B16-01AB-4AFF-9479-CBD86D525A0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5AB916A5-913B-46A6-B1E9-021A9548F02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3C060303-EAC9-4DCD-9016-D112FF7E3CC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C1F241EE-AC28-4D68-A6D9-9020A68A6D4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393523-70E5-43B4-AD56-9154F5FAC2C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939A0F19-AAE1-48B5-A51F-8EBC539D1DA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13BDA65C-2ECA-44E4-94F6-B7789BED0FF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48EE6735-B047-49F9-8560-84816A5742DE}"/>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620B0B7F-CC6A-4415-827C-C72BD60C4B24}"/>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7083F1F9-FC67-4467-AAAD-98C27B7B8531}"/>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2752B06F-4E3D-4E32-9CF5-7932A479D9AB}"/>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C5C62873-7AD7-4736-A735-62C5C732F732}"/>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CAB04922-B861-47B2-80CB-172534CA9256}"/>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66B1EC42-3B8D-4B7E-A1E2-E5C18D038D0B}"/>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9573B723-320F-426E-B02E-D9BF2B44368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3406B781-59FA-44D1-B9B1-6BC2F4C8F632}"/>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769EB6EC-ACDE-40CF-9119-75D0C14567A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ACE8C7BB-F7A4-407D-B9BF-847D11BA9C7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11DA8E2D-7129-489B-89C1-0EC8C836C65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F08E1F55-D3C9-4464-B94D-41ECDDF57671}"/>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6C1ECABC-1822-4054-ADC1-D5079285A6DB}"/>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A839A311-7192-4AE7-BD9D-BDC8B306C053}"/>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63C1CE79-5342-43EA-ABA8-34DA4CF62441}"/>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F1EC326E-F188-4E45-A1C9-E409EBE210BE}"/>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102832</xdr:rowOff>
    </xdr:from>
    <xdr:to>
      <xdr:col>24</xdr:col>
      <xdr:colOff>63500</xdr:colOff>
      <xdr:row>57</xdr:row>
      <xdr:rowOff>141547</xdr:rowOff>
    </xdr:to>
    <xdr:cxnSp macro="">
      <xdr:nvCxnSpPr>
        <xdr:cNvPr id="115" name="直線コネクタ 114">
          <a:extLst>
            <a:ext uri="{FF2B5EF4-FFF2-40B4-BE49-F238E27FC236}">
              <a16:creationId xmlns:a16="http://schemas.microsoft.com/office/drawing/2014/main" id="{4E72F61C-AFB1-4493-A4DE-AC589AF52C15}"/>
            </a:ext>
          </a:extLst>
        </xdr:cNvPr>
        <xdr:cNvCxnSpPr/>
      </xdr:nvCxnSpPr>
      <xdr:spPr>
        <a:xfrm>
          <a:off x="3797300" y="9875482"/>
          <a:ext cx="8382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7659</xdr:rowOff>
    </xdr:from>
    <xdr:ext cx="599010" cy="259045"/>
    <xdr:sp macro="" textlink="">
      <xdr:nvSpPr>
        <xdr:cNvPr id="116" name="総務費平均値テキスト">
          <a:extLst>
            <a:ext uri="{FF2B5EF4-FFF2-40B4-BE49-F238E27FC236}">
              <a16:creationId xmlns:a16="http://schemas.microsoft.com/office/drawing/2014/main" id="{8DFA5ECC-CD69-4038-B574-E6D0307A79AF}"/>
            </a:ext>
          </a:extLst>
        </xdr:cNvPr>
        <xdr:cNvSpPr txBox="1"/>
      </xdr:nvSpPr>
      <xdr:spPr>
        <a:xfrm>
          <a:off x="4686300" y="9608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7652A018-61EC-4E3B-91A3-A26F0A5C17C5}"/>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12054</xdr:rowOff>
    </xdr:from>
    <xdr:to>
      <xdr:col>19</xdr:col>
      <xdr:colOff>177800</xdr:colOff>
      <xdr:row>57</xdr:row>
      <xdr:rowOff>102832</xdr:rowOff>
    </xdr:to>
    <xdr:cxnSp macro="">
      <xdr:nvCxnSpPr>
        <xdr:cNvPr id="118" name="直線コネクタ 117">
          <a:extLst>
            <a:ext uri="{FF2B5EF4-FFF2-40B4-BE49-F238E27FC236}">
              <a16:creationId xmlns:a16="http://schemas.microsoft.com/office/drawing/2014/main" id="{D3DB5EC5-856B-4C2E-996C-8ABD42BCE81F}"/>
            </a:ext>
          </a:extLst>
        </xdr:cNvPr>
        <xdr:cNvCxnSpPr/>
      </xdr:nvCxnSpPr>
      <xdr:spPr>
        <a:xfrm>
          <a:off x="2908300" y="9613254"/>
          <a:ext cx="889000" cy="2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14A23682-C83F-4AE7-A600-2FF8522D5F5B}"/>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48749</xdr:rowOff>
    </xdr:from>
    <xdr:ext cx="599010" cy="259045"/>
    <xdr:sp macro="" textlink="">
      <xdr:nvSpPr>
        <xdr:cNvPr id="120" name="テキスト ボックス 119">
          <a:extLst>
            <a:ext uri="{FF2B5EF4-FFF2-40B4-BE49-F238E27FC236}">
              <a16:creationId xmlns:a16="http://schemas.microsoft.com/office/drawing/2014/main" id="{0F983197-E97A-48DC-9F93-2A2C52932797}"/>
            </a:ext>
          </a:extLst>
        </xdr:cNvPr>
        <xdr:cNvSpPr txBox="1"/>
      </xdr:nvSpPr>
      <xdr:spPr>
        <a:xfrm>
          <a:off x="3497795" y="94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12054</xdr:rowOff>
    </xdr:from>
    <xdr:to>
      <xdr:col>15</xdr:col>
      <xdr:colOff>50800</xdr:colOff>
      <xdr:row>59</xdr:row>
      <xdr:rowOff>28194</xdr:rowOff>
    </xdr:to>
    <xdr:cxnSp macro="">
      <xdr:nvCxnSpPr>
        <xdr:cNvPr id="121" name="直線コネクタ 120">
          <a:extLst>
            <a:ext uri="{FF2B5EF4-FFF2-40B4-BE49-F238E27FC236}">
              <a16:creationId xmlns:a16="http://schemas.microsoft.com/office/drawing/2014/main" id="{75CDE779-FDC9-44BC-B50C-FD958D133BBA}"/>
            </a:ext>
          </a:extLst>
        </xdr:cNvPr>
        <xdr:cNvCxnSpPr/>
      </xdr:nvCxnSpPr>
      <xdr:spPr>
        <a:xfrm flipV="1">
          <a:off x="2019300" y="9613254"/>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299FA80E-FDD8-4CDA-82E1-45F9C9C0BB2D}"/>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102127</xdr:rowOff>
    </xdr:from>
    <xdr:ext cx="599010" cy="259045"/>
    <xdr:sp macro="" textlink="">
      <xdr:nvSpPr>
        <xdr:cNvPr id="123" name="テキスト ボックス 122">
          <a:extLst>
            <a:ext uri="{FF2B5EF4-FFF2-40B4-BE49-F238E27FC236}">
              <a16:creationId xmlns:a16="http://schemas.microsoft.com/office/drawing/2014/main" id="{62A9549B-2A83-4309-BFD5-3F689FEB60B4}"/>
            </a:ext>
          </a:extLst>
        </xdr:cNvPr>
        <xdr:cNvSpPr txBox="1"/>
      </xdr:nvSpPr>
      <xdr:spPr>
        <a:xfrm>
          <a:off x="2608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28194</xdr:rowOff>
    </xdr:from>
    <xdr:to>
      <xdr:col>10</xdr:col>
      <xdr:colOff>114300</xdr:colOff>
      <xdr:row>59</xdr:row>
      <xdr:rowOff>46262</xdr:rowOff>
    </xdr:to>
    <xdr:cxnSp macro="">
      <xdr:nvCxnSpPr>
        <xdr:cNvPr id="124" name="直線コネクタ 123">
          <a:extLst>
            <a:ext uri="{FF2B5EF4-FFF2-40B4-BE49-F238E27FC236}">
              <a16:creationId xmlns:a16="http://schemas.microsoft.com/office/drawing/2014/main" id="{B6F3E284-A231-405F-9C7B-FDCD4FED23F5}"/>
            </a:ext>
          </a:extLst>
        </xdr:cNvPr>
        <xdr:cNvCxnSpPr/>
      </xdr:nvCxnSpPr>
      <xdr:spPr>
        <a:xfrm flipV="1">
          <a:off x="1130300" y="10143744"/>
          <a:ext cx="8890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a:extLst>
            <a:ext uri="{FF2B5EF4-FFF2-40B4-BE49-F238E27FC236}">
              <a16:creationId xmlns:a16="http://schemas.microsoft.com/office/drawing/2014/main" id="{4F3B19F6-32EA-4FCA-83A7-22D8E0CE9CFE}"/>
            </a:ext>
          </a:extLst>
        </xdr:cNvPr>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158591</xdr:rowOff>
    </xdr:from>
    <xdr:ext cx="599010" cy="259045"/>
    <xdr:sp macro="" textlink="">
      <xdr:nvSpPr>
        <xdr:cNvPr id="126" name="テキスト ボックス 125">
          <a:extLst>
            <a:ext uri="{FF2B5EF4-FFF2-40B4-BE49-F238E27FC236}">
              <a16:creationId xmlns:a16="http://schemas.microsoft.com/office/drawing/2014/main" id="{A9ED0D6C-B881-4B41-A2ED-56DC067D08EA}"/>
            </a:ext>
          </a:extLst>
        </xdr:cNvPr>
        <xdr:cNvSpPr txBox="1"/>
      </xdr:nvSpPr>
      <xdr:spPr>
        <a:xfrm>
          <a:off x="1719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a:extLst>
            <a:ext uri="{FF2B5EF4-FFF2-40B4-BE49-F238E27FC236}">
              <a16:creationId xmlns:a16="http://schemas.microsoft.com/office/drawing/2014/main" id="{888EAE1D-EEDA-4A02-AF58-A7DB1B587776}"/>
            </a:ext>
          </a:extLst>
        </xdr:cNvPr>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27823</xdr:rowOff>
    </xdr:from>
    <xdr:ext cx="599010" cy="259045"/>
    <xdr:sp macro="" textlink="">
      <xdr:nvSpPr>
        <xdr:cNvPr id="128" name="テキスト ボックス 127">
          <a:extLst>
            <a:ext uri="{FF2B5EF4-FFF2-40B4-BE49-F238E27FC236}">
              <a16:creationId xmlns:a16="http://schemas.microsoft.com/office/drawing/2014/main" id="{468538B1-BA0D-4FB7-80CD-82F4F1FAAF98}"/>
            </a:ext>
          </a:extLst>
        </xdr:cNvPr>
        <xdr:cNvSpPr txBox="1"/>
      </xdr:nvSpPr>
      <xdr:spPr>
        <a:xfrm>
          <a:off x="830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5B78A750-1E43-413D-9BE2-D5EE7C74825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5E392991-E691-4696-9217-6396B421171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26C28FD-E3A1-4355-85EF-C9A97AF6E32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1C2655F-74D5-433A-A9F6-2DE4823D84E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F2A9E51-03AF-48B9-9713-8A1672CD356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90747</xdr:rowOff>
    </xdr:from>
    <xdr:to>
      <xdr:col>24</xdr:col>
      <xdr:colOff>114300</xdr:colOff>
      <xdr:row>58</xdr:row>
      <xdr:rowOff>20897</xdr:rowOff>
    </xdr:to>
    <xdr:sp macro="" textlink="">
      <xdr:nvSpPr>
        <xdr:cNvPr id="134" name="楕円 133">
          <a:extLst>
            <a:ext uri="{FF2B5EF4-FFF2-40B4-BE49-F238E27FC236}">
              <a16:creationId xmlns:a16="http://schemas.microsoft.com/office/drawing/2014/main" id="{6AD41BEF-8223-477C-A0FC-97289D0A6BB9}"/>
            </a:ext>
          </a:extLst>
        </xdr:cNvPr>
        <xdr:cNvSpPr/>
      </xdr:nvSpPr>
      <xdr:spPr>
        <a:xfrm>
          <a:off x="4584700" y="98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69174</xdr:rowOff>
    </xdr:from>
    <xdr:ext cx="599010" cy="259045"/>
    <xdr:sp macro="" textlink="">
      <xdr:nvSpPr>
        <xdr:cNvPr id="135" name="総務費該当値テキスト">
          <a:extLst>
            <a:ext uri="{FF2B5EF4-FFF2-40B4-BE49-F238E27FC236}">
              <a16:creationId xmlns:a16="http://schemas.microsoft.com/office/drawing/2014/main" id="{4C21E931-B139-44A8-949B-BA119BADF351}"/>
            </a:ext>
          </a:extLst>
        </xdr:cNvPr>
        <xdr:cNvSpPr txBox="1"/>
      </xdr:nvSpPr>
      <xdr:spPr>
        <a:xfrm>
          <a:off x="4686300" y="984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52032</xdr:rowOff>
    </xdr:from>
    <xdr:to>
      <xdr:col>20</xdr:col>
      <xdr:colOff>38100</xdr:colOff>
      <xdr:row>57</xdr:row>
      <xdr:rowOff>153632</xdr:rowOff>
    </xdr:to>
    <xdr:sp macro="" textlink="">
      <xdr:nvSpPr>
        <xdr:cNvPr id="136" name="楕円 135">
          <a:extLst>
            <a:ext uri="{FF2B5EF4-FFF2-40B4-BE49-F238E27FC236}">
              <a16:creationId xmlns:a16="http://schemas.microsoft.com/office/drawing/2014/main" id="{E231B5A6-6EDA-46A7-BB1A-43B38739A0C9}"/>
            </a:ext>
          </a:extLst>
        </xdr:cNvPr>
        <xdr:cNvSpPr/>
      </xdr:nvSpPr>
      <xdr:spPr>
        <a:xfrm>
          <a:off x="37465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144759</xdr:rowOff>
    </xdr:from>
    <xdr:ext cx="599010" cy="259045"/>
    <xdr:sp macro="" textlink="">
      <xdr:nvSpPr>
        <xdr:cNvPr id="137" name="テキスト ボックス 136">
          <a:extLst>
            <a:ext uri="{FF2B5EF4-FFF2-40B4-BE49-F238E27FC236}">
              <a16:creationId xmlns:a16="http://schemas.microsoft.com/office/drawing/2014/main" id="{7B855AE4-854D-48E5-8980-AB0346304E71}"/>
            </a:ext>
          </a:extLst>
        </xdr:cNvPr>
        <xdr:cNvSpPr txBox="1"/>
      </xdr:nvSpPr>
      <xdr:spPr>
        <a:xfrm>
          <a:off x="3497795" y="99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132704</xdr:rowOff>
    </xdr:from>
    <xdr:to>
      <xdr:col>15</xdr:col>
      <xdr:colOff>101600</xdr:colOff>
      <xdr:row>56</xdr:row>
      <xdr:rowOff>62854</xdr:rowOff>
    </xdr:to>
    <xdr:sp macro="" textlink="">
      <xdr:nvSpPr>
        <xdr:cNvPr id="138" name="楕円 137">
          <a:extLst>
            <a:ext uri="{FF2B5EF4-FFF2-40B4-BE49-F238E27FC236}">
              <a16:creationId xmlns:a16="http://schemas.microsoft.com/office/drawing/2014/main" id="{80A7B2FB-B223-4FFC-833C-E909C4E0016F}"/>
            </a:ext>
          </a:extLst>
        </xdr:cNvPr>
        <xdr:cNvSpPr/>
      </xdr:nvSpPr>
      <xdr:spPr>
        <a:xfrm>
          <a:off x="2857500" y="9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53981</xdr:rowOff>
    </xdr:from>
    <xdr:ext cx="599010" cy="259045"/>
    <xdr:sp macro="" textlink="">
      <xdr:nvSpPr>
        <xdr:cNvPr id="139" name="テキスト ボックス 138">
          <a:extLst>
            <a:ext uri="{FF2B5EF4-FFF2-40B4-BE49-F238E27FC236}">
              <a16:creationId xmlns:a16="http://schemas.microsoft.com/office/drawing/2014/main" id="{2A4320D4-05CE-4435-A5FA-521EBEE10599}"/>
            </a:ext>
          </a:extLst>
        </xdr:cNvPr>
        <xdr:cNvSpPr txBox="1"/>
      </xdr:nvSpPr>
      <xdr:spPr>
        <a:xfrm>
          <a:off x="2608795" y="965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148844</xdr:rowOff>
    </xdr:from>
    <xdr:to>
      <xdr:col>10</xdr:col>
      <xdr:colOff>165100</xdr:colOff>
      <xdr:row>59</xdr:row>
      <xdr:rowOff>78994</xdr:rowOff>
    </xdr:to>
    <xdr:sp macro="" textlink="">
      <xdr:nvSpPr>
        <xdr:cNvPr id="140" name="楕円 139">
          <a:extLst>
            <a:ext uri="{FF2B5EF4-FFF2-40B4-BE49-F238E27FC236}">
              <a16:creationId xmlns:a16="http://schemas.microsoft.com/office/drawing/2014/main" id="{095BA227-4CD1-44DE-A0D3-ED79A489D428}"/>
            </a:ext>
          </a:extLst>
        </xdr:cNvPr>
        <xdr:cNvSpPr/>
      </xdr:nvSpPr>
      <xdr:spPr>
        <a:xfrm>
          <a:off x="1968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70121</xdr:rowOff>
    </xdr:from>
    <xdr:ext cx="534377" cy="259045"/>
    <xdr:sp macro="" textlink="">
      <xdr:nvSpPr>
        <xdr:cNvPr id="141" name="テキスト ボックス 140">
          <a:extLst>
            <a:ext uri="{FF2B5EF4-FFF2-40B4-BE49-F238E27FC236}">
              <a16:creationId xmlns:a16="http://schemas.microsoft.com/office/drawing/2014/main" id="{CC07191A-5F5D-43D9-80C3-9037CB51F313}"/>
            </a:ext>
          </a:extLst>
        </xdr:cNvPr>
        <xdr:cNvSpPr txBox="1"/>
      </xdr:nvSpPr>
      <xdr:spPr>
        <a:xfrm>
          <a:off x="1752111" y="101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166912</xdr:rowOff>
    </xdr:from>
    <xdr:to>
      <xdr:col>6</xdr:col>
      <xdr:colOff>38100</xdr:colOff>
      <xdr:row>59</xdr:row>
      <xdr:rowOff>97062</xdr:rowOff>
    </xdr:to>
    <xdr:sp macro="" textlink="">
      <xdr:nvSpPr>
        <xdr:cNvPr id="142" name="楕円 141">
          <a:extLst>
            <a:ext uri="{FF2B5EF4-FFF2-40B4-BE49-F238E27FC236}">
              <a16:creationId xmlns:a16="http://schemas.microsoft.com/office/drawing/2014/main" id="{9F5427FE-085A-485B-82AB-88C3B489D6D2}"/>
            </a:ext>
          </a:extLst>
        </xdr:cNvPr>
        <xdr:cNvSpPr/>
      </xdr:nvSpPr>
      <xdr:spPr>
        <a:xfrm>
          <a:off x="1079500" y="101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88189</xdr:rowOff>
    </xdr:from>
    <xdr:ext cx="534377" cy="259045"/>
    <xdr:sp macro="" textlink="">
      <xdr:nvSpPr>
        <xdr:cNvPr id="143" name="テキスト ボックス 142">
          <a:extLst>
            <a:ext uri="{FF2B5EF4-FFF2-40B4-BE49-F238E27FC236}">
              <a16:creationId xmlns:a16="http://schemas.microsoft.com/office/drawing/2014/main" id="{1B190852-D546-4DC1-B0D3-16BD9FB72891}"/>
            </a:ext>
          </a:extLst>
        </xdr:cNvPr>
        <xdr:cNvSpPr txBox="1"/>
      </xdr:nvSpPr>
      <xdr:spPr>
        <a:xfrm>
          <a:off x="863111" y="102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EB22C729-292B-41CD-8571-B1F8AF5C791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D7DA086C-3C7D-4BF0-9481-E46845C185D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440432B8-6E5F-4513-B6F0-DFA6AA3ED6F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52C3A9A6-66E7-4ECD-A90E-14D1DEB244A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E8E28CA3-4E70-4FB5-B52B-4B22545D8AA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8E77B562-C1C3-4A1B-8620-DBE53DA7E58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E51DD8BF-1B58-41C9-8AB2-789D7A35CCB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6E7BF161-6F7B-4CCB-96E4-7B4982D47B0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7FBD5D08-9861-40F6-B024-C49E2A06CD8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4C75287B-0640-4428-8BDB-335304170E4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25338E52-2906-4F35-BCC4-E672DCED6D0B}"/>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AC9265DB-912E-444D-AB91-3433DF351B4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6EBF674B-D5C8-4122-A218-0DD1B1985A6E}"/>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972C8932-9B2D-42A3-929D-5A9B498DD24A}"/>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98AF73D3-83AB-4D1E-B22E-58EF2DC7883C}"/>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55F5CF6A-DF04-485A-AF71-ECD528CA054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D39C7812-D820-47C8-8DD5-1A711FCCFCB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9D6B5BB7-9938-48F7-9CC4-F4DBF7F3588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8B7AA669-11CB-4B5D-B5FF-43A4321C88B6}"/>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49FB4F47-FAE4-42A1-94EE-E38E0DD2B7B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5F3F6A8A-2B42-4E15-8572-04B5B86EF948}"/>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760758E5-8825-4977-A8F0-BB2634CE701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9AC0687F-FADA-40FD-94D6-F448DF1342D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810E7A83-6AA2-4E1B-B201-4F46218EFFC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8" name="直線コネクタ 167">
          <a:extLst>
            <a:ext uri="{FF2B5EF4-FFF2-40B4-BE49-F238E27FC236}">
              <a16:creationId xmlns:a16="http://schemas.microsoft.com/office/drawing/2014/main" id="{B5CC2257-48C8-4D8D-B90C-1B97AF17A876}"/>
            </a:ext>
          </a:extLst>
        </xdr:cNvPr>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69" name="民生費最小値テキスト">
          <a:extLst>
            <a:ext uri="{FF2B5EF4-FFF2-40B4-BE49-F238E27FC236}">
              <a16:creationId xmlns:a16="http://schemas.microsoft.com/office/drawing/2014/main" id="{5D6A1648-EAC2-46D2-A604-8C66410C075B}"/>
            </a:ext>
          </a:extLst>
        </xdr:cNvPr>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0" name="直線コネクタ 169">
          <a:extLst>
            <a:ext uri="{FF2B5EF4-FFF2-40B4-BE49-F238E27FC236}">
              <a16:creationId xmlns:a16="http://schemas.microsoft.com/office/drawing/2014/main" id="{DE1281CC-457C-4A75-9555-DB33FAA3281F}"/>
            </a:ext>
          </a:extLst>
        </xdr:cNvPr>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1" name="民生費最大値テキスト">
          <a:extLst>
            <a:ext uri="{FF2B5EF4-FFF2-40B4-BE49-F238E27FC236}">
              <a16:creationId xmlns:a16="http://schemas.microsoft.com/office/drawing/2014/main" id="{F5C3801E-4A7C-452A-B72B-33A0E631ED87}"/>
            </a:ext>
          </a:extLst>
        </xdr:cNvPr>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2" name="直線コネクタ 171">
          <a:extLst>
            <a:ext uri="{FF2B5EF4-FFF2-40B4-BE49-F238E27FC236}">
              <a16:creationId xmlns:a16="http://schemas.microsoft.com/office/drawing/2014/main" id="{11FBE093-B044-483F-9F03-392B2AA75044}"/>
            </a:ext>
          </a:extLst>
        </xdr:cNvPr>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21628</xdr:rowOff>
    </xdr:from>
    <xdr:to>
      <xdr:col>24</xdr:col>
      <xdr:colOff>63500</xdr:colOff>
      <xdr:row>73</xdr:row>
      <xdr:rowOff>113868</xdr:rowOff>
    </xdr:to>
    <xdr:cxnSp macro="">
      <xdr:nvCxnSpPr>
        <xdr:cNvPr id="173" name="直線コネクタ 172">
          <a:extLst>
            <a:ext uri="{FF2B5EF4-FFF2-40B4-BE49-F238E27FC236}">
              <a16:creationId xmlns:a16="http://schemas.microsoft.com/office/drawing/2014/main" id="{58F81ED7-C043-4814-A71C-54E9D4135F09}"/>
            </a:ext>
          </a:extLst>
        </xdr:cNvPr>
        <xdr:cNvCxnSpPr/>
      </xdr:nvCxnSpPr>
      <xdr:spPr>
        <a:xfrm>
          <a:off x="3797300" y="12366028"/>
          <a:ext cx="838200" cy="2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116140</xdr:rowOff>
    </xdr:from>
    <xdr:ext cx="599010" cy="259045"/>
    <xdr:sp macro="" textlink="">
      <xdr:nvSpPr>
        <xdr:cNvPr id="174" name="民生費平均値テキスト">
          <a:extLst>
            <a:ext uri="{FF2B5EF4-FFF2-40B4-BE49-F238E27FC236}">
              <a16:creationId xmlns:a16="http://schemas.microsoft.com/office/drawing/2014/main" id="{7A58FFB5-4312-41D4-BF6D-C6C6C8CE4F9F}"/>
            </a:ext>
          </a:extLst>
        </xdr:cNvPr>
        <xdr:cNvSpPr txBox="1"/>
      </xdr:nvSpPr>
      <xdr:spPr>
        <a:xfrm>
          <a:off x="4686300" y="12289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5" name="フローチャート: 判断 174">
          <a:extLst>
            <a:ext uri="{FF2B5EF4-FFF2-40B4-BE49-F238E27FC236}">
              <a16:creationId xmlns:a16="http://schemas.microsoft.com/office/drawing/2014/main" id="{CF992B42-4763-402A-8A2F-37127CF85615}"/>
            </a:ext>
          </a:extLst>
        </xdr:cNvPr>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21628</xdr:rowOff>
    </xdr:from>
    <xdr:to>
      <xdr:col>19</xdr:col>
      <xdr:colOff>177800</xdr:colOff>
      <xdr:row>75</xdr:row>
      <xdr:rowOff>67177</xdr:rowOff>
    </xdr:to>
    <xdr:cxnSp macro="">
      <xdr:nvCxnSpPr>
        <xdr:cNvPr id="176" name="直線コネクタ 175">
          <a:extLst>
            <a:ext uri="{FF2B5EF4-FFF2-40B4-BE49-F238E27FC236}">
              <a16:creationId xmlns:a16="http://schemas.microsoft.com/office/drawing/2014/main" id="{9332CDB5-9394-4D63-AAF3-3F36588799A8}"/>
            </a:ext>
          </a:extLst>
        </xdr:cNvPr>
        <xdr:cNvCxnSpPr/>
      </xdr:nvCxnSpPr>
      <xdr:spPr>
        <a:xfrm flipV="1">
          <a:off x="2908300" y="12366028"/>
          <a:ext cx="889000" cy="5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7" name="フローチャート: 判断 176">
          <a:extLst>
            <a:ext uri="{FF2B5EF4-FFF2-40B4-BE49-F238E27FC236}">
              <a16:creationId xmlns:a16="http://schemas.microsoft.com/office/drawing/2014/main" id="{D3B7C837-4117-4FE0-9306-F075702E7C6B}"/>
            </a:ext>
          </a:extLst>
        </xdr:cNvPr>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73747</xdr:rowOff>
    </xdr:from>
    <xdr:ext cx="599010" cy="259045"/>
    <xdr:sp macro="" textlink="">
      <xdr:nvSpPr>
        <xdr:cNvPr id="178" name="テキスト ボックス 177">
          <a:extLst>
            <a:ext uri="{FF2B5EF4-FFF2-40B4-BE49-F238E27FC236}">
              <a16:creationId xmlns:a16="http://schemas.microsoft.com/office/drawing/2014/main" id="{7DFBDBBC-6830-48FB-814C-A21F476DEE55}"/>
            </a:ext>
          </a:extLst>
        </xdr:cNvPr>
        <xdr:cNvSpPr txBox="1"/>
      </xdr:nvSpPr>
      <xdr:spPr>
        <a:xfrm>
          <a:off x="3497795" y="124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67177</xdr:rowOff>
    </xdr:from>
    <xdr:to>
      <xdr:col>15</xdr:col>
      <xdr:colOff>50800</xdr:colOff>
      <xdr:row>76</xdr:row>
      <xdr:rowOff>98952</xdr:rowOff>
    </xdr:to>
    <xdr:cxnSp macro="">
      <xdr:nvCxnSpPr>
        <xdr:cNvPr id="179" name="直線コネクタ 178">
          <a:extLst>
            <a:ext uri="{FF2B5EF4-FFF2-40B4-BE49-F238E27FC236}">
              <a16:creationId xmlns:a16="http://schemas.microsoft.com/office/drawing/2014/main" id="{F4E25FA7-7D6B-4A0A-885C-6AB658D6B34A}"/>
            </a:ext>
          </a:extLst>
        </xdr:cNvPr>
        <xdr:cNvCxnSpPr/>
      </xdr:nvCxnSpPr>
      <xdr:spPr>
        <a:xfrm flipV="1">
          <a:off x="2019300" y="12925927"/>
          <a:ext cx="8890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0" name="フローチャート: 判断 179">
          <a:extLst>
            <a:ext uri="{FF2B5EF4-FFF2-40B4-BE49-F238E27FC236}">
              <a16:creationId xmlns:a16="http://schemas.microsoft.com/office/drawing/2014/main" id="{32F43E17-F62D-4FAF-9CC2-06D3C029E2E3}"/>
            </a:ext>
          </a:extLst>
        </xdr:cNvPr>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88440</xdr:rowOff>
    </xdr:from>
    <xdr:ext cx="599010" cy="259045"/>
    <xdr:sp macro="" textlink="">
      <xdr:nvSpPr>
        <xdr:cNvPr id="181" name="テキスト ボックス 180">
          <a:extLst>
            <a:ext uri="{FF2B5EF4-FFF2-40B4-BE49-F238E27FC236}">
              <a16:creationId xmlns:a16="http://schemas.microsoft.com/office/drawing/2014/main" id="{E45FBF58-372F-4D82-A055-FE04DCCB543A}"/>
            </a:ext>
          </a:extLst>
        </xdr:cNvPr>
        <xdr:cNvSpPr txBox="1"/>
      </xdr:nvSpPr>
      <xdr:spPr>
        <a:xfrm>
          <a:off x="2608795" y="1260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98952</xdr:rowOff>
    </xdr:from>
    <xdr:to>
      <xdr:col>10</xdr:col>
      <xdr:colOff>114300</xdr:colOff>
      <xdr:row>77</xdr:row>
      <xdr:rowOff>41287</xdr:rowOff>
    </xdr:to>
    <xdr:cxnSp macro="">
      <xdr:nvCxnSpPr>
        <xdr:cNvPr id="182" name="直線コネクタ 181">
          <a:extLst>
            <a:ext uri="{FF2B5EF4-FFF2-40B4-BE49-F238E27FC236}">
              <a16:creationId xmlns:a16="http://schemas.microsoft.com/office/drawing/2014/main" id="{C83DB58D-7005-43EC-8B7A-60328B32FAE4}"/>
            </a:ext>
          </a:extLst>
        </xdr:cNvPr>
        <xdr:cNvCxnSpPr/>
      </xdr:nvCxnSpPr>
      <xdr:spPr>
        <a:xfrm flipV="1">
          <a:off x="1130300" y="13129152"/>
          <a:ext cx="889000" cy="1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90691</xdr:rowOff>
    </xdr:from>
    <xdr:to>
      <xdr:col>10</xdr:col>
      <xdr:colOff>165100</xdr:colOff>
      <xdr:row>76</xdr:row>
      <xdr:rowOff>20841</xdr:rowOff>
    </xdr:to>
    <xdr:sp macro="" textlink="">
      <xdr:nvSpPr>
        <xdr:cNvPr id="183" name="フローチャート: 判断 182">
          <a:extLst>
            <a:ext uri="{FF2B5EF4-FFF2-40B4-BE49-F238E27FC236}">
              <a16:creationId xmlns:a16="http://schemas.microsoft.com/office/drawing/2014/main" id="{E6705996-E581-4666-950E-EBA828B55A74}"/>
            </a:ext>
          </a:extLst>
        </xdr:cNvPr>
        <xdr:cNvSpPr/>
      </xdr:nvSpPr>
      <xdr:spPr>
        <a:xfrm>
          <a:off x="1968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37368</xdr:rowOff>
    </xdr:from>
    <xdr:ext cx="599010" cy="259045"/>
    <xdr:sp macro="" textlink="">
      <xdr:nvSpPr>
        <xdr:cNvPr id="184" name="テキスト ボックス 183">
          <a:extLst>
            <a:ext uri="{FF2B5EF4-FFF2-40B4-BE49-F238E27FC236}">
              <a16:creationId xmlns:a16="http://schemas.microsoft.com/office/drawing/2014/main" id="{D7DC5696-0AA2-47B8-A8F1-829F06CB6983}"/>
            </a:ext>
          </a:extLst>
        </xdr:cNvPr>
        <xdr:cNvSpPr txBox="1"/>
      </xdr:nvSpPr>
      <xdr:spPr>
        <a:xfrm>
          <a:off x="1719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21082</xdr:rowOff>
    </xdr:from>
    <xdr:to>
      <xdr:col>6</xdr:col>
      <xdr:colOff>38100</xdr:colOff>
      <xdr:row>76</xdr:row>
      <xdr:rowOff>122682</xdr:rowOff>
    </xdr:to>
    <xdr:sp macro="" textlink="">
      <xdr:nvSpPr>
        <xdr:cNvPr id="185" name="フローチャート: 判断 184">
          <a:extLst>
            <a:ext uri="{FF2B5EF4-FFF2-40B4-BE49-F238E27FC236}">
              <a16:creationId xmlns:a16="http://schemas.microsoft.com/office/drawing/2014/main" id="{DCC3FF36-A17A-46C8-9EC8-FAF5CF1779ED}"/>
            </a:ext>
          </a:extLst>
        </xdr:cNvPr>
        <xdr:cNvSpPr/>
      </xdr:nvSpPr>
      <xdr:spPr>
        <a:xfrm>
          <a:off x="1079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139209</xdr:rowOff>
    </xdr:from>
    <xdr:ext cx="599010" cy="259045"/>
    <xdr:sp macro="" textlink="">
      <xdr:nvSpPr>
        <xdr:cNvPr id="186" name="テキスト ボックス 185">
          <a:extLst>
            <a:ext uri="{FF2B5EF4-FFF2-40B4-BE49-F238E27FC236}">
              <a16:creationId xmlns:a16="http://schemas.microsoft.com/office/drawing/2014/main" id="{EF32A18A-1964-4058-8899-7F2B3F8EC7CC}"/>
            </a:ext>
          </a:extLst>
        </xdr:cNvPr>
        <xdr:cNvSpPr txBox="1"/>
      </xdr:nvSpPr>
      <xdr:spPr>
        <a:xfrm>
          <a:off x="830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9AED5B8F-6921-47DA-B3B2-8B199CAAA69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EECDA697-6953-4386-8D78-FE408B7FBDF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F47929A-DB24-4ADC-B4E2-159918D6331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4863491-D075-4156-9969-5FED8597453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7AA2388-1A0F-444E-A9FD-73111E4941C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63068</xdr:rowOff>
    </xdr:from>
    <xdr:to>
      <xdr:col>24</xdr:col>
      <xdr:colOff>114300</xdr:colOff>
      <xdr:row>73</xdr:row>
      <xdr:rowOff>164668</xdr:rowOff>
    </xdr:to>
    <xdr:sp macro="" textlink="">
      <xdr:nvSpPr>
        <xdr:cNvPr id="192" name="楕円 191">
          <a:extLst>
            <a:ext uri="{FF2B5EF4-FFF2-40B4-BE49-F238E27FC236}">
              <a16:creationId xmlns:a16="http://schemas.microsoft.com/office/drawing/2014/main" id="{8B206A92-21FA-4F8A-A3BE-6B09C052F2A2}"/>
            </a:ext>
          </a:extLst>
        </xdr:cNvPr>
        <xdr:cNvSpPr/>
      </xdr:nvSpPr>
      <xdr:spPr>
        <a:xfrm>
          <a:off x="4584700" y="125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41495</xdr:rowOff>
    </xdr:from>
    <xdr:ext cx="599010" cy="259045"/>
    <xdr:sp macro="" textlink="">
      <xdr:nvSpPr>
        <xdr:cNvPr id="193" name="民生費該当値テキスト">
          <a:extLst>
            <a:ext uri="{FF2B5EF4-FFF2-40B4-BE49-F238E27FC236}">
              <a16:creationId xmlns:a16="http://schemas.microsoft.com/office/drawing/2014/main" id="{C5E9268F-89B6-4908-80FA-8EBE46F4F2C9}"/>
            </a:ext>
          </a:extLst>
        </xdr:cNvPr>
        <xdr:cNvSpPr txBox="1"/>
      </xdr:nvSpPr>
      <xdr:spPr>
        <a:xfrm>
          <a:off x="4686300" y="125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142278</xdr:rowOff>
    </xdr:from>
    <xdr:to>
      <xdr:col>20</xdr:col>
      <xdr:colOff>38100</xdr:colOff>
      <xdr:row>72</xdr:row>
      <xdr:rowOff>72428</xdr:rowOff>
    </xdr:to>
    <xdr:sp macro="" textlink="">
      <xdr:nvSpPr>
        <xdr:cNvPr id="194" name="楕円 193">
          <a:extLst>
            <a:ext uri="{FF2B5EF4-FFF2-40B4-BE49-F238E27FC236}">
              <a16:creationId xmlns:a16="http://schemas.microsoft.com/office/drawing/2014/main" id="{8E508581-085B-49AC-AAF0-E7ED55C917F0}"/>
            </a:ext>
          </a:extLst>
        </xdr:cNvPr>
        <xdr:cNvSpPr/>
      </xdr:nvSpPr>
      <xdr:spPr>
        <a:xfrm>
          <a:off x="3746500" y="123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88955</xdr:rowOff>
    </xdr:from>
    <xdr:ext cx="599010" cy="259045"/>
    <xdr:sp macro="" textlink="">
      <xdr:nvSpPr>
        <xdr:cNvPr id="195" name="テキスト ボックス 194">
          <a:extLst>
            <a:ext uri="{FF2B5EF4-FFF2-40B4-BE49-F238E27FC236}">
              <a16:creationId xmlns:a16="http://schemas.microsoft.com/office/drawing/2014/main" id="{C7AA928B-A307-47E2-9FE4-D40B90E28021}"/>
            </a:ext>
          </a:extLst>
        </xdr:cNvPr>
        <xdr:cNvSpPr txBox="1"/>
      </xdr:nvSpPr>
      <xdr:spPr>
        <a:xfrm>
          <a:off x="3497795" y="1209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16377</xdr:rowOff>
    </xdr:from>
    <xdr:to>
      <xdr:col>15</xdr:col>
      <xdr:colOff>101600</xdr:colOff>
      <xdr:row>75</xdr:row>
      <xdr:rowOff>117977</xdr:rowOff>
    </xdr:to>
    <xdr:sp macro="" textlink="">
      <xdr:nvSpPr>
        <xdr:cNvPr id="196" name="楕円 195">
          <a:extLst>
            <a:ext uri="{FF2B5EF4-FFF2-40B4-BE49-F238E27FC236}">
              <a16:creationId xmlns:a16="http://schemas.microsoft.com/office/drawing/2014/main" id="{268146EB-1CC0-44CF-8364-81F44B0715ED}"/>
            </a:ext>
          </a:extLst>
        </xdr:cNvPr>
        <xdr:cNvSpPr/>
      </xdr:nvSpPr>
      <xdr:spPr>
        <a:xfrm>
          <a:off x="2857500" y="128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109104</xdr:rowOff>
    </xdr:from>
    <xdr:ext cx="599010" cy="259045"/>
    <xdr:sp macro="" textlink="">
      <xdr:nvSpPr>
        <xdr:cNvPr id="197" name="テキスト ボックス 196">
          <a:extLst>
            <a:ext uri="{FF2B5EF4-FFF2-40B4-BE49-F238E27FC236}">
              <a16:creationId xmlns:a16="http://schemas.microsoft.com/office/drawing/2014/main" id="{537A8A71-14D7-460E-9BCE-AAEA15BE31BB}"/>
            </a:ext>
          </a:extLst>
        </xdr:cNvPr>
        <xdr:cNvSpPr txBox="1"/>
      </xdr:nvSpPr>
      <xdr:spPr>
        <a:xfrm>
          <a:off x="2608795" y="1296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48152</xdr:rowOff>
    </xdr:from>
    <xdr:to>
      <xdr:col>10</xdr:col>
      <xdr:colOff>165100</xdr:colOff>
      <xdr:row>76</xdr:row>
      <xdr:rowOff>149752</xdr:rowOff>
    </xdr:to>
    <xdr:sp macro="" textlink="">
      <xdr:nvSpPr>
        <xdr:cNvPr id="198" name="楕円 197">
          <a:extLst>
            <a:ext uri="{FF2B5EF4-FFF2-40B4-BE49-F238E27FC236}">
              <a16:creationId xmlns:a16="http://schemas.microsoft.com/office/drawing/2014/main" id="{F1701A26-D0F1-4C9C-9722-82B771FDF3C9}"/>
            </a:ext>
          </a:extLst>
        </xdr:cNvPr>
        <xdr:cNvSpPr/>
      </xdr:nvSpPr>
      <xdr:spPr>
        <a:xfrm>
          <a:off x="1968500" y="130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140879</xdr:rowOff>
    </xdr:from>
    <xdr:ext cx="599010" cy="259045"/>
    <xdr:sp macro="" textlink="">
      <xdr:nvSpPr>
        <xdr:cNvPr id="199" name="テキスト ボックス 198">
          <a:extLst>
            <a:ext uri="{FF2B5EF4-FFF2-40B4-BE49-F238E27FC236}">
              <a16:creationId xmlns:a16="http://schemas.microsoft.com/office/drawing/2014/main" id="{A90A26CA-321B-4BC7-944E-7B7E3D0B56B6}"/>
            </a:ext>
          </a:extLst>
        </xdr:cNvPr>
        <xdr:cNvSpPr txBox="1"/>
      </xdr:nvSpPr>
      <xdr:spPr>
        <a:xfrm>
          <a:off x="1719795" y="1317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161937</xdr:rowOff>
    </xdr:from>
    <xdr:to>
      <xdr:col>6</xdr:col>
      <xdr:colOff>38100</xdr:colOff>
      <xdr:row>77</xdr:row>
      <xdr:rowOff>92087</xdr:rowOff>
    </xdr:to>
    <xdr:sp macro="" textlink="">
      <xdr:nvSpPr>
        <xdr:cNvPr id="200" name="楕円 199">
          <a:extLst>
            <a:ext uri="{FF2B5EF4-FFF2-40B4-BE49-F238E27FC236}">
              <a16:creationId xmlns:a16="http://schemas.microsoft.com/office/drawing/2014/main" id="{D685D38C-8AD3-4825-AD2C-191B0E2DB3EA}"/>
            </a:ext>
          </a:extLst>
        </xdr:cNvPr>
        <xdr:cNvSpPr/>
      </xdr:nvSpPr>
      <xdr:spPr>
        <a:xfrm>
          <a:off x="1079500" y="131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83214</xdr:rowOff>
    </xdr:from>
    <xdr:ext cx="599010" cy="259045"/>
    <xdr:sp macro="" textlink="">
      <xdr:nvSpPr>
        <xdr:cNvPr id="201" name="テキスト ボックス 200">
          <a:extLst>
            <a:ext uri="{FF2B5EF4-FFF2-40B4-BE49-F238E27FC236}">
              <a16:creationId xmlns:a16="http://schemas.microsoft.com/office/drawing/2014/main" id="{8D6EA7A3-EF31-46EA-B213-7DE53A40241A}"/>
            </a:ext>
          </a:extLst>
        </xdr:cNvPr>
        <xdr:cNvSpPr txBox="1"/>
      </xdr:nvSpPr>
      <xdr:spPr>
        <a:xfrm>
          <a:off x="830795" y="1328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FAA4F514-66CA-4C44-890F-0BC81369170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82EFB9FF-D82C-4E1E-914D-7414A6B2450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EDB0C1D8-9C50-40DF-8FE2-413FFC1B69F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93593E80-293A-4EFA-B415-42E5CA65EFB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326D16C1-2433-47E2-9BEB-83664F98443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F0313762-9401-472E-8670-C87D3F70A7F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37C9CBA1-AD14-4C9F-9F6E-2735034F67A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A198AFCF-3D8C-4D9A-99E3-DE41C60648A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EEA00993-54F8-4C5C-8AA5-63B3BEA9EFF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DACC8E94-B48C-4A1D-A3EC-9AE6FD169FF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139135F8-C395-40C4-AEBC-DC5794E3887B}"/>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69E51DBD-D222-4672-B997-7853C336816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CE8B752D-F373-4891-B2C7-B1DAE9C28E91}"/>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21B431FA-2961-494C-AEB6-37150417CBA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E365BA33-4549-44D9-825D-9EEA98E32238}"/>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8ED9CFE8-17C7-4B25-8896-C8AE3091AC0A}"/>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C91AE677-074F-4BCF-BA72-C7FB82D5F87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80BF776E-7FC3-40E7-A388-10D2D74B466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9478312B-5F28-4149-89A0-DC419E9EDF0C}"/>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6C7C857D-6908-40F2-9A6E-36A7052BEAC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7EFE24CE-540A-458F-BCB5-C7FD502C363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CB1DBCED-896F-4373-A404-E4F0977C75B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6C109F2C-8396-46A7-960A-13B8CEE6C77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4620C3E7-7EF6-4C8B-9154-85247D56453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1081FC3E-F8A9-4A8F-B911-72C42D36F43E}"/>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EC2A6C53-D316-4E99-BF8E-FA93016FA72B}"/>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7BEDD931-9687-45CF-B66A-613C04BED30E}"/>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439599FD-B004-4485-8B20-E82DA005D72D}"/>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8DEF3F50-39CE-4E4E-9D6B-DA32C7ABAB0E}"/>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93041</xdr:rowOff>
    </xdr:from>
    <xdr:to>
      <xdr:col>24</xdr:col>
      <xdr:colOff>63500</xdr:colOff>
      <xdr:row>97</xdr:row>
      <xdr:rowOff>96926</xdr:rowOff>
    </xdr:to>
    <xdr:cxnSp macro="">
      <xdr:nvCxnSpPr>
        <xdr:cNvPr id="231" name="直線コネクタ 230">
          <a:extLst>
            <a:ext uri="{FF2B5EF4-FFF2-40B4-BE49-F238E27FC236}">
              <a16:creationId xmlns:a16="http://schemas.microsoft.com/office/drawing/2014/main" id="{DAD88011-477A-433B-9D21-392B454BC852}"/>
            </a:ext>
          </a:extLst>
        </xdr:cNvPr>
        <xdr:cNvCxnSpPr/>
      </xdr:nvCxnSpPr>
      <xdr:spPr>
        <a:xfrm flipV="1">
          <a:off x="3797300" y="16723691"/>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2" name="衛生費平均値テキスト">
          <a:extLst>
            <a:ext uri="{FF2B5EF4-FFF2-40B4-BE49-F238E27FC236}">
              <a16:creationId xmlns:a16="http://schemas.microsoft.com/office/drawing/2014/main" id="{6685C1F9-7138-44AA-B045-C7A57EC1A090}"/>
            </a:ext>
          </a:extLst>
        </xdr:cNvPr>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A9F06C7A-D851-492B-A90D-75BF45CA1BBC}"/>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96926</xdr:rowOff>
    </xdr:from>
    <xdr:to>
      <xdr:col>19</xdr:col>
      <xdr:colOff>177800</xdr:colOff>
      <xdr:row>98</xdr:row>
      <xdr:rowOff>126594</xdr:rowOff>
    </xdr:to>
    <xdr:cxnSp macro="">
      <xdr:nvCxnSpPr>
        <xdr:cNvPr id="234" name="直線コネクタ 233">
          <a:extLst>
            <a:ext uri="{FF2B5EF4-FFF2-40B4-BE49-F238E27FC236}">
              <a16:creationId xmlns:a16="http://schemas.microsoft.com/office/drawing/2014/main" id="{A16303E5-7786-43C7-B0AE-1C5034F709CC}"/>
            </a:ext>
          </a:extLst>
        </xdr:cNvPr>
        <xdr:cNvCxnSpPr/>
      </xdr:nvCxnSpPr>
      <xdr:spPr>
        <a:xfrm flipV="1">
          <a:off x="2908300" y="16727576"/>
          <a:ext cx="889000" cy="20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1CFA4D1B-FF5B-42F6-8CDF-63FE077BC878}"/>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20426</xdr:rowOff>
    </xdr:from>
    <xdr:ext cx="534377" cy="259045"/>
    <xdr:sp macro="" textlink="">
      <xdr:nvSpPr>
        <xdr:cNvPr id="236" name="テキスト ボックス 235">
          <a:extLst>
            <a:ext uri="{FF2B5EF4-FFF2-40B4-BE49-F238E27FC236}">
              <a16:creationId xmlns:a16="http://schemas.microsoft.com/office/drawing/2014/main" id="{D694D276-435F-4D04-8171-F671371EB419}"/>
            </a:ext>
          </a:extLst>
        </xdr:cNvPr>
        <xdr:cNvSpPr txBox="1"/>
      </xdr:nvSpPr>
      <xdr:spPr>
        <a:xfrm>
          <a:off x="3530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87007</xdr:rowOff>
    </xdr:from>
    <xdr:to>
      <xdr:col>15</xdr:col>
      <xdr:colOff>50800</xdr:colOff>
      <xdr:row>98</xdr:row>
      <xdr:rowOff>126594</xdr:rowOff>
    </xdr:to>
    <xdr:cxnSp macro="">
      <xdr:nvCxnSpPr>
        <xdr:cNvPr id="237" name="直線コネクタ 236">
          <a:extLst>
            <a:ext uri="{FF2B5EF4-FFF2-40B4-BE49-F238E27FC236}">
              <a16:creationId xmlns:a16="http://schemas.microsoft.com/office/drawing/2014/main" id="{B95E71F0-D2D1-4FDA-B403-F7FB332D5094}"/>
            </a:ext>
          </a:extLst>
        </xdr:cNvPr>
        <xdr:cNvCxnSpPr/>
      </xdr:nvCxnSpPr>
      <xdr:spPr>
        <a:xfrm>
          <a:off x="2019300" y="16889107"/>
          <a:ext cx="8890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9ED960-608C-4D27-BFFB-4BEA9BE8A0B7}"/>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a:extLst>
            <a:ext uri="{FF2B5EF4-FFF2-40B4-BE49-F238E27FC236}">
              <a16:creationId xmlns:a16="http://schemas.microsoft.com/office/drawing/2014/main" id="{82F4B78A-9653-4249-9A6B-FFE9B4A22975}"/>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62561</xdr:rowOff>
    </xdr:from>
    <xdr:to>
      <xdr:col>10</xdr:col>
      <xdr:colOff>114300</xdr:colOff>
      <xdr:row>98</xdr:row>
      <xdr:rowOff>87007</xdr:rowOff>
    </xdr:to>
    <xdr:cxnSp macro="">
      <xdr:nvCxnSpPr>
        <xdr:cNvPr id="240" name="直線コネクタ 239">
          <a:extLst>
            <a:ext uri="{FF2B5EF4-FFF2-40B4-BE49-F238E27FC236}">
              <a16:creationId xmlns:a16="http://schemas.microsoft.com/office/drawing/2014/main" id="{F1DEC8B0-1DF2-4E96-9349-236CD4B86C90}"/>
            </a:ext>
          </a:extLst>
        </xdr:cNvPr>
        <xdr:cNvCxnSpPr/>
      </xdr:nvCxnSpPr>
      <xdr:spPr>
        <a:xfrm>
          <a:off x="1130300" y="16864661"/>
          <a:ext cx="889000" cy="2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a:extLst>
            <a:ext uri="{FF2B5EF4-FFF2-40B4-BE49-F238E27FC236}">
              <a16:creationId xmlns:a16="http://schemas.microsoft.com/office/drawing/2014/main" id="{91F6D670-98E6-4E72-AB4B-AA8120D0B1D4}"/>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2" name="テキスト ボックス 241">
          <a:extLst>
            <a:ext uri="{FF2B5EF4-FFF2-40B4-BE49-F238E27FC236}">
              <a16:creationId xmlns:a16="http://schemas.microsoft.com/office/drawing/2014/main" id="{D1AA9C3C-0AB2-4E05-A563-997CB1B88463}"/>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a:extLst>
            <a:ext uri="{FF2B5EF4-FFF2-40B4-BE49-F238E27FC236}">
              <a16:creationId xmlns:a16="http://schemas.microsoft.com/office/drawing/2014/main" id="{9DA97230-29BC-4B03-9254-138B1B2CF90E}"/>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4" name="テキスト ボックス 243">
          <a:extLst>
            <a:ext uri="{FF2B5EF4-FFF2-40B4-BE49-F238E27FC236}">
              <a16:creationId xmlns:a16="http://schemas.microsoft.com/office/drawing/2014/main" id="{9F650639-324B-4F4B-AE45-51653FC3462F}"/>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0968CB9-3C9C-4C32-A509-EEB8824E4E1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2775BFD-EAE2-422A-8E31-0F08EF99E33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2763C63-E064-4CFB-B2EF-D39C1DCC084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D765FED-BFA7-41AB-944C-B990035E012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18B45B6-696A-420D-B856-ACB3061F64C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42241</xdr:rowOff>
    </xdr:from>
    <xdr:to>
      <xdr:col>24</xdr:col>
      <xdr:colOff>114300</xdr:colOff>
      <xdr:row>97</xdr:row>
      <xdr:rowOff>143841</xdr:rowOff>
    </xdr:to>
    <xdr:sp macro="" textlink="">
      <xdr:nvSpPr>
        <xdr:cNvPr id="250" name="楕円 249">
          <a:extLst>
            <a:ext uri="{FF2B5EF4-FFF2-40B4-BE49-F238E27FC236}">
              <a16:creationId xmlns:a16="http://schemas.microsoft.com/office/drawing/2014/main" id="{F8008AC4-2C98-4EC5-BD87-BF984B5C04A6}"/>
            </a:ext>
          </a:extLst>
        </xdr:cNvPr>
        <xdr:cNvSpPr/>
      </xdr:nvSpPr>
      <xdr:spPr>
        <a:xfrm>
          <a:off x="45847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20668</xdr:rowOff>
    </xdr:from>
    <xdr:ext cx="534377" cy="259045"/>
    <xdr:sp macro="" textlink="">
      <xdr:nvSpPr>
        <xdr:cNvPr id="251" name="衛生費該当値テキスト">
          <a:extLst>
            <a:ext uri="{FF2B5EF4-FFF2-40B4-BE49-F238E27FC236}">
              <a16:creationId xmlns:a16="http://schemas.microsoft.com/office/drawing/2014/main" id="{7696C283-6961-4E2E-A3B8-78CB90D15EC8}"/>
            </a:ext>
          </a:extLst>
        </xdr:cNvPr>
        <xdr:cNvSpPr txBox="1"/>
      </xdr:nvSpPr>
      <xdr:spPr>
        <a:xfrm>
          <a:off x="4686300" y="166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46126</xdr:rowOff>
    </xdr:from>
    <xdr:to>
      <xdr:col>20</xdr:col>
      <xdr:colOff>38100</xdr:colOff>
      <xdr:row>97</xdr:row>
      <xdr:rowOff>147726</xdr:rowOff>
    </xdr:to>
    <xdr:sp macro="" textlink="">
      <xdr:nvSpPr>
        <xdr:cNvPr id="252" name="楕円 251">
          <a:extLst>
            <a:ext uri="{FF2B5EF4-FFF2-40B4-BE49-F238E27FC236}">
              <a16:creationId xmlns:a16="http://schemas.microsoft.com/office/drawing/2014/main" id="{1210B827-5BFF-4DC4-B6E3-987478F0E7CB}"/>
            </a:ext>
          </a:extLst>
        </xdr:cNvPr>
        <xdr:cNvSpPr/>
      </xdr:nvSpPr>
      <xdr:spPr>
        <a:xfrm>
          <a:off x="3746500" y="166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138853</xdr:rowOff>
    </xdr:from>
    <xdr:ext cx="534377" cy="259045"/>
    <xdr:sp macro="" textlink="">
      <xdr:nvSpPr>
        <xdr:cNvPr id="253" name="テキスト ボックス 252">
          <a:extLst>
            <a:ext uri="{FF2B5EF4-FFF2-40B4-BE49-F238E27FC236}">
              <a16:creationId xmlns:a16="http://schemas.microsoft.com/office/drawing/2014/main" id="{23C599DF-FD30-448C-A2F7-5749604CE7E8}"/>
            </a:ext>
          </a:extLst>
        </xdr:cNvPr>
        <xdr:cNvSpPr txBox="1"/>
      </xdr:nvSpPr>
      <xdr:spPr>
        <a:xfrm>
          <a:off x="3530111" y="167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75794</xdr:rowOff>
    </xdr:from>
    <xdr:to>
      <xdr:col>15</xdr:col>
      <xdr:colOff>101600</xdr:colOff>
      <xdr:row>99</xdr:row>
      <xdr:rowOff>5944</xdr:rowOff>
    </xdr:to>
    <xdr:sp macro="" textlink="">
      <xdr:nvSpPr>
        <xdr:cNvPr id="254" name="楕円 253">
          <a:extLst>
            <a:ext uri="{FF2B5EF4-FFF2-40B4-BE49-F238E27FC236}">
              <a16:creationId xmlns:a16="http://schemas.microsoft.com/office/drawing/2014/main" id="{75429025-AD62-4BD6-A8A5-DF666332990E}"/>
            </a:ext>
          </a:extLst>
        </xdr:cNvPr>
        <xdr:cNvSpPr/>
      </xdr:nvSpPr>
      <xdr:spPr>
        <a:xfrm>
          <a:off x="2857500" y="168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168521</xdr:rowOff>
    </xdr:from>
    <xdr:ext cx="534377" cy="259045"/>
    <xdr:sp macro="" textlink="">
      <xdr:nvSpPr>
        <xdr:cNvPr id="255" name="テキスト ボックス 254">
          <a:extLst>
            <a:ext uri="{FF2B5EF4-FFF2-40B4-BE49-F238E27FC236}">
              <a16:creationId xmlns:a16="http://schemas.microsoft.com/office/drawing/2014/main" id="{068F9389-C528-4CDC-B92D-8832BBB4BF78}"/>
            </a:ext>
          </a:extLst>
        </xdr:cNvPr>
        <xdr:cNvSpPr txBox="1"/>
      </xdr:nvSpPr>
      <xdr:spPr>
        <a:xfrm>
          <a:off x="2641111" y="169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36207</xdr:rowOff>
    </xdr:from>
    <xdr:to>
      <xdr:col>10</xdr:col>
      <xdr:colOff>165100</xdr:colOff>
      <xdr:row>98</xdr:row>
      <xdr:rowOff>137807</xdr:rowOff>
    </xdr:to>
    <xdr:sp macro="" textlink="">
      <xdr:nvSpPr>
        <xdr:cNvPr id="256" name="楕円 255">
          <a:extLst>
            <a:ext uri="{FF2B5EF4-FFF2-40B4-BE49-F238E27FC236}">
              <a16:creationId xmlns:a16="http://schemas.microsoft.com/office/drawing/2014/main" id="{A69DC077-97F8-4F91-B5E6-AAC0F51BA2F5}"/>
            </a:ext>
          </a:extLst>
        </xdr:cNvPr>
        <xdr:cNvSpPr/>
      </xdr:nvSpPr>
      <xdr:spPr>
        <a:xfrm>
          <a:off x="1968500" y="16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128934</xdr:rowOff>
    </xdr:from>
    <xdr:ext cx="534377" cy="259045"/>
    <xdr:sp macro="" textlink="">
      <xdr:nvSpPr>
        <xdr:cNvPr id="257" name="テキスト ボックス 256">
          <a:extLst>
            <a:ext uri="{FF2B5EF4-FFF2-40B4-BE49-F238E27FC236}">
              <a16:creationId xmlns:a16="http://schemas.microsoft.com/office/drawing/2014/main" id="{B1F71D28-1C6C-4C3E-9940-FDD658AF23AF}"/>
            </a:ext>
          </a:extLst>
        </xdr:cNvPr>
        <xdr:cNvSpPr txBox="1"/>
      </xdr:nvSpPr>
      <xdr:spPr>
        <a:xfrm>
          <a:off x="1752111" y="169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11761</xdr:rowOff>
    </xdr:from>
    <xdr:to>
      <xdr:col>6</xdr:col>
      <xdr:colOff>38100</xdr:colOff>
      <xdr:row>98</xdr:row>
      <xdr:rowOff>113361</xdr:rowOff>
    </xdr:to>
    <xdr:sp macro="" textlink="">
      <xdr:nvSpPr>
        <xdr:cNvPr id="258" name="楕円 257">
          <a:extLst>
            <a:ext uri="{FF2B5EF4-FFF2-40B4-BE49-F238E27FC236}">
              <a16:creationId xmlns:a16="http://schemas.microsoft.com/office/drawing/2014/main" id="{6D905CC1-12FC-44D2-95FE-9F207B059EF8}"/>
            </a:ext>
          </a:extLst>
        </xdr:cNvPr>
        <xdr:cNvSpPr/>
      </xdr:nvSpPr>
      <xdr:spPr>
        <a:xfrm>
          <a:off x="1079500" y="16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104488</xdr:rowOff>
    </xdr:from>
    <xdr:ext cx="534377" cy="259045"/>
    <xdr:sp macro="" textlink="">
      <xdr:nvSpPr>
        <xdr:cNvPr id="259" name="テキスト ボックス 258">
          <a:extLst>
            <a:ext uri="{FF2B5EF4-FFF2-40B4-BE49-F238E27FC236}">
              <a16:creationId xmlns:a16="http://schemas.microsoft.com/office/drawing/2014/main" id="{9CC7677D-8693-4CF3-9CA7-F644FC388F39}"/>
            </a:ext>
          </a:extLst>
        </xdr:cNvPr>
        <xdr:cNvSpPr txBox="1"/>
      </xdr:nvSpPr>
      <xdr:spPr>
        <a:xfrm>
          <a:off x="863111" y="169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1A77D2C6-869F-4EAD-9046-0B54324131E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4566B178-57D7-478C-B1F5-2A462D58B27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66210438-A171-49FD-B2FF-E4290A08BC4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9CA1977B-482F-42DA-81C8-52F5DA19043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1F026D23-D2A8-407F-8366-AEE42D451BC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355644E9-1458-4971-98EF-2B75A203A65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E183DD7-64A4-46F3-B666-BDA5C298D3B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D8611297-40E9-452C-9B0E-92D27CF1C7F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F57E7CE9-751C-4F20-B969-04B941FC304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944252D-0015-458B-9959-284DFAB1FAF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7428B4A8-3D43-465E-9BBB-4C709A696014}"/>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72CFF206-45EC-4B8B-93DA-7517032D7C4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E7C5745F-34A1-4402-89D0-67762092B58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D79D9D46-5AB3-4A33-AB06-5DDBACD801FC}"/>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917F8AD5-14F5-4075-B7A9-E65FA70BA04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90F6B019-756F-4184-B8E4-13060721312E}"/>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11F536F2-DB0D-43F6-9E7B-572FFD9ACC7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9E5BC962-ABF9-45D8-A55B-819028E0FE27}"/>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9B10BBC7-F825-4140-B3BD-B777B6FC05C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DB9E25DB-C2F0-4025-8225-764EBEEBF4D1}"/>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DA4DE1B1-C24B-4289-8391-980122087EA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4F1E6988-5179-4686-82C2-F045C66B8ADB}"/>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90D5D3FF-5FF2-486B-9985-9E8538E72323}"/>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4ED483B4-9E0A-46C3-8F6A-6C40F75D8F09}"/>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EC6480A8-0EC8-4A7F-9CBF-08E8794E51C9}"/>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3F6D0709-3421-4D78-B303-768E41E97DAA}"/>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36458798-ABF0-4351-BF7D-8E409F839479}"/>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a:extLst>
            <a:ext uri="{FF2B5EF4-FFF2-40B4-BE49-F238E27FC236}">
              <a16:creationId xmlns:a16="http://schemas.microsoft.com/office/drawing/2014/main" id="{DF357B33-A51D-4043-A40A-E4562C27F4CC}"/>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57D36743-DB6C-4127-BC4B-8A72E07BAE3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CBE967EA-BA5C-4E40-90C1-FA74994DB1B8}"/>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A6E9FA9C-4A90-4AEF-A0E2-BAF103C9952E}"/>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a:extLst>
            <a:ext uri="{FF2B5EF4-FFF2-40B4-BE49-F238E27FC236}">
              <a16:creationId xmlns:a16="http://schemas.microsoft.com/office/drawing/2014/main" id="{A9AB1A79-D7F5-4737-B1F8-9BCE12D41F77}"/>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A16E1B8D-A5CC-4B17-B2B7-49772C96F712}"/>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66FB70D4-2599-4C7E-B7E0-AA7C1719A52F}"/>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a:extLst>
            <a:ext uri="{FF2B5EF4-FFF2-40B4-BE49-F238E27FC236}">
              <a16:creationId xmlns:a16="http://schemas.microsoft.com/office/drawing/2014/main" id="{BA6A6EB5-473B-49ED-8699-CABF7DF201C8}"/>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60E195D7-D384-42FD-B5F7-747C8B4FE02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a:extLst>
            <a:ext uri="{FF2B5EF4-FFF2-40B4-BE49-F238E27FC236}">
              <a16:creationId xmlns:a16="http://schemas.microsoft.com/office/drawing/2014/main" id="{586DF3B4-BA16-4D3E-8623-464FE2E31F8F}"/>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7" name="テキスト ボックス 296">
          <a:extLst>
            <a:ext uri="{FF2B5EF4-FFF2-40B4-BE49-F238E27FC236}">
              <a16:creationId xmlns:a16="http://schemas.microsoft.com/office/drawing/2014/main" id="{332E4765-8A73-4C07-840B-EFE2FA512D4F}"/>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a:extLst>
            <a:ext uri="{FF2B5EF4-FFF2-40B4-BE49-F238E27FC236}">
              <a16:creationId xmlns:a16="http://schemas.microsoft.com/office/drawing/2014/main" id="{0B55F97B-D69E-4F88-8065-FE9E8D5121F4}"/>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299" name="テキスト ボックス 298">
          <a:extLst>
            <a:ext uri="{FF2B5EF4-FFF2-40B4-BE49-F238E27FC236}">
              <a16:creationId xmlns:a16="http://schemas.microsoft.com/office/drawing/2014/main" id="{126D581B-CA45-439A-BFDF-B87558C6C28A}"/>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C108F854-B729-47DA-80CC-C2425CA4FA1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DBA72079-544E-4025-A158-2C39D6E74D5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51344170-F3FF-4CF5-B992-01F90B1AE99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68529CE-FF02-4945-BF75-161878F51EF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FD72895-4331-4ACC-81FD-1378C39C141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1BD52028-5037-463D-84F5-941A6D6B0D37}"/>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174B5BCA-9BC8-410C-BBCB-4ABDB5CF1376}"/>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E8FAF9E8-7032-4785-A73E-9E0581BC1CC6}"/>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768672EC-5927-4515-ABFE-9120D1FFAD78}"/>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BB5A75D2-0E69-4663-8312-75DD066A1EA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8238FDB7-8352-4741-8410-438C5013144E}"/>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D9C8B35D-3FCD-44F6-A7E6-154FAEE90A61}"/>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3BEFE910-5D8D-4773-A61A-28C6A840FDCE}"/>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7674BEAB-246D-4318-8E70-45E62BE93797}"/>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F3EB1849-40B1-4DD2-AA2F-A8FDFAB04FD3}"/>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EB015288-D0D4-49D9-B287-C956E274A41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3ACB850D-967B-47A9-8ECB-7BE7CF23268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15E7ABD0-0B97-4B70-B211-D12C8F6CA52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7C4A5326-30EC-4D8F-850A-69052A29FAD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4C2C9BD7-4D3E-4B86-8E12-919AAF5130C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25C93021-B88B-4EC1-BFD6-3B4C0F5D7F1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7FCF2D3B-A208-4BAE-A9BC-A96A6D3AA3F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2DB3B4DF-7252-44A6-AE53-DF59BC724F9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D95F1721-895A-4009-AD93-796A44941A4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7E67291C-B7B3-40F3-AE96-0D2E987F177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55E19EBA-AEBF-4C4E-8714-F29D5B910C3A}"/>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E83168EE-5ADA-44EB-A0D7-023EA55DE0C1}"/>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F8059558-0212-48EA-B8F3-38089F8EEDA6}"/>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A01A04EC-04B2-4B90-B742-B842831402A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F0755F28-E367-4B14-98E8-F2E8B2A26A7F}"/>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6CB7E04C-4846-4DCB-81B9-0C14DEC8DC83}"/>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1A4BD02C-D3B0-4FF8-BE0B-54C99D4DFC5C}"/>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E8AED543-BE5E-45F6-8F10-4A0DEA35E22D}"/>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364DF7D7-3279-4523-8007-B48C09360C02}"/>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3A816C6F-4AC1-473F-8FAF-8AF5AB945B57}"/>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A1F58DE2-632E-4EA4-B398-97A75C0A7A0B}"/>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C7970559-C885-404F-A9B6-CAC2C4FEA164}"/>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47D15223-1583-4F3A-9CB0-8B421F0F59F3}"/>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EC595E9A-82B3-4519-8190-455C5788455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D5883707-CE68-442D-A970-BCAD13387BF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7D98AE53-854B-4359-856D-DE62FBC7A49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7D6CE7E7-2303-4A32-922C-22DC25376054}"/>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9C1B234-F178-46CC-B31C-B2D4FF1CC17D}"/>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3666BF1C-9739-42AC-846B-1267F75C924D}"/>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7408953F-9E91-4CCE-9619-63BABF9B2CA4}"/>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EF70727A-FEE5-41C5-9D8C-E0972B75D48E}"/>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4222</xdr:rowOff>
    </xdr:from>
    <xdr:to>
      <xdr:col>55</xdr:col>
      <xdr:colOff>0</xdr:colOff>
      <xdr:row>58</xdr:row>
      <xdr:rowOff>106766</xdr:rowOff>
    </xdr:to>
    <xdr:cxnSp macro="">
      <xdr:nvCxnSpPr>
        <xdr:cNvPr id="346" name="直線コネクタ 345">
          <a:extLst>
            <a:ext uri="{FF2B5EF4-FFF2-40B4-BE49-F238E27FC236}">
              <a16:creationId xmlns:a16="http://schemas.microsoft.com/office/drawing/2014/main" id="{B0E4D721-41D5-476A-947B-ED52BEDE35F6}"/>
            </a:ext>
          </a:extLst>
        </xdr:cNvPr>
        <xdr:cNvCxnSpPr/>
      </xdr:nvCxnSpPr>
      <xdr:spPr>
        <a:xfrm>
          <a:off x="9639300" y="9948322"/>
          <a:ext cx="8382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7" name="農林水産業費平均値テキスト">
          <a:extLst>
            <a:ext uri="{FF2B5EF4-FFF2-40B4-BE49-F238E27FC236}">
              <a16:creationId xmlns:a16="http://schemas.microsoft.com/office/drawing/2014/main" id="{0A3A7FD5-6CC6-4B6D-AA34-9EB69C60A7C8}"/>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834ADFDF-D2B9-4576-A14F-AA0CE2C05961}"/>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159474</xdr:rowOff>
    </xdr:from>
    <xdr:to>
      <xdr:col>50</xdr:col>
      <xdr:colOff>114300</xdr:colOff>
      <xdr:row>58</xdr:row>
      <xdr:rowOff>4222</xdr:rowOff>
    </xdr:to>
    <xdr:cxnSp macro="">
      <xdr:nvCxnSpPr>
        <xdr:cNvPr id="349" name="直線コネクタ 348">
          <a:extLst>
            <a:ext uri="{FF2B5EF4-FFF2-40B4-BE49-F238E27FC236}">
              <a16:creationId xmlns:a16="http://schemas.microsoft.com/office/drawing/2014/main" id="{0592DF5D-9069-4205-8EC8-34875FE0745C}"/>
            </a:ext>
          </a:extLst>
        </xdr:cNvPr>
        <xdr:cNvCxnSpPr/>
      </xdr:nvCxnSpPr>
      <xdr:spPr>
        <a:xfrm>
          <a:off x="8750300" y="9932124"/>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6D77A27D-26E8-4ECB-ABCB-200D6359F9C2}"/>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1" name="テキスト ボックス 350">
          <a:extLst>
            <a:ext uri="{FF2B5EF4-FFF2-40B4-BE49-F238E27FC236}">
              <a16:creationId xmlns:a16="http://schemas.microsoft.com/office/drawing/2014/main" id="{8C7FFA3F-5308-47E8-A0E2-07B239CD1F53}"/>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107566</xdr:rowOff>
    </xdr:from>
    <xdr:to>
      <xdr:col>45</xdr:col>
      <xdr:colOff>177800</xdr:colOff>
      <xdr:row>57</xdr:row>
      <xdr:rowOff>159474</xdr:rowOff>
    </xdr:to>
    <xdr:cxnSp macro="">
      <xdr:nvCxnSpPr>
        <xdr:cNvPr id="352" name="直線コネクタ 351">
          <a:extLst>
            <a:ext uri="{FF2B5EF4-FFF2-40B4-BE49-F238E27FC236}">
              <a16:creationId xmlns:a16="http://schemas.microsoft.com/office/drawing/2014/main" id="{A8F26F3D-4205-4B52-99A8-124F98665280}"/>
            </a:ext>
          </a:extLst>
        </xdr:cNvPr>
        <xdr:cNvCxnSpPr/>
      </xdr:nvCxnSpPr>
      <xdr:spPr>
        <a:xfrm>
          <a:off x="7861300" y="9880216"/>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50355C43-19BB-47C2-BF75-443C4781D58A}"/>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a:extLst>
            <a:ext uri="{FF2B5EF4-FFF2-40B4-BE49-F238E27FC236}">
              <a16:creationId xmlns:a16="http://schemas.microsoft.com/office/drawing/2014/main" id="{335EB4AD-767C-4A89-AF44-BC34B53ABF67}"/>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107566</xdr:rowOff>
    </xdr:from>
    <xdr:to>
      <xdr:col>41</xdr:col>
      <xdr:colOff>50800</xdr:colOff>
      <xdr:row>57</xdr:row>
      <xdr:rowOff>136565</xdr:rowOff>
    </xdr:to>
    <xdr:cxnSp macro="">
      <xdr:nvCxnSpPr>
        <xdr:cNvPr id="355" name="直線コネクタ 354">
          <a:extLst>
            <a:ext uri="{FF2B5EF4-FFF2-40B4-BE49-F238E27FC236}">
              <a16:creationId xmlns:a16="http://schemas.microsoft.com/office/drawing/2014/main" id="{535ECA7C-B4C4-4DA3-8C35-C9802E8D0C1F}"/>
            </a:ext>
          </a:extLst>
        </xdr:cNvPr>
        <xdr:cNvCxnSpPr/>
      </xdr:nvCxnSpPr>
      <xdr:spPr>
        <a:xfrm flipV="1">
          <a:off x="6972300" y="9880216"/>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a:extLst>
            <a:ext uri="{FF2B5EF4-FFF2-40B4-BE49-F238E27FC236}">
              <a16:creationId xmlns:a16="http://schemas.microsoft.com/office/drawing/2014/main" id="{88932267-1A5F-4FCD-9E6B-8B930A4E8529}"/>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115979</xdr:rowOff>
    </xdr:from>
    <xdr:ext cx="534377" cy="259045"/>
    <xdr:sp macro="" textlink="">
      <xdr:nvSpPr>
        <xdr:cNvPr id="357" name="テキスト ボックス 356">
          <a:extLst>
            <a:ext uri="{FF2B5EF4-FFF2-40B4-BE49-F238E27FC236}">
              <a16:creationId xmlns:a16="http://schemas.microsoft.com/office/drawing/2014/main" id="{AF67316E-0786-41BD-A4CC-9E5982227841}"/>
            </a:ext>
          </a:extLst>
        </xdr:cNvPr>
        <xdr:cNvSpPr txBox="1"/>
      </xdr:nvSpPr>
      <xdr:spPr>
        <a:xfrm>
          <a:off x="7594111" y="90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a:extLst>
            <a:ext uri="{FF2B5EF4-FFF2-40B4-BE49-F238E27FC236}">
              <a16:creationId xmlns:a16="http://schemas.microsoft.com/office/drawing/2014/main" id="{DF17343D-FF90-4E2F-BEAC-54502BD67D14}"/>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59" name="テキスト ボックス 358">
          <a:extLst>
            <a:ext uri="{FF2B5EF4-FFF2-40B4-BE49-F238E27FC236}">
              <a16:creationId xmlns:a16="http://schemas.microsoft.com/office/drawing/2014/main" id="{59EAC5A9-E410-4F2A-AEBD-413D05207A23}"/>
            </a:ext>
          </a:extLst>
        </xdr:cNvPr>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6DC73E1-8DB5-422E-B99C-B23858FAA82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76CEA68-8332-4726-BFEA-513EA84716A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863B471-89BB-407B-A28A-94B4662E976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63D3D0C-FC74-4972-87D8-B3F6BF382D8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86CD512-3CA9-4569-8556-FA6EEFF0802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55966</xdr:rowOff>
    </xdr:from>
    <xdr:to>
      <xdr:col>55</xdr:col>
      <xdr:colOff>50800</xdr:colOff>
      <xdr:row>58</xdr:row>
      <xdr:rowOff>157566</xdr:rowOff>
    </xdr:to>
    <xdr:sp macro="" textlink="">
      <xdr:nvSpPr>
        <xdr:cNvPr id="365" name="楕円 364">
          <a:extLst>
            <a:ext uri="{FF2B5EF4-FFF2-40B4-BE49-F238E27FC236}">
              <a16:creationId xmlns:a16="http://schemas.microsoft.com/office/drawing/2014/main" id="{B2A38BFD-38AA-468C-B239-E45AFDA8ABC5}"/>
            </a:ext>
          </a:extLst>
        </xdr:cNvPr>
        <xdr:cNvSpPr/>
      </xdr:nvSpPr>
      <xdr:spPr>
        <a:xfrm>
          <a:off x="10426700" y="100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142343</xdr:rowOff>
    </xdr:from>
    <xdr:ext cx="534377" cy="259045"/>
    <xdr:sp macro="" textlink="">
      <xdr:nvSpPr>
        <xdr:cNvPr id="366" name="農林水産業費該当値テキスト">
          <a:extLst>
            <a:ext uri="{FF2B5EF4-FFF2-40B4-BE49-F238E27FC236}">
              <a16:creationId xmlns:a16="http://schemas.microsoft.com/office/drawing/2014/main" id="{28EF8D3B-C775-41B1-944A-8B727097D13F}"/>
            </a:ext>
          </a:extLst>
        </xdr:cNvPr>
        <xdr:cNvSpPr txBox="1"/>
      </xdr:nvSpPr>
      <xdr:spPr>
        <a:xfrm>
          <a:off x="10528300" y="991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124872</xdr:rowOff>
    </xdr:from>
    <xdr:to>
      <xdr:col>50</xdr:col>
      <xdr:colOff>165100</xdr:colOff>
      <xdr:row>58</xdr:row>
      <xdr:rowOff>55022</xdr:rowOff>
    </xdr:to>
    <xdr:sp macro="" textlink="">
      <xdr:nvSpPr>
        <xdr:cNvPr id="367" name="楕円 366">
          <a:extLst>
            <a:ext uri="{FF2B5EF4-FFF2-40B4-BE49-F238E27FC236}">
              <a16:creationId xmlns:a16="http://schemas.microsoft.com/office/drawing/2014/main" id="{79C17D26-A120-4FC4-A6E8-5CE63262114D}"/>
            </a:ext>
          </a:extLst>
        </xdr:cNvPr>
        <xdr:cNvSpPr/>
      </xdr:nvSpPr>
      <xdr:spPr>
        <a:xfrm>
          <a:off x="9588500" y="98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46149</xdr:rowOff>
    </xdr:from>
    <xdr:ext cx="534377" cy="259045"/>
    <xdr:sp macro="" textlink="">
      <xdr:nvSpPr>
        <xdr:cNvPr id="368" name="テキスト ボックス 367">
          <a:extLst>
            <a:ext uri="{FF2B5EF4-FFF2-40B4-BE49-F238E27FC236}">
              <a16:creationId xmlns:a16="http://schemas.microsoft.com/office/drawing/2014/main" id="{733401EF-6C1C-4772-8CBA-BF95C40B9072}"/>
            </a:ext>
          </a:extLst>
        </xdr:cNvPr>
        <xdr:cNvSpPr txBox="1"/>
      </xdr:nvSpPr>
      <xdr:spPr>
        <a:xfrm>
          <a:off x="9372111" y="999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108674</xdr:rowOff>
    </xdr:from>
    <xdr:to>
      <xdr:col>46</xdr:col>
      <xdr:colOff>38100</xdr:colOff>
      <xdr:row>58</xdr:row>
      <xdr:rowOff>38824</xdr:rowOff>
    </xdr:to>
    <xdr:sp macro="" textlink="">
      <xdr:nvSpPr>
        <xdr:cNvPr id="369" name="楕円 368">
          <a:extLst>
            <a:ext uri="{FF2B5EF4-FFF2-40B4-BE49-F238E27FC236}">
              <a16:creationId xmlns:a16="http://schemas.microsoft.com/office/drawing/2014/main" id="{507AC730-537E-473D-B69B-219053F14F34}"/>
            </a:ext>
          </a:extLst>
        </xdr:cNvPr>
        <xdr:cNvSpPr/>
      </xdr:nvSpPr>
      <xdr:spPr>
        <a:xfrm>
          <a:off x="8699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29951</xdr:rowOff>
    </xdr:from>
    <xdr:ext cx="534377" cy="259045"/>
    <xdr:sp macro="" textlink="">
      <xdr:nvSpPr>
        <xdr:cNvPr id="370" name="テキスト ボックス 369">
          <a:extLst>
            <a:ext uri="{FF2B5EF4-FFF2-40B4-BE49-F238E27FC236}">
              <a16:creationId xmlns:a16="http://schemas.microsoft.com/office/drawing/2014/main" id="{46A3EE10-DA64-4208-9215-EDF8DE3ADF18}"/>
            </a:ext>
          </a:extLst>
        </xdr:cNvPr>
        <xdr:cNvSpPr txBox="1"/>
      </xdr:nvSpPr>
      <xdr:spPr>
        <a:xfrm>
          <a:off x="8483111" y="99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56766</xdr:rowOff>
    </xdr:from>
    <xdr:to>
      <xdr:col>41</xdr:col>
      <xdr:colOff>101600</xdr:colOff>
      <xdr:row>57</xdr:row>
      <xdr:rowOff>158366</xdr:rowOff>
    </xdr:to>
    <xdr:sp macro="" textlink="">
      <xdr:nvSpPr>
        <xdr:cNvPr id="371" name="楕円 370">
          <a:extLst>
            <a:ext uri="{FF2B5EF4-FFF2-40B4-BE49-F238E27FC236}">
              <a16:creationId xmlns:a16="http://schemas.microsoft.com/office/drawing/2014/main" id="{D0AF68B6-8833-49AA-835F-5BFD242C9EE2}"/>
            </a:ext>
          </a:extLst>
        </xdr:cNvPr>
        <xdr:cNvSpPr/>
      </xdr:nvSpPr>
      <xdr:spPr>
        <a:xfrm>
          <a:off x="7810500" y="98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149493</xdr:rowOff>
    </xdr:from>
    <xdr:ext cx="534377" cy="259045"/>
    <xdr:sp macro="" textlink="">
      <xdr:nvSpPr>
        <xdr:cNvPr id="372" name="テキスト ボックス 371">
          <a:extLst>
            <a:ext uri="{FF2B5EF4-FFF2-40B4-BE49-F238E27FC236}">
              <a16:creationId xmlns:a16="http://schemas.microsoft.com/office/drawing/2014/main" id="{8F8CC049-52E4-4DAC-8413-BE99375A2ABC}"/>
            </a:ext>
          </a:extLst>
        </xdr:cNvPr>
        <xdr:cNvSpPr txBox="1"/>
      </xdr:nvSpPr>
      <xdr:spPr>
        <a:xfrm>
          <a:off x="7594111" y="99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85765</xdr:rowOff>
    </xdr:from>
    <xdr:to>
      <xdr:col>36</xdr:col>
      <xdr:colOff>165100</xdr:colOff>
      <xdr:row>58</xdr:row>
      <xdr:rowOff>15915</xdr:rowOff>
    </xdr:to>
    <xdr:sp macro="" textlink="">
      <xdr:nvSpPr>
        <xdr:cNvPr id="373" name="楕円 372">
          <a:extLst>
            <a:ext uri="{FF2B5EF4-FFF2-40B4-BE49-F238E27FC236}">
              <a16:creationId xmlns:a16="http://schemas.microsoft.com/office/drawing/2014/main" id="{56A6A77D-0826-4065-92A2-6A2B6ACB4A24}"/>
            </a:ext>
          </a:extLst>
        </xdr:cNvPr>
        <xdr:cNvSpPr/>
      </xdr:nvSpPr>
      <xdr:spPr>
        <a:xfrm>
          <a:off x="6921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7042</xdr:rowOff>
    </xdr:from>
    <xdr:ext cx="534377" cy="259045"/>
    <xdr:sp macro="" textlink="">
      <xdr:nvSpPr>
        <xdr:cNvPr id="374" name="テキスト ボックス 373">
          <a:extLst>
            <a:ext uri="{FF2B5EF4-FFF2-40B4-BE49-F238E27FC236}">
              <a16:creationId xmlns:a16="http://schemas.microsoft.com/office/drawing/2014/main" id="{C8022687-7EC3-4E63-BDD3-A00FF3CBDD9A}"/>
            </a:ext>
          </a:extLst>
        </xdr:cNvPr>
        <xdr:cNvSpPr txBox="1"/>
      </xdr:nvSpPr>
      <xdr:spPr>
        <a:xfrm>
          <a:off x="6705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B0089649-3214-4C7E-94E6-884544123DE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E078F1BF-DD3E-4FB6-AB61-E4D7E677BE0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CAEE1CD-4223-4895-9D58-1813A538CAE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BBB1EE76-E1C7-4A0F-A725-A7AA5AED6E7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62CEDFAF-702C-491C-8F7F-C98F24F0BC9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61ECC809-8D12-4F35-8FB5-7161E4856CE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D98BF766-0721-44C3-9F9E-20F75D1C705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CF547A9F-8B05-488F-B0CF-018F0028A94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B7DF7EB1-2973-4AAD-B867-261A2C5F8B5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5BA8105A-7AB2-43BA-A47A-184C3CEDF56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9FC4B72F-2E06-4322-A8F5-950522B1C64F}"/>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84A74E5F-9045-48AC-A6A2-9A6CA22B0DF6}"/>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19CD9456-82EA-4ECB-8629-7052EDF4BA8C}"/>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E1647774-8288-4F8A-A5E5-84F066777A8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AFF16B6F-6EC0-40D1-AB71-583FC372A727}"/>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9A13F3C2-BB88-4910-AA56-434BE5227C71}"/>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718E2F09-CB5E-4E3D-96E3-280C544CB42B}"/>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B7FC2BF4-63E1-4272-8ABB-F40387A68B05}"/>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1C007635-43F9-4844-9366-7848E05A6ED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DF21C081-34AB-494B-B127-FAAF8DEC6AAA}"/>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3B67627C-C8D3-4130-8555-B8D61B26D26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A5C17037-3259-4534-9784-1EEB51EBA58C}"/>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356DCB09-48C3-4C60-A44A-C95D32DCB87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EF808D19-3BEE-4EBC-90C7-5306AF118697}"/>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6075E0BF-6EC2-47B6-A2CA-A77A984C5CC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37614</xdr:rowOff>
    </xdr:from>
    <xdr:to>
      <xdr:col>54</xdr:col>
      <xdr:colOff>189865</xdr:colOff>
      <xdr:row>77</xdr:row>
      <xdr:rowOff>47509</xdr:rowOff>
    </xdr:to>
    <xdr:cxnSp macro="">
      <xdr:nvCxnSpPr>
        <xdr:cNvPr id="400" name="直線コネクタ 399">
          <a:extLst>
            <a:ext uri="{FF2B5EF4-FFF2-40B4-BE49-F238E27FC236}">
              <a16:creationId xmlns:a16="http://schemas.microsoft.com/office/drawing/2014/main" id="{89508650-6F27-4976-B648-7DAD3B2CC4D1}"/>
            </a:ext>
          </a:extLst>
        </xdr:cNvPr>
        <xdr:cNvCxnSpPr/>
      </xdr:nvCxnSpPr>
      <xdr:spPr>
        <a:xfrm flipV="1">
          <a:off x="10475595" y="12039114"/>
          <a:ext cx="1270" cy="121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51336</xdr:rowOff>
    </xdr:from>
    <xdr:ext cx="534377" cy="259045"/>
    <xdr:sp macro="" textlink="">
      <xdr:nvSpPr>
        <xdr:cNvPr id="401" name="商工費最小値テキスト">
          <a:extLst>
            <a:ext uri="{FF2B5EF4-FFF2-40B4-BE49-F238E27FC236}">
              <a16:creationId xmlns:a16="http://schemas.microsoft.com/office/drawing/2014/main" id="{6AB6F9E0-66A2-4C7C-9CAF-8DACDAB314FE}"/>
            </a:ext>
          </a:extLst>
        </xdr:cNvPr>
        <xdr:cNvSpPr txBox="1"/>
      </xdr:nvSpPr>
      <xdr:spPr>
        <a:xfrm>
          <a:off x="10528300" y="132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47509</xdr:rowOff>
    </xdr:from>
    <xdr:to>
      <xdr:col>55</xdr:col>
      <xdr:colOff>88900</xdr:colOff>
      <xdr:row>77</xdr:row>
      <xdr:rowOff>47509</xdr:rowOff>
    </xdr:to>
    <xdr:cxnSp macro="">
      <xdr:nvCxnSpPr>
        <xdr:cNvPr id="402" name="直線コネクタ 401">
          <a:extLst>
            <a:ext uri="{FF2B5EF4-FFF2-40B4-BE49-F238E27FC236}">
              <a16:creationId xmlns:a16="http://schemas.microsoft.com/office/drawing/2014/main" id="{457CCEA4-E065-4C39-9DCE-D09B1108F02E}"/>
            </a:ext>
          </a:extLst>
        </xdr:cNvPr>
        <xdr:cNvCxnSpPr/>
      </xdr:nvCxnSpPr>
      <xdr:spPr>
        <a:xfrm>
          <a:off x="10388600" y="1324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155741</xdr:rowOff>
    </xdr:from>
    <xdr:ext cx="534377" cy="259045"/>
    <xdr:sp macro="" textlink="">
      <xdr:nvSpPr>
        <xdr:cNvPr id="403" name="商工費最大値テキスト">
          <a:extLst>
            <a:ext uri="{FF2B5EF4-FFF2-40B4-BE49-F238E27FC236}">
              <a16:creationId xmlns:a16="http://schemas.microsoft.com/office/drawing/2014/main" id="{E909053E-C5C2-4B5B-B9A6-FB15AD81E8A0}"/>
            </a:ext>
          </a:extLst>
        </xdr:cNvPr>
        <xdr:cNvSpPr txBox="1"/>
      </xdr:nvSpPr>
      <xdr:spPr>
        <a:xfrm>
          <a:off x="10528300" y="118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37614</xdr:rowOff>
    </xdr:from>
    <xdr:to>
      <xdr:col>55</xdr:col>
      <xdr:colOff>88900</xdr:colOff>
      <xdr:row>70</xdr:row>
      <xdr:rowOff>37614</xdr:rowOff>
    </xdr:to>
    <xdr:cxnSp macro="">
      <xdr:nvCxnSpPr>
        <xdr:cNvPr id="404" name="直線コネクタ 403">
          <a:extLst>
            <a:ext uri="{FF2B5EF4-FFF2-40B4-BE49-F238E27FC236}">
              <a16:creationId xmlns:a16="http://schemas.microsoft.com/office/drawing/2014/main" id="{AAE261F9-31F5-47CB-9A64-9E446965E7F3}"/>
            </a:ext>
          </a:extLst>
        </xdr:cNvPr>
        <xdr:cNvCxnSpPr/>
      </xdr:nvCxnSpPr>
      <xdr:spPr>
        <a:xfrm>
          <a:off x="10388600" y="120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163540</xdr:rowOff>
    </xdr:from>
    <xdr:to>
      <xdr:col>55</xdr:col>
      <xdr:colOff>0</xdr:colOff>
      <xdr:row>77</xdr:row>
      <xdr:rowOff>10640</xdr:rowOff>
    </xdr:to>
    <xdr:cxnSp macro="">
      <xdr:nvCxnSpPr>
        <xdr:cNvPr id="405" name="直線コネクタ 404">
          <a:extLst>
            <a:ext uri="{FF2B5EF4-FFF2-40B4-BE49-F238E27FC236}">
              <a16:creationId xmlns:a16="http://schemas.microsoft.com/office/drawing/2014/main" id="{5206D583-2534-4FE0-B369-B00C099D98A6}"/>
            </a:ext>
          </a:extLst>
        </xdr:cNvPr>
        <xdr:cNvCxnSpPr/>
      </xdr:nvCxnSpPr>
      <xdr:spPr>
        <a:xfrm flipV="1">
          <a:off x="9639300" y="13022290"/>
          <a:ext cx="838200" cy="19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109948</xdr:rowOff>
    </xdr:from>
    <xdr:ext cx="534377" cy="259045"/>
    <xdr:sp macro="" textlink="">
      <xdr:nvSpPr>
        <xdr:cNvPr id="406" name="商工費平均値テキスト">
          <a:extLst>
            <a:ext uri="{FF2B5EF4-FFF2-40B4-BE49-F238E27FC236}">
              <a16:creationId xmlns:a16="http://schemas.microsoft.com/office/drawing/2014/main" id="{63AA9115-EB74-4DAA-BCD7-9FD81E553D37}"/>
            </a:ext>
          </a:extLst>
        </xdr:cNvPr>
        <xdr:cNvSpPr txBox="1"/>
      </xdr:nvSpPr>
      <xdr:spPr>
        <a:xfrm>
          <a:off x="10528300" y="12454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87071</xdr:rowOff>
    </xdr:from>
    <xdr:to>
      <xdr:col>55</xdr:col>
      <xdr:colOff>50800</xdr:colOff>
      <xdr:row>74</xdr:row>
      <xdr:rowOff>17221</xdr:rowOff>
    </xdr:to>
    <xdr:sp macro="" textlink="">
      <xdr:nvSpPr>
        <xdr:cNvPr id="407" name="フローチャート: 判断 406">
          <a:extLst>
            <a:ext uri="{FF2B5EF4-FFF2-40B4-BE49-F238E27FC236}">
              <a16:creationId xmlns:a16="http://schemas.microsoft.com/office/drawing/2014/main" id="{B3DCD5D7-95B3-4A0E-86E9-CAB7BC0F76A7}"/>
            </a:ext>
          </a:extLst>
        </xdr:cNvPr>
        <xdr:cNvSpPr/>
      </xdr:nvSpPr>
      <xdr:spPr>
        <a:xfrm>
          <a:off x="10426700" y="1260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123045</xdr:rowOff>
    </xdr:from>
    <xdr:to>
      <xdr:col>50</xdr:col>
      <xdr:colOff>114300</xdr:colOff>
      <xdr:row>77</xdr:row>
      <xdr:rowOff>10640</xdr:rowOff>
    </xdr:to>
    <xdr:cxnSp macro="">
      <xdr:nvCxnSpPr>
        <xdr:cNvPr id="408" name="直線コネクタ 407">
          <a:extLst>
            <a:ext uri="{FF2B5EF4-FFF2-40B4-BE49-F238E27FC236}">
              <a16:creationId xmlns:a16="http://schemas.microsoft.com/office/drawing/2014/main" id="{94AC9643-020C-4E7F-BB1A-258E06DE621D}"/>
            </a:ext>
          </a:extLst>
        </xdr:cNvPr>
        <xdr:cNvCxnSpPr/>
      </xdr:nvCxnSpPr>
      <xdr:spPr>
        <a:xfrm>
          <a:off x="8750300" y="12638895"/>
          <a:ext cx="889000" cy="5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162836</xdr:rowOff>
    </xdr:from>
    <xdr:to>
      <xdr:col>50</xdr:col>
      <xdr:colOff>165100</xdr:colOff>
      <xdr:row>74</xdr:row>
      <xdr:rowOff>92986</xdr:rowOff>
    </xdr:to>
    <xdr:sp macro="" textlink="">
      <xdr:nvSpPr>
        <xdr:cNvPr id="409" name="フローチャート: 判断 408">
          <a:extLst>
            <a:ext uri="{FF2B5EF4-FFF2-40B4-BE49-F238E27FC236}">
              <a16:creationId xmlns:a16="http://schemas.microsoft.com/office/drawing/2014/main" id="{398A8828-D726-4BC5-ADC2-E7C1E1800AF5}"/>
            </a:ext>
          </a:extLst>
        </xdr:cNvPr>
        <xdr:cNvSpPr/>
      </xdr:nvSpPr>
      <xdr:spPr>
        <a:xfrm>
          <a:off x="95885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109513</xdr:rowOff>
    </xdr:from>
    <xdr:ext cx="534377" cy="259045"/>
    <xdr:sp macro="" textlink="">
      <xdr:nvSpPr>
        <xdr:cNvPr id="410" name="テキスト ボックス 409">
          <a:extLst>
            <a:ext uri="{FF2B5EF4-FFF2-40B4-BE49-F238E27FC236}">
              <a16:creationId xmlns:a16="http://schemas.microsoft.com/office/drawing/2014/main" id="{B0C97167-F344-41A0-82C9-6505651B0DE8}"/>
            </a:ext>
          </a:extLst>
        </xdr:cNvPr>
        <xdr:cNvSpPr txBox="1"/>
      </xdr:nvSpPr>
      <xdr:spPr>
        <a:xfrm>
          <a:off x="9372111" y="124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123045</xdr:rowOff>
    </xdr:from>
    <xdr:to>
      <xdr:col>45</xdr:col>
      <xdr:colOff>177800</xdr:colOff>
      <xdr:row>78</xdr:row>
      <xdr:rowOff>16354</xdr:rowOff>
    </xdr:to>
    <xdr:cxnSp macro="">
      <xdr:nvCxnSpPr>
        <xdr:cNvPr id="411" name="直線コネクタ 410">
          <a:extLst>
            <a:ext uri="{FF2B5EF4-FFF2-40B4-BE49-F238E27FC236}">
              <a16:creationId xmlns:a16="http://schemas.microsoft.com/office/drawing/2014/main" id="{18E4C2FE-B322-40A0-B0E1-E44CF6D21691}"/>
            </a:ext>
          </a:extLst>
        </xdr:cNvPr>
        <xdr:cNvCxnSpPr/>
      </xdr:nvCxnSpPr>
      <xdr:spPr>
        <a:xfrm flipV="1">
          <a:off x="7861300" y="12638895"/>
          <a:ext cx="889000" cy="7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134065</xdr:rowOff>
    </xdr:from>
    <xdr:to>
      <xdr:col>46</xdr:col>
      <xdr:colOff>38100</xdr:colOff>
      <xdr:row>74</xdr:row>
      <xdr:rowOff>64215</xdr:rowOff>
    </xdr:to>
    <xdr:sp macro="" textlink="">
      <xdr:nvSpPr>
        <xdr:cNvPr id="412" name="フローチャート: 判断 411">
          <a:extLst>
            <a:ext uri="{FF2B5EF4-FFF2-40B4-BE49-F238E27FC236}">
              <a16:creationId xmlns:a16="http://schemas.microsoft.com/office/drawing/2014/main" id="{740B3D38-E831-4446-BB42-674E4801593D}"/>
            </a:ext>
          </a:extLst>
        </xdr:cNvPr>
        <xdr:cNvSpPr/>
      </xdr:nvSpPr>
      <xdr:spPr>
        <a:xfrm>
          <a:off x="8699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55342</xdr:rowOff>
    </xdr:from>
    <xdr:ext cx="534377" cy="259045"/>
    <xdr:sp macro="" textlink="">
      <xdr:nvSpPr>
        <xdr:cNvPr id="413" name="テキスト ボックス 412">
          <a:extLst>
            <a:ext uri="{FF2B5EF4-FFF2-40B4-BE49-F238E27FC236}">
              <a16:creationId xmlns:a16="http://schemas.microsoft.com/office/drawing/2014/main" id="{81B8B2D7-7125-4BFE-B550-84C26A52B28D}"/>
            </a:ext>
          </a:extLst>
        </xdr:cNvPr>
        <xdr:cNvSpPr txBox="1"/>
      </xdr:nvSpPr>
      <xdr:spPr>
        <a:xfrm>
          <a:off x="8483111" y="127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16354</xdr:rowOff>
    </xdr:from>
    <xdr:to>
      <xdr:col>41</xdr:col>
      <xdr:colOff>50800</xdr:colOff>
      <xdr:row>78</xdr:row>
      <xdr:rowOff>53648</xdr:rowOff>
    </xdr:to>
    <xdr:cxnSp macro="">
      <xdr:nvCxnSpPr>
        <xdr:cNvPr id="414" name="直線コネクタ 413">
          <a:extLst>
            <a:ext uri="{FF2B5EF4-FFF2-40B4-BE49-F238E27FC236}">
              <a16:creationId xmlns:a16="http://schemas.microsoft.com/office/drawing/2014/main" id="{1E6AACA7-AB36-471C-A847-C92B8CAFDDD5}"/>
            </a:ext>
          </a:extLst>
        </xdr:cNvPr>
        <xdr:cNvCxnSpPr/>
      </xdr:nvCxnSpPr>
      <xdr:spPr>
        <a:xfrm flipV="1">
          <a:off x="6972300" y="1338945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133542</xdr:rowOff>
    </xdr:from>
    <xdr:to>
      <xdr:col>41</xdr:col>
      <xdr:colOff>101600</xdr:colOff>
      <xdr:row>75</xdr:row>
      <xdr:rowOff>63692</xdr:rowOff>
    </xdr:to>
    <xdr:sp macro="" textlink="">
      <xdr:nvSpPr>
        <xdr:cNvPr id="415" name="フローチャート: 判断 414">
          <a:extLst>
            <a:ext uri="{FF2B5EF4-FFF2-40B4-BE49-F238E27FC236}">
              <a16:creationId xmlns:a16="http://schemas.microsoft.com/office/drawing/2014/main" id="{65C01409-F74A-41DA-A89C-75D2BE0448B1}"/>
            </a:ext>
          </a:extLst>
        </xdr:cNvPr>
        <xdr:cNvSpPr/>
      </xdr:nvSpPr>
      <xdr:spPr>
        <a:xfrm>
          <a:off x="7810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80219</xdr:rowOff>
    </xdr:from>
    <xdr:ext cx="534377" cy="259045"/>
    <xdr:sp macro="" textlink="">
      <xdr:nvSpPr>
        <xdr:cNvPr id="416" name="テキスト ボックス 415">
          <a:extLst>
            <a:ext uri="{FF2B5EF4-FFF2-40B4-BE49-F238E27FC236}">
              <a16:creationId xmlns:a16="http://schemas.microsoft.com/office/drawing/2014/main" id="{EE985CE9-7CE3-44BE-B86E-CF3698AA1990}"/>
            </a:ext>
          </a:extLst>
        </xdr:cNvPr>
        <xdr:cNvSpPr txBox="1"/>
      </xdr:nvSpPr>
      <xdr:spPr>
        <a:xfrm>
          <a:off x="7594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95627</xdr:rowOff>
    </xdr:from>
    <xdr:to>
      <xdr:col>36</xdr:col>
      <xdr:colOff>165100</xdr:colOff>
      <xdr:row>71</xdr:row>
      <xdr:rowOff>25777</xdr:rowOff>
    </xdr:to>
    <xdr:sp macro="" textlink="">
      <xdr:nvSpPr>
        <xdr:cNvPr id="417" name="フローチャート: 判断 416">
          <a:extLst>
            <a:ext uri="{FF2B5EF4-FFF2-40B4-BE49-F238E27FC236}">
              <a16:creationId xmlns:a16="http://schemas.microsoft.com/office/drawing/2014/main" id="{5ED8693E-E3C5-43B1-A5BE-E70E2D757B22}"/>
            </a:ext>
          </a:extLst>
        </xdr:cNvPr>
        <xdr:cNvSpPr/>
      </xdr:nvSpPr>
      <xdr:spPr>
        <a:xfrm>
          <a:off x="6921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42304</xdr:rowOff>
    </xdr:from>
    <xdr:ext cx="534377" cy="259045"/>
    <xdr:sp macro="" textlink="">
      <xdr:nvSpPr>
        <xdr:cNvPr id="418" name="テキスト ボックス 417">
          <a:extLst>
            <a:ext uri="{FF2B5EF4-FFF2-40B4-BE49-F238E27FC236}">
              <a16:creationId xmlns:a16="http://schemas.microsoft.com/office/drawing/2014/main" id="{42D5C008-B234-4EA0-B98F-D5055A88558F}"/>
            </a:ext>
          </a:extLst>
        </xdr:cNvPr>
        <xdr:cNvSpPr txBox="1"/>
      </xdr:nvSpPr>
      <xdr:spPr>
        <a:xfrm>
          <a:off x="6705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8A90BDE-6E44-4091-BFE2-771484A1611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B65096F-0959-47B7-A459-83F36198439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69B69929-125F-4B14-B8B4-C0DD975B3D7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696B624-857F-4D1A-B712-CCAE8A54695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262EC2CE-739F-41D5-A2D0-3C9472AE03F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112740</xdr:rowOff>
    </xdr:from>
    <xdr:to>
      <xdr:col>55</xdr:col>
      <xdr:colOff>50800</xdr:colOff>
      <xdr:row>76</xdr:row>
      <xdr:rowOff>42890</xdr:rowOff>
    </xdr:to>
    <xdr:sp macro="" textlink="">
      <xdr:nvSpPr>
        <xdr:cNvPr id="424" name="楕円 423">
          <a:extLst>
            <a:ext uri="{FF2B5EF4-FFF2-40B4-BE49-F238E27FC236}">
              <a16:creationId xmlns:a16="http://schemas.microsoft.com/office/drawing/2014/main" id="{7784C320-853E-4C87-A686-ADF4C17A74D9}"/>
            </a:ext>
          </a:extLst>
        </xdr:cNvPr>
        <xdr:cNvSpPr/>
      </xdr:nvSpPr>
      <xdr:spPr>
        <a:xfrm>
          <a:off x="10426700" y="129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91167</xdr:rowOff>
    </xdr:from>
    <xdr:ext cx="534377" cy="259045"/>
    <xdr:sp macro="" textlink="">
      <xdr:nvSpPr>
        <xdr:cNvPr id="425" name="商工費該当値テキスト">
          <a:extLst>
            <a:ext uri="{FF2B5EF4-FFF2-40B4-BE49-F238E27FC236}">
              <a16:creationId xmlns:a16="http://schemas.microsoft.com/office/drawing/2014/main" id="{88060424-F3EC-444E-A029-6CE01B25C56A}"/>
            </a:ext>
          </a:extLst>
        </xdr:cNvPr>
        <xdr:cNvSpPr txBox="1"/>
      </xdr:nvSpPr>
      <xdr:spPr>
        <a:xfrm>
          <a:off x="10528300" y="129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131290</xdr:rowOff>
    </xdr:from>
    <xdr:to>
      <xdr:col>50</xdr:col>
      <xdr:colOff>165100</xdr:colOff>
      <xdr:row>77</xdr:row>
      <xdr:rowOff>61440</xdr:rowOff>
    </xdr:to>
    <xdr:sp macro="" textlink="">
      <xdr:nvSpPr>
        <xdr:cNvPr id="426" name="楕円 425">
          <a:extLst>
            <a:ext uri="{FF2B5EF4-FFF2-40B4-BE49-F238E27FC236}">
              <a16:creationId xmlns:a16="http://schemas.microsoft.com/office/drawing/2014/main" id="{AD92ECD4-1BE2-4A16-B451-A28C68FCAE14}"/>
            </a:ext>
          </a:extLst>
        </xdr:cNvPr>
        <xdr:cNvSpPr/>
      </xdr:nvSpPr>
      <xdr:spPr>
        <a:xfrm>
          <a:off x="9588500" y="13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52567</xdr:rowOff>
    </xdr:from>
    <xdr:ext cx="534377" cy="259045"/>
    <xdr:sp macro="" textlink="">
      <xdr:nvSpPr>
        <xdr:cNvPr id="427" name="テキスト ボックス 426">
          <a:extLst>
            <a:ext uri="{FF2B5EF4-FFF2-40B4-BE49-F238E27FC236}">
              <a16:creationId xmlns:a16="http://schemas.microsoft.com/office/drawing/2014/main" id="{E90409FF-9750-4455-8DD4-AE87BA450A05}"/>
            </a:ext>
          </a:extLst>
        </xdr:cNvPr>
        <xdr:cNvSpPr txBox="1"/>
      </xdr:nvSpPr>
      <xdr:spPr>
        <a:xfrm>
          <a:off x="9372111" y="132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72245</xdr:rowOff>
    </xdr:from>
    <xdr:to>
      <xdr:col>46</xdr:col>
      <xdr:colOff>38100</xdr:colOff>
      <xdr:row>74</xdr:row>
      <xdr:rowOff>2395</xdr:rowOff>
    </xdr:to>
    <xdr:sp macro="" textlink="">
      <xdr:nvSpPr>
        <xdr:cNvPr id="428" name="楕円 427">
          <a:extLst>
            <a:ext uri="{FF2B5EF4-FFF2-40B4-BE49-F238E27FC236}">
              <a16:creationId xmlns:a16="http://schemas.microsoft.com/office/drawing/2014/main" id="{F3D430A5-9975-4DA3-997D-9134E3449572}"/>
            </a:ext>
          </a:extLst>
        </xdr:cNvPr>
        <xdr:cNvSpPr/>
      </xdr:nvSpPr>
      <xdr:spPr>
        <a:xfrm>
          <a:off x="8699500" y="125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18922</xdr:rowOff>
    </xdr:from>
    <xdr:ext cx="534377" cy="259045"/>
    <xdr:sp macro="" textlink="">
      <xdr:nvSpPr>
        <xdr:cNvPr id="429" name="テキスト ボックス 428">
          <a:extLst>
            <a:ext uri="{FF2B5EF4-FFF2-40B4-BE49-F238E27FC236}">
              <a16:creationId xmlns:a16="http://schemas.microsoft.com/office/drawing/2014/main" id="{8DC2262C-F1F7-41AB-94A7-E27C4613BA2A}"/>
            </a:ext>
          </a:extLst>
        </xdr:cNvPr>
        <xdr:cNvSpPr txBox="1"/>
      </xdr:nvSpPr>
      <xdr:spPr>
        <a:xfrm>
          <a:off x="8483111" y="123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137004</xdr:rowOff>
    </xdr:from>
    <xdr:to>
      <xdr:col>41</xdr:col>
      <xdr:colOff>101600</xdr:colOff>
      <xdr:row>78</xdr:row>
      <xdr:rowOff>67154</xdr:rowOff>
    </xdr:to>
    <xdr:sp macro="" textlink="">
      <xdr:nvSpPr>
        <xdr:cNvPr id="430" name="楕円 429">
          <a:extLst>
            <a:ext uri="{FF2B5EF4-FFF2-40B4-BE49-F238E27FC236}">
              <a16:creationId xmlns:a16="http://schemas.microsoft.com/office/drawing/2014/main" id="{24D40F6C-A097-43B1-AD0B-DCD4623801E0}"/>
            </a:ext>
          </a:extLst>
        </xdr:cNvPr>
        <xdr:cNvSpPr/>
      </xdr:nvSpPr>
      <xdr:spPr>
        <a:xfrm>
          <a:off x="7810500" y="133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58281</xdr:rowOff>
    </xdr:from>
    <xdr:ext cx="469744" cy="259045"/>
    <xdr:sp macro="" textlink="">
      <xdr:nvSpPr>
        <xdr:cNvPr id="431" name="テキスト ボックス 430">
          <a:extLst>
            <a:ext uri="{FF2B5EF4-FFF2-40B4-BE49-F238E27FC236}">
              <a16:creationId xmlns:a16="http://schemas.microsoft.com/office/drawing/2014/main" id="{5E09B1ED-F782-449A-B1A9-1399ED3DDC4C}"/>
            </a:ext>
          </a:extLst>
        </xdr:cNvPr>
        <xdr:cNvSpPr txBox="1"/>
      </xdr:nvSpPr>
      <xdr:spPr>
        <a:xfrm>
          <a:off x="7626428" y="1343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2848</xdr:rowOff>
    </xdr:from>
    <xdr:to>
      <xdr:col>36</xdr:col>
      <xdr:colOff>165100</xdr:colOff>
      <xdr:row>78</xdr:row>
      <xdr:rowOff>104448</xdr:rowOff>
    </xdr:to>
    <xdr:sp macro="" textlink="">
      <xdr:nvSpPr>
        <xdr:cNvPr id="432" name="楕円 431">
          <a:extLst>
            <a:ext uri="{FF2B5EF4-FFF2-40B4-BE49-F238E27FC236}">
              <a16:creationId xmlns:a16="http://schemas.microsoft.com/office/drawing/2014/main" id="{5F4C1400-1504-4906-964A-4776EC3E8B83}"/>
            </a:ext>
          </a:extLst>
        </xdr:cNvPr>
        <xdr:cNvSpPr/>
      </xdr:nvSpPr>
      <xdr:spPr>
        <a:xfrm>
          <a:off x="6921500" y="133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95575</xdr:rowOff>
    </xdr:from>
    <xdr:ext cx="469744" cy="259045"/>
    <xdr:sp macro="" textlink="">
      <xdr:nvSpPr>
        <xdr:cNvPr id="433" name="テキスト ボックス 432">
          <a:extLst>
            <a:ext uri="{FF2B5EF4-FFF2-40B4-BE49-F238E27FC236}">
              <a16:creationId xmlns:a16="http://schemas.microsoft.com/office/drawing/2014/main" id="{97F21181-9B31-4A77-B94F-4933557425BE}"/>
            </a:ext>
          </a:extLst>
        </xdr:cNvPr>
        <xdr:cNvSpPr txBox="1"/>
      </xdr:nvSpPr>
      <xdr:spPr>
        <a:xfrm>
          <a:off x="6737428" y="1346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AA65E835-9681-4796-90A5-D54856924AD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556108F1-5DD0-4730-8F9A-0C2C6578223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DDAB23C3-2879-4916-8754-8E7F51FB3A8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75A9EAF1-1323-491E-91AA-03EB58E517E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56242EC8-E065-4E69-A6CF-1A4EC502B33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A230401F-B795-4698-943D-D9CBC0D3654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70AAD66B-5DC3-4BF0-95BE-00F231AD4B0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B13A5107-C205-4C8C-BE09-E7611BFB380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E6A0C0E0-5A17-4F06-AF66-3B93E580A3A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F63612F-685A-45AD-A0A2-7CD7F71FC0D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EFF05DC2-D038-4BD7-AF4B-9ED147F36444}"/>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F19F334B-7DDA-47DC-B034-831049248616}"/>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D8CF962F-5E75-47AC-B6A1-8330F4299EB2}"/>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C605BE86-676D-49DC-802D-E038C268941A}"/>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B91C2391-963B-4E5F-8E35-A11C71A8024C}"/>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616B94AE-6306-4162-A4D5-C13106689E3C}"/>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3D5B71CA-2B06-481D-924A-05353D6700B2}"/>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B6EB3880-4380-4F27-9F79-F931D02ED9A6}"/>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F5E6F575-7ABF-4E18-B14D-A324BE1720AC}"/>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64F4B2F2-4DB7-4905-86F3-119E53CFB75F}"/>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5991C43B-7015-4819-952B-6EA3BE67F33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29A091A2-4F54-4804-A9AA-FEB98107D09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8207EA5A-CA22-44B1-9014-35DB59109484}"/>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B9091FAC-A8F8-42D2-B888-F813E9AE3D5E}"/>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BC72281E-1BAF-4618-8784-26635CCECE5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19007FD6-9E8F-4DB2-9653-C22B7F6381F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EF2A8F99-CC7C-4D22-B30C-8856A1F2B7E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1" name="直線コネクタ 460">
          <a:extLst>
            <a:ext uri="{FF2B5EF4-FFF2-40B4-BE49-F238E27FC236}">
              <a16:creationId xmlns:a16="http://schemas.microsoft.com/office/drawing/2014/main" id="{535952A2-1F5E-44BB-94FE-16594543AD24}"/>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2" name="土木費最小値テキスト">
          <a:extLst>
            <a:ext uri="{FF2B5EF4-FFF2-40B4-BE49-F238E27FC236}">
              <a16:creationId xmlns:a16="http://schemas.microsoft.com/office/drawing/2014/main" id="{6E2BAC75-CE2E-4D42-9A78-98940092DC2F}"/>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3" name="直線コネクタ 462">
          <a:extLst>
            <a:ext uri="{FF2B5EF4-FFF2-40B4-BE49-F238E27FC236}">
              <a16:creationId xmlns:a16="http://schemas.microsoft.com/office/drawing/2014/main" id="{F9E400B9-EFD8-4433-984A-E7E25C9909A2}"/>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4" name="土木費最大値テキスト">
          <a:extLst>
            <a:ext uri="{FF2B5EF4-FFF2-40B4-BE49-F238E27FC236}">
              <a16:creationId xmlns:a16="http://schemas.microsoft.com/office/drawing/2014/main" id="{C33783DE-1B0D-416C-AF3A-5DD85180E3D5}"/>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5" name="直線コネクタ 464">
          <a:extLst>
            <a:ext uri="{FF2B5EF4-FFF2-40B4-BE49-F238E27FC236}">
              <a16:creationId xmlns:a16="http://schemas.microsoft.com/office/drawing/2014/main" id="{4C2F307E-9791-45D8-A226-46A1CA329ACF}"/>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146416</xdr:rowOff>
    </xdr:from>
    <xdr:to>
      <xdr:col>55</xdr:col>
      <xdr:colOff>0</xdr:colOff>
      <xdr:row>95</xdr:row>
      <xdr:rowOff>1026</xdr:rowOff>
    </xdr:to>
    <xdr:cxnSp macro="">
      <xdr:nvCxnSpPr>
        <xdr:cNvPr id="466" name="直線コネクタ 465">
          <a:extLst>
            <a:ext uri="{FF2B5EF4-FFF2-40B4-BE49-F238E27FC236}">
              <a16:creationId xmlns:a16="http://schemas.microsoft.com/office/drawing/2014/main" id="{4F15A913-93DE-4AAB-B3D5-3AA4020BE6A1}"/>
            </a:ext>
          </a:extLst>
        </xdr:cNvPr>
        <xdr:cNvCxnSpPr/>
      </xdr:nvCxnSpPr>
      <xdr:spPr>
        <a:xfrm>
          <a:off x="9639300" y="15919816"/>
          <a:ext cx="838200" cy="3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7" name="土木費平均値テキスト">
          <a:extLst>
            <a:ext uri="{FF2B5EF4-FFF2-40B4-BE49-F238E27FC236}">
              <a16:creationId xmlns:a16="http://schemas.microsoft.com/office/drawing/2014/main" id="{3039D945-C563-4573-85C6-C510152B02F9}"/>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8" name="フローチャート: 判断 467">
          <a:extLst>
            <a:ext uri="{FF2B5EF4-FFF2-40B4-BE49-F238E27FC236}">
              <a16:creationId xmlns:a16="http://schemas.microsoft.com/office/drawing/2014/main" id="{20B8D7E5-192C-4172-8959-EA1F0A319E46}"/>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146416</xdr:rowOff>
    </xdr:from>
    <xdr:to>
      <xdr:col>50</xdr:col>
      <xdr:colOff>114300</xdr:colOff>
      <xdr:row>94</xdr:row>
      <xdr:rowOff>110582</xdr:rowOff>
    </xdr:to>
    <xdr:cxnSp macro="">
      <xdr:nvCxnSpPr>
        <xdr:cNvPr id="469" name="直線コネクタ 468">
          <a:extLst>
            <a:ext uri="{FF2B5EF4-FFF2-40B4-BE49-F238E27FC236}">
              <a16:creationId xmlns:a16="http://schemas.microsoft.com/office/drawing/2014/main" id="{C1D57426-0A7C-49CE-8A97-D87E2DB8F62C}"/>
            </a:ext>
          </a:extLst>
        </xdr:cNvPr>
        <xdr:cNvCxnSpPr/>
      </xdr:nvCxnSpPr>
      <xdr:spPr>
        <a:xfrm flipV="1">
          <a:off x="8750300" y="15919816"/>
          <a:ext cx="889000" cy="3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70" name="フローチャート: 判断 469">
          <a:extLst>
            <a:ext uri="{FF2B5EF4-FFF2-40B4-BE49-F238E27FC236}">
              <a16:creationId xmlns:a16="http://schemas.microsoft.com/office/drawing/2014/main" id="{87352D74-A0C9-4733-9964-C302A053AE23}"/>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134650</xdr:rowOff>
    </xdr:from>
    <xdr:ext cx="534377" cy="259045"/>
    <xdr:sp macro="" textlink="">
      <xdr:nvSpPr>
        <xdr:cNvPr id="471" name="テキスト ボックス 470">
          <a:extLst>
            <a:ext uri="{FF2B5EF4-FFF2-40B4-BE49-F238E27FC236}">
              <a16:creationId xmlns:a16="http://schemas.microsoft.com/office/drawing/2014/main" id="{69220B67-32BD-499E-A5AA-6075C81E38C5}"/>
            </a:ext>
          </a:extLst>
        </xdr:cNvPr>
        <xdr:cNvSpPr txBox="1"/>
      </xdr:nvSpPr>
      <xdr:spPr>
        <a:xfrm>
          <a:off x="9372111" y="1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21971</xdr:rowOff>
    </xdr:from>
    <xdr:to>
      <xdr:col>45</xdr:col>
      <xdr:colOff>177800</xdr:colOff>
      <xdr:row>94</xdr:row>
      <xdr:rowOff>110582</xdr:rowOff>
    </xdr:to>
    <xdr:cxnSp macro="">
      <xdr:nvCxnSpPr>
        <xdr:cNvPr id="472" name="直線コネクタ 471">
          <a:extLst>
            <a:ext uri="{FF2B5EF4-FFF2-40B4-BE49-F238E27FC236}">
              <a16:creationId xmlns:a16="http://schemas.microsoft.com/office/drawing/2014/main" id="{E0D24908-E1A7-457C-9F9A-F973C16B0022}"/>
            </a:ext>
          </a:extLst>
        </xdr:cNvPr>
        <xdr:cNvCxnSpPr/>
      </xdr:nvCxnSpPr>
      <xdr:spPr>
        <a:xfrm>
          <a:off x="7861300" y="16138271"/>
          <a:ext cx="8890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3" name="フローチャート: 判断 472">
          <a:extLst>
            <a:ext uri="{FF2B5EF4-FFF2-40B4-BE49-F238E27FC236}">
              <a16:creationId xmlns:a16="http://schemas.microsoft.com/office/drawing/2014/main" id="{857070B6-91C5-4B58-8245-B0231C8AA39B}"/>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33151</xdr:rowOff>
    </xdr:from>
    <xdr:ext cx="534377" cy="259045"/>
    <xdr:sp macro="" textlink="">
      <xdr:nvSpPr>
        <xdr:cNvPr id="474" name="テキスト ボックス 473">
          <a:extLst>
            <a:ext uri="{FF2B5EF4-FFF2-40B4-BE49-F238E27FC236}">
              <a16:creationId xmlns:a16="http://schemas.microsoft.com/office/drawing/2014/main" id="{FB902049-D735-413A-B13D-066235C17C39}"/>
            </a:ext>
          </a:extLst>
        </xdr:cNvPr>
        <xdr:cNvSpPr txBox="1"/>
      </xdr:nvSpPr>
      <xdr:spPr>
        <a:xfrm>
          <a:off x="8483111" y="163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21971</xdr:rowOff>
    </xdr:from>
    <xdr:to>
      <xdr:col>41</xdr:col>
      <xdr:colOff>50800</xdr:colOff>
      <xdr:row>94</xdr:row>
      <xdr:rowOff>72078</xdr:rowOff>
    </xdr:to>
    <xdr:cxnSp macro="">
      <xdr:nvCxnSpPr>
        <xdr:cNvPr id="475" name="直線コネクタ 474">
          <a:extLst>
            <a:ext uri="{FF2B5EF4-FFF2-40B4-BE49-F238E27FC236}">
              <a16:creationId xmlns:a16="http://schemas.microsoft.com/office/drawing/2014/main" id="{F546A495-AD87-4D6A-A3B9-84194ED6B718}"/>
            </a:ext>
          </a:extLst>
        </xdr:cNvPr>
        <xdr:cNvCxnSpPr/>
      </xdr:nvCxnSpPr>
      <xdr:spPr>
        <a:xfrm flipV="1">
          <a:off x="6972300" y="16138271"/>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6" name="フローチャート: 判断 475">
          <a:extLst>
            <a:ext uri="{FF2B5EF4-FFF2-40B4-BE49-F238E27FC236}">
              <a16:creationId xmlns:a16="http://schemas.microsoft.com/office/drawing/2014/main" id="{467A0BE6-E8F8-476E-A100-D5C2C81FEDE6}"/>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23336</xdr:rowOff>
    </xdr:from>
    <xdr:ext cx="534377" cy="259045"/>
    <xdr:sp macro="" textlink="">
      <xdr:nvSpPr>
        <xdr:cNvPr id="477" name="テキスト ボックス 476">
          <a:extLst>
            <a:ext uri="{FF2B5EF4-FFF2-40B4-BE49-F238E27FC236}">
              <a16:creationId xmlns:a16="http://schemas.microsoft.com/office/drawing/2014/main" id="{F6B06A7A-146F-4D20-AB17-E6C4DEBA9965}"/>
            </a:ext>
          </a:extLst>
        </xdr:cNvPr>
        <xdr:cNvSpPr txBox="1"/>
      </xdr:nvSpPr>
      <xdr:spPr>
        <a:xfrm>
          <a:off x="7594111" y="163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8" name="フローチャート: 判断 477">
          <a:extLst>
            <a:ext uri="{FF2B5EF4-FFF2-40B4-BE49-F238E27FC236}">
              <a16:creationId xmlns:a16="http://schemas.microsoft.com/office/drawing/2014/main" id="{C165C02C-798B-4086-BE57-CC74B3871BE9}"/>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53226</xdr:rowOff>
    </xdr:from>
    <xdr:ext cx="534377" cy="259045"/>
    <xdr:sp macro="" textlink="">
      <xdr:nvSpPr>
        <xdr:cNvPr id="479" name="テキスト ボックス 478">
          <a:extLst>
            <a:ext uri="{FF2B5EF4-FFF2-40B4-BE49-F238E27FC236}">
              <a16:creationId xmlns:a16="http://schemas.microsoft.com/office/drawing/2014/main" id="{46CEEEDC-8E71-4724-BBEF-0DAF448A8EF1}"/>
            </a:ext>
          </a:extLst>
        </xdr:cNvPr>
        <xdr:cNvSpPr txBox="1"/>
      </xdr:nvSpPr>
      <xdr:spPr>
        <a:xfrm>
          <a:off x="6705111" y="16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36F11AE-8054-42DD-86FE-14692150002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DE0BE283-EBAA-4A1C-927F-B0E8CFAF950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825488D8-F12F-4038-ADDB-A2BCB374ADB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957664C-99B1-45AD-8319-ED0D997B3AD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2043C3AC-2B12-49CC-951D-21B0E10A74A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121676</xdr:rowOff>
    </xdr:from>
    <xdr:to>
      <xdr:col>55</xdr:col>
      <xdr:colOff>50800</xdr:colOff>
      <xdr:row>95</xdr:row>
      <xdr:rowOff>51826</xdr:rowOff>
    </xdr:to>
    <xdr:sp macro="" textlink="">
      <xdr:nvSpPr>
        <xdr:cNvPr id="485" name="楕円 484">
          <a:extLst>
            <a:ext uri="{FF2B5EF4-FFF2-40B4-BE49-F238E27FC236}">
              <a16:creationId xmlns:a16="http://schemas.microsoft.com/office/drawing/2014/main" id="{D792E196-F7DC-4291-B7F2-6FE5FE303271}"/>
            </a:ext>
          </a:extLst>
        </xdr:cNvPr>
        <xdr:cNvSpPr/>
      </xdr:nvSpPr>
      <xdr:spPr>
        <a:xfrm>
          <a:off x="10426700" y="162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100103</xdr:rowOff>
    </xdr:from>
    <xdr:ext cx="534377" cy="259045"/>
    <xdr:sp macro="" textlink="">
      <xdr:nvSpPr>
        <xdr:cNvPr id="486" name="土木費該当値テキスト">
          <a:extLst>
            <a:ext uri="{FF2B5EF4-FFF2-40B4-BE49-F238E27FC236}">
              <a16:creationId xmlns:a16="http://schemas.microsoft.com/office/drawing/2014/main" id="{BD4306FC-C058-4E76-BF35-4A0F17587C7E}"/>
            </a:ext>
          </a:extLst>
        </xdr:cNvPr>
        <xdr:cNvSpPr txBox="1"/>
      </xdr:nvSpPr>
      <xdr:spPr>
        <a:xfrm>
          <a:off x="10528300" y="162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95616</xdr:rowOff>
    </xdr:from>
    <xdr:to>
      <xdr:col>50</xdr:col>
      <xdr:colOff>165100</xdr:colOff>
      <xdr:row>93</xdr:row>
      <xdr:rowOff>25766</xdr:rowOff>
    </xdr:to>
    <xdr:sp macro="" textlink="">
      <xdr:nvSpPr>
        <xdr:cNvPr id="487" name="楕円 486">
          <a:extLst>
            <a:ext uri="{FF2B5EF4-FFF2-40B4-BE49-F238E27FC236}">
              <a16:creationId xmlns:a16="http://schemas.microsoft.com/office/drawing/2014/main" id="{139642BC-7C38-4DDD-B115-B28957E6999D}"/>
            </a:ext>
          </a:extLst>
        </xdr:cNvPr>
        <xdr:cNvSpPr/>
      </xdr:nvSpPr>
      <xdr:spPr>
        <a:xfrm>
          <a:off x="9588500" y="158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42293</xdr:rowOff>
    </xdr:from>
    <xdr:ext cx="534377" cy="259045"/>
    <xdr:sp macro="" textlink="">
      <xdr:nvSpPr>
        <xdr:cNvPr id="488" name="テキスト ボックス 487">
          <a:extLst>
            <a:ext uri="{FF2B5EF4-FFF2-40B4-BE49-F238E27FC236}">
              <a16:creationId xmlns:a16="http://schemas.microsoft.com/office/drawing/2014/main" id="{6173C85C-508B-470B-9795-887A4259627B}"/>
            </a:ext>
          </a:extLst>
        </xdr:cNvPr>
        <xdr:cNvSpPr txBox="1"/>
      </xdr:nvSpPr>
      <xdr:spPr>
        <a:xfrm>
          <a:off x="9372111" y="1564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59782</xdr:rowOff>
    </xdr:from>
    <xdr:to>
      <xdr:col>46</xdr:col>
      <xdr:colOff>38100</xdr:colOff>
      <xdr:row>94</xdr:row>
      <xdr:rowOff>161382</xdr:rowOff>
    </xdr:to>
    <xdr:sp macro="" textlink="">
      <xdr:nvSpPr>
        <xdr:cNvPr id="489" name="楕円 488">
          <a:extLst>
            <a:ext uri="{FF2B5EF4-FFF2-40B4-BE49-F238E27FC236}">
              <a16:creationId xmlns:a16="http://schemas.microsoft.com/office/drawing/2014/main" id="{E1B3F75D-3AC2-4FEC-AB20-0988BF5E1CA7}"/>
            </a:ext>
          </a:extLst>
        </xdr:cNvPr>
        <xdr:cNvSpPr/>
      </xdr:nvSpPr>
      <xdr:spPr>
        <a:xfrm>
          <a:off x="8699500" y="161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6459</xdr:rowOff>
    </xdr:from>
    <xdr:ext cx="534377" cy="259045"/>
    <xdr:sp macro="" textlink="">
      <xdr:nvSpPr>
        <xdr:cNvPr id="490" name="テキスト ボックス 489">
          <a:extLst>
            <a:ext uri="{FF2B5EF4-FFF2-40B4-BE49-F238E27FC236}">
              <a16:creationId xmlns:a16="http://schemas.microsoft.com/office/drawing/2014/main" id="{10596817-581A-4666-A684-7A736C158778}"/>
            </a:ext>
          </a:extLst>
        </xdr:cNvPr>
        <xdr:cNvSpPr txBox="1"/>
      </xdr:nvSpPr>
      <xdr:spPr>
        <a:xfrm>
          <a:off x="8483111" y="159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142621</xdr:rowOff>
    </xdr:from>
    <xdr:to>
      <xdr:col>41</xdr:col>
      <xdr:colOff>101600</xdr:colOff>
      <xdr:row>94</xdr:row>
      <xdr:rowOff>72771</xdr:rowOff>
    </xdr:to>
    <xdr:sp macro="" textlink="">
      <xdr:nvSpPr>
        <xdr:cNvPr id="491" name="楕円 490">
          <a:extLst>
            <a:ext uri="{FF2B5EF4-FFF2-40B4-BE49-F238E27FC236}">
              <a16:creationId xmlns:a16="http://schemas.microsoft.com/office/drawing/2014/main" id="{9AC82D14-A7C1-45E2-9C0F-5D407972921A}"/>
            </a:ext>
          </a:extLst>
        </xdr:cNvPr>
        <xdr:cNvSpPr/>
      </xdr:nvSpPr>
      <xdr:spPr>
        <a:xfrm>
          <a:off x="7810500" y="160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89298</xdr:rowOff>
    </xdr:from>
    <xdr:ext cx="534377" cy="259045"/>
    <xdr:sp macro="" textlink="">
      <xdr:nvSpPr>
        <xdr:cNvPr id="492" name="テキスト ボックス 491">
          <a:extLst>
            <a:ext uri="{FF2B5EF4-FFF2-40B4-BE49-F238E27FC236}">
              <a16:creationId xmlns:a16="http://schemas.microsoft.com/office/drawing/2014/main" id="{B166219D-A6E8-4C0B-8198-38B1866995DD}"/>
            </a:ext>
          </a:extLst>
        </xdr:cNvPr>
        <xdr:cNvSpPr txBox="1"/>
      </xdr:nvSpPr>
      <xdr:spPr>
        <a:xfrm>
          <a:off x="7594111" y="158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21278</xdr:rowOff>
    </xdr:from>
    <xdr:to>
      <xdr:col>36</xdr:col>
      <xdr:colOff>165100</xdr:colOff>
      <xdr:row>94</xdr:row>
      <xdr:rowOff>122878</xdr:rowOff>
    </xdr:to>
    <xdr:sp macro="" textlink="">
      <xdr:nvSpPr>
        <xdr:cNvPr id="493" name="楕円 492">
          <a:extLst>
            <a:ext uri="{FF2B5EF4-FFF2-40B4-BE49-F238E27FC236}">
              <a16:creationId xmlns:a16="http://schemas.microsoft.com/office/drawing/2014/main" id="{0A62E109-1FCA-4999-B382-5A74EDCCE885}"/>
            </a:ext>
          </a:extLst>
        </xdr:cNvPr>
        <xdr:cNvSpPr/>
      </xdr:nvSpPr>
      <xdr:spPr>
        <a:xfrm>
          <a:off x="6921500" y="161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139405</xdr:rowOff>
    </xdr:from>
    <xdr:ext cx="534377" cy="259045"/>
    <xdr:sp macro="" textlink="">
      <xdr:nvSpPr>
        <xdr:cNvPr id="494" name="テキスト ボックス 493">
          <a:extLst>
            <a:ext uri="{FF2B5EF4-FFF2-40B4-BE49-F238E27FC236}">
              <a16:creationId xmlns:a16="http://schemas.microsoft.com/office/drawing/2014/main" id="{9796F074-0B20-4B30-AAA6-A37E6EF72FCF}"/>
            </a:ext>
          </a:extLst>
        </xdr:cNvPr>
        <xdr:cNvSpPr txBox="1"/>
      </xdr:nvSpPr>
      <xdr:spPr>
        <a:xfrm>
          <a:off x="6705111" y="159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EB5F73F8-0784-404D-AC67-6CFF00D466A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1616416A-E41B-4F7A-B370-339B181E148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F8546D5F-2478-4D34-BFEE-4FA399DC405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2B36DBB9-F3D8-4C8F-A0D8-CAEB1C86C1E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EFF088A7-1230-4BE3-969A-4394AEA1DEC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C882BD79-C0AF-41D4-9FE0-97E6FDA10D3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80A92BD-7EF8-455C-87EC-F6FDC491057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29288C38-C27B-4B4D-9F38-358CC4A919FD}"/>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89CB8A97-D708-4A0A-B8F9-B3047D47542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FE5714B2-0FEF-4A3F-B3FC-E2A527EB8B0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44B3CAA4-B845-4980-B5F2-CD8DA3E3F1E5}"/>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580D7C0B-31CF-41F6-ACBC-9CAEF1324B0F}"/>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80CA7D54-1385-4693-B16E-795600FB507D}"/>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37628F3A-7783-43FB-B28A-E657224B92A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E00BAD31-71C3-4DBA-ADA3-E20B341D5F29}"/>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8E0823FE-3DA4-4ACE-85DC-0226B3FB1456}"/>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2CA7F3D-20C6-4BFB-99FC-B36ED4892011}"/>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803B2385-A04B-4434-B4BA-D6D4D63801D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B59E47CC-18E8-4E83-878A-CCB47A0F72A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40549304-AD03-436B-B206-AF940F9E79C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F13DB8AB-B720-4774-B980-04951752965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8F17A3DC-18BB-4AAD-B99E-53924DDCFE7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7" name="直線コネクタ 516">
          <a:extLst>
            <a:ext uri="{FF2B5EF4-FFF2-40B4-BE49-F238E27FC236}">
              <a16:creationId xmlns:a16="http://schemas.microsoft.com/office/drawing/2014/main" id="{52CF0F9F-765F-4900-831D-E7A1E0FB80BD}"/>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8" name="消防費最小値テキスト">
          <a:extLst>
            <a:ext uri="{FF2B5EF4-FFF2-40B4-BE49-F238E27FC236}">
              <a16:creationId xmlns:a16="http://schemas.microsoft.com/office/drawing/2014/main" id="{68A0C899-487A-429C-9390-79A5C075E92C}"/>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9" name="直線コネクタ 518">
          <a:extLst>
            <a:ext uri="{FF2B5EF4-FFF2-40B4-BE49-F238E27FC236}">
              <a16:creationId xmlns:a16="http://schemas.microsoft.com/office/drawing/2014/main" id="{75F5FD97-EDFC-4B96-924B-992981B679BB}"/>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20" name="消防費最大値テキスト">
          <a:extLst>
            <a:ext uri="{FF2B5EF4-FFF2-40B4-BE49-F238E27FC236}">
              <a16:creationId xmlns:a16="http://schemas.microsoft.com/office/drawing/2014/main" id="{DB551549-FEFC-4CCE-9F0F-06B81786A594}"/>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1" name="直線コネクタ 520">
          <a:extLst>
            <a:ext uri="{FF2B5EF4-FFF2-40B4-BE49-F238E27FC236}">
              <a16:creationId xmlns:a16="http://schemas.microsoft.com/office/drawing/2014/main" id="{6CDC5BB4-728B-4B3B-B455-B991397C9A23}"/>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77246</xdr:rowOff>
    </xdr:from>
    <xdr:to>
      <xdr:col>85</xdr:col>
      <xdr:colOff>127000</xdr:colOff>
      <xdr:row>37</xdr:row>
      <xdr:rowOff>23708</xdr:rowOff>
    </xdr:to>
    <xdr:cxnSp macro="">
      <xdr:nvCxnSpPr>
        <xdr:cNvPr id="522" name="直線コネクタ 521">
          <a:extLst>
            <a:ext uri="{FF2B5EF4-FFF2-40B4-BE49-F238E27FC236}">
              <a16:creationId xmlns:a16="http://schemas.microsoft.com/office/drawing/2014/main" id="{39D31A63-773A-48F9-9694-632D2E49F68E}"/>
            </a:ext>
          </a:extLst>
        </xdr:cNvPr>
        <xdr:cNvCxnSpPr/>
      </xdr:nvCxnSpPr>
      <xdr:spPr>
        <a:xfrm>
          <a:off x="15481300" y="5392196"/>
          <a:ext cx="838200" cy="9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3" name="消防費平均値テキスト">
          <a:extLst>
            <a:ext uri="{FF2B5EF4-FFF2-40B4-BE49-F238E27FC236}">
              <a16:creationId xmlns:a16="http://schemas.microsoft.com/office/drawing/2014/main" id="{0376E754-9BF1-4EA1-A5F8-B5206A4F32C7}"/>
            </a:ext>
          </a:extLst>
        </xdr:cNvPr>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4" name="フローチャート: 判断 523">
          <a:extLst>
            <a:ext uri="{FF2B5EF4-FFF2-40B4-BE49-F238E27FC236}">
              <a16:creationId xmlns:a16="http://schemas.microsoft.com/office/drawing/2014/main" id="{79B6F89A-944E-4DE2-90BE-16DCBC3AC178}"/>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77246</xdr:rowOff>
    </xdr:from>
    <xdr:to>
      <xdr:col>81</xdr:col>
      <xdr:colOff>50800</xdr:colOff>
      <xdr:row>34</xdr:row>
      <xdr:rowOff>94026</xdr:rowOff>
    </xdr:to>
    <xdr:cxnSp macro="">
      <xdr:nvCxnSpPr>
        <xdr:cNvPr id="525" name="直線コネクタ 524">
          <a:extLst>
            <a:ext uri="{FF2B5EF4-FFF2-40B4-BE49-F238E27FC236}">
              <a16:creationId xmlns:a16="http://schemas.microsoft.com/office/drawing/2014/main" id="{1DD9AB22-1638-41CA-9DDB-A336C8162C1E}"/>
            </a:ext>
          </a:extLst>
        </xdr:cNvPr>
        <xdr:cNvCxnSpPr/>
      </xdr:nvCxnSpPr>
      <xdr:spPr>
        <a:xfrm flipV="1">
          <a:off x="14592300" y="5392196"/>
          <a:ext cx="889000" cy="5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6" name="フローチャート: 判断 525">
          <a:extLst>
            <a:ext uri="{FF2B5EF4-FFF2-40B4-BE49-F238E27FC236}">
              <a16:creationId xmlns:a16="http://schemas.microsoft.com/office/drawing/2014/main" id="{409C9A97-FC65-45B0-BFE7-991CD98A2B62}"/>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83238</xdr:rowOff>
    </xdr:from>
    <xdr:ext cx="534377" cy="259045"/>
    <xdr:sp macro="" textlink="">
      <xdr:nvSpPr>
        <xdr:cNvPr id="527" name="テキスト ボックス 526">
          <a:extLst>
            <a:ext uri="{FF2B5EF4-FFF2-40B4-BE49-F238E27FC236}">
              <a16:creationId xmlns:a16="http://schemas.microsoft.com/office/drawing/2014/main" id="{99F2CC53-4712-4530-81FF-C8D828CEA3E6}"/>
            </a:ext>
          </a:extLst>
        </xdr:cNvPr>
        <xdr:cNvSpPr txBox="1"/>
      </xdr:nvSpPr>
      <xdr:spPr>
        <a:xfrm>
          <a:off x="15214111" y="6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94026</xdr:rowOff>
    </xdr:from>
    <xdr:to>
      <xdr:col>76</xdr:col>
      <xdr:colOff>114300</xdr:colOff>
      <xdr:row>36</xdr:row>
      <xdr:rowOff>120406</xdr:rowOff>
    </xdr:to>
    <xdr:cxnSp macro="">
      <xdr:nvCxnSpPr>
        <xdr:cNvPr id="528" name="直線コネクタ 527">
          <a:extLst>
            <a:ext uri="{FF2B5EF4-FFF2-40B4-BE49-F238E27FC236}">
              <a16:creationId xmlns:a16="http://schemas.microsoft.com/office/drawing/2014/main" id="{616F8D96-9C59-4FAA-85B4-899E3DEB281D}"/>
            </a:ext>
          </a:extLst>
        </xdr:cNvPr>
        <xdr:cNvCxnSpPr/>
      </xdr:nvCxnSpPr>
      <xdr:spPr>
        <a:xfrm flipV="1">
          <a:off x="13703300" y="5923326"/>
          <a:ext cx="889000" cy="3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9" name="フローチャート: 判断 528">
          <a:extLst>
            <a:ext uri="{FF2B5EF4-FFF2-40B4-BE49-F238E27FC236}">
              <a16:creationId xmlns:a16="http://schemas.microsoft.com/office/drawing/2014/main" id="{1A250F57-B448-48AE-97AC-2F0874819D6C}"/>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28968</xdr:rowOff>
    </xdr:from>
    <xdr:ext cx="534377" cy="259045"/>
    <xdr:sp macro="" textlink="">
      <xdr:nvSpPr>
        <xdr:cNvPr id="530" name="テキスト ボックス 529">
          <a:extLst>
            <a:ext uri="{FF2B5EF4-FFF2-40B4-BE49-F238E27FC236}">
              <a16:creationId xmlns:a16="http://schemas.microsoft.com/office/drawing/2014/main" id="{3872CDAE-A218-44DC-80B3-8AE65A9064AF}"/>
            </a:ext>
          </a:extLst>
        </xdr:cNvPr>
        <xdr:cNvSpPr txBox="1"/>
      </xdr:nvSpPr>
      <xdr:spPr>
        <a:xfrm>
          <a:off x="14325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120406</xdr:rowOff>
    </xdr:from>
    <xdr:to>
      <xdr:col>71</xdr:col>
      <xdr:colOff>177800</xdr:colOff>
      <xdr:row>37</xdr:row>
      <xdr:rowOff>166309</xdr:rowOff>
    </xdr:to>
    <xdr:cxnSp macro="">
      <xdr:nvCxnSpPr>
        <xdr:cNvPr id="531" name="直線コネクタ 530">
          <a:extLst>
            <a:ext uri="{FF2B5EF4-FFF2-40B4-BE49-F238E27FC236}">
              <a16:creationId xmlns:a16="http://schemas.microsoft.com/office/drawing/2014/main" id="{60A9C52A-1185-4F2C-90A5-BC6CA355B352}"/>
            </a:ext>
          </a:extLst>
        </xdr:cNvPr>
        <xdr:cNvCxnSpPr/>
      </xdr:nvCxnSpPr>
      <xdr:spPr>
        <a:xfrm flipV="1">
          <a:off x="12814300" y="6292606"/>
          <a:ext cx="8890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2" name="フローチャート: 判断 531">
          <a:extLst>
            <a:ext uri="{FF2B5EF4-FFF2-40B4-BE49-F238E27FC236}">
              <a16:creationId xmlns:a16="http://schemas.microsoft.com/office/drawing/2014/main" id="{408F153E-FA31-4276-BBA6-05DEA20AFC3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3" name="テキスト ボックス 532">
          <a:extLst>
            <a:ext uri="{FF2B5EF4-FFF2-40B4-BE49-F238E27FC236}">
              <a16:creationId xmlns:a16="http://schemas.microsoft.com/office/drawing/2014/main" id="{7D877CA4-4A6A-4972-B1DF-4FFA459B3495}"/>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4" name="フローチャート: 判断 533">
          <a:extLst>
            <a:ext uri="{FF2B5EF4-FFF2-40B4-BE49-F238E27FC236}">
              <a16:creationId xmlns:a16="http://schemas.microsoft.com/office/drawing/2014/main" id="{A6B4EA67-B095-4F3B-8431-81BEBCE56FC9}"/>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43166</xdr:rowOff>
    </xdr:from>
    <xdr:ext cx="534377" cy="259045"/>
    <xdr:sp macro="" textlink="">
      <xdr:nvSpPr>
        <xdr:cNvPr id="535" name="テキスト ボックス 534">
          <a:extLst>
            <a:ext uri="{FF2B5EF4-FFF2-40B4-BE49-F238E27FC236}">
              <a16:creationId xmlns:a16="http://schemas.microsoft.com/office/drawing/2014/main" id="{F48C1C25-9359-4E37-80C4-C9CFA05BF0F6}"/>
            </a:ext>
          </a:extLst>
        </xdr:cNvPr>
        <xdr:cNvSpPr txBox="1"/>
      </xdr:nvSpPr>
      <xdr:spPr>
        <a:xfrm>
          <a:off x="12547111" y="58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56F6BDC-6611-47C9-8CB4-466FA96B273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E72CA4E-5407-4554-8B0C-30C1F98CC21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8A796467-AC74-4E75-837E-E7BC291113B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7BFD4E54-DDCD-4747-AC22-B24F5E26289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6AA2D338-8B1A-44D6-920E-0778E61BEAD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144358</xdr:rowOff>
    </xdr:from>
    <xdr:to>
      <xdr:col>85</xdr:col>
      <xdr:colOff>177800</xdr:colOff>
      <xdr:row>37</xdr:row>
      <xdr:rowOff>74508</xdr:rowOff>
    </xdr:to>
    <xdr:sp macro="" textlink="">
      <xdr:nvSpPr>
        <xdr:cNvPr id="541" name="楕円 540">
          <a:extLst>
            <a:ext uri="{FF2B5EF4-FFF2-40B4-BE49-F238E27FC236}">
              <a16:creationId xmlns:a16="http://schemas.microsoft.com/office/drawing/2014/main" id="{6387CCC0-798F-413E-AB05-6B3B1A793588}"/>
            </a:ext>
          </a:extLst>
        </xdr:cNvPr>
        <xdr:cNvSpPr/>
      </xdr:nvSpPr>
      <xdr:spPr>
        <a:xfrm>
          <a:off x="16268700" y="63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122785</xdr:rowOff>
    </xdr:from>
    <xdr:ext cx="534377" cy="259045"/>
    <xdr:sp macro="" textlink="">
      <xdr:nvSpPr>
        <xdr:cNvPr id="542" name="消防費該当値テキスト">
          <a:extLst>
            <a:ext uri="{FF2B5EF4-FFF2-40B4-BE49-F238E27FC236}">
              <a16:creationId xmlns:a16="http://schemas.microsoft.com/office/drawing/2014/main" id="{A17B8CBE-A631-41EB-AB23-A557EABD5283}"/>
            </a:ext>
          </a:extLst>
        </xdr:cNvPr>
        <xdr:cNvSpPr txBox="1"/>
      </xdr:nvSpPr>
      <xdr:spPr>
        <a:xfrm>
          <a:off x="16370300"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26446</xdr:rowOff>
    </xdr:from>
    <xdr:to>
      <xdr:col>81</xdr:col>
      <xdr:colOff>101600</xdr:colOff>
      <xdr:row>31</xdr:row>
      <xdr:rowOff>128046</xdr:rowOff>
    </xdr:to>
    <xdr:sp macro="" textlink="">
      <xdr:nvSpPr>
        <xdr:cNvPr id="543" name="楕円 542">
          <a:extLst>
            <a:ext uri="{FF2B5EF4-FFF2-40B4-BE49-F238E27FC236}">
              <a16:creationId xmlns:a16="http://schemas.microsoft.com/office/drawing/2014/main" id="{301E3009-40E6-4784-8CBE-CEB4DDC00435}"/>
            </a:ext>
          </a:extLst>
        </xdr:cNvPr>
        <xdr:cNvSpPr/>
      </xdr:nvSpPr>
      <xdr:spPr>
        <a:xfrm>
          <a:off x="15430500" y="53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144573</xdr:rowOff>
    </xdr:from>
    <xdr:ext cx="534377" cy="259045"/>
    <xdr:sp macro="" textlink="">
      <xdr:nvSpPr>
        <xdr:cNvPr id="544" name="テキスト ボックス 543">
          <a:extLst>
            <a:ext uri="{FF2B5EF4-FFF2-40B4-BE49-F238E27FC236}">
              <a16:creationId xmlns:a16="http://schemas.microsoft.com/office/drawing/2014/main" id="{8B21BAEA-EA8A-4B6B-BF90-C297A5B9ED4F}"/>
            </a:ext>
          </a:extLst>
        </xdr:cNvPr>
        <xdr:cNvSpPr txBox="1"/>
      </xdr:nvSpPr>
      <xdr:spPr>
        <a:xfrm>
          <a:off x="15214111" y="5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43226</xdr:rowOff>
    </xdr:from>
    <xdr:to>
      <xdr:col>76</xdr:col>
      <xdr:colOff>165100</xdr:colOff>
      <xdr:row>34</xdr:row>
      <xdr:rowOff>144826</xdr:rowOff>
    </xdr:to>
    <xdr:sp macro="" textlink="">
      <xdr:nvSpPr>
        <xdr:cNvPr id="545" name="楕円 544">
          <a:extLst>
            <a:ext uri="{FF2B5EF4-FFF2-40B4-BE49-F238E27FC236}">
              <a16:creationId xmlns:a16="http://schemas.microsoft.com/office/drawing/2014/main" id="{9D3AB411-67A6-476F-B8F9-008AF0FDC5B0}"/>
            </a:ext>
          </a:extLst>
        </xdr:cNvPr>
        <xdr:cNvSpPr/>
      </xdr:nvSpPr>
      <xdr:spPr>
        <a:xfrm>
          <a:off x="14541500" y="58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161353</xdr:rowOff>
    </xdr:from>
    <xdr:ext cx="534377" cy="259045"/>
    <xdr:sp macro="" textlink="">
      <xdr:nvSpPr>
        <xdr:cNvPr id="546" name="テキスト ボックス 545">
          <a:extLst>
            <a:ext uri="{FF2B5EF4-FFF2-40B4-BE49-F238E27FC236}">
              <a16:creationId xmlns:a16="http://schemas.microsoft.com/office/drawing/2014/main" id="{08EDB057-4BB9-4BF1-A326-F2C150A8581D}"/>
            </a:ext>
          </a:extLst>
        </xdr:cNvPr>
        <xdr:cNvSpPr txBox="1"/>
      </xdr:nvSpPr>
      <xdr:spPr>
        <a:xfrm>
          <a:off x="14325111" y="56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69606</xdr:rowOff>
    </xdr:from>
    <xdr:to>
      <xdr:col>72</xdr:col>
      <xdr:colOff>38100</xdr:colOff>
      <xdr:row>36</xdr:row>
      <xdr:rowOff>171206</xdr:rowOff>
    </xdr:to>
    <xdr:sp macro="" textlink="">
      <xdr:nvSpPr>
        <xdr:cNvPr id="547" name="楕円 546">
          <a:extLst>
            <a:ext uri="{FF2B5EF4-FFF2-40B4-BE49-F238E27FC236}">
              <a16:creationId xmlns:a16="http://schemas.microsoft.com/office/drawing/2014/main" id="{97E80895-9D99-4486-B15C-62DD39CC7148}"/>
            </a:ext>
          </a:extLst>
        </xdr:cNvPr>
        <xdr:cNvSpPr/>
      </xdr:nvSpPr>
      <xdr:spPr>
        <a:xfrm>
          <a:off x="13652500" y="62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162333</xdr:rowOff>
    </xdr:from>
    <xdr:ext cx="534377" cy="259045"/>
    <xdr:sp macro="" textlink="">
      <xdr:nvSpPr>
        <xdr:cNvPr id="548" name="テキスト ボックス 547">
          <a:extLst>
            <a:ext uri="{FF2B5EF4-FFF2-40B4-BE49-F238E27FC236}">
              <a16:creationId xmlns:a16="http://schemas.microsoft.com/office/drawing/2014/main" id="{FBC9D148-DED4-45E6-8F25-368A75D75AAC}"/>
            </a:ext>
          </a:extLst>
        </xdr:cNvPr>
        <xdr:cNvSpPr txBox="1"/>
      </xdr:nvSpPr>
      <xdr:spPr>
        <a:xfrm>
          <a:off x="13436111" y="63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115509</xdr:rowOff>
    </xdr:from>
    <xdr:to>
      <xdr:col>67</xdr:col>
      <xdr:colOff>101600</xdr:colOff>
      <xdr:row>38</xdr:row>
      <xdr:rowOff>45659</xdr:rowOff>
    </xdr:to>
    <xdr:sp macro="" textlink="">
      <xdr:nvSpPr>
        <xdr:cNvPr id="549" name="楕円 548">
          <a:extLst>
            <a:ext uri="{FF2B5EF4-FFF2-40B4-BE49-F238E27FC236}">
              <a16:creationId xmlns:a16="http://schemas.microsoft.com/office/drawing/2014/main" id="{A3907170-9B9F-4DC1-BA16-CB52E5E8715A}"/>
            </a:ext>
          </a:extLst>
        </xdr:cNvPr>
        <xdr:cNvSpPr/>
      </xdr:nvSpPr>
      <xdr:spPr>
        <a:xfrm>
          <a:off x="12763500" y="6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36786</xdr:rowOff>
    </xdr:from>
    <xdr:ext cx="534377" cy="259045"/>
    <xdr:sp macro="" textlink="">
      <xdr:nvSpPr>
        <xdr:cNvPr id="550" name="テキスト ボックス 549">
          <a:extLst>
            <a:ext uri="{FF2B5EF4-FFF2-40B4-BE49-F238E27FC236}">
              <a16:creationId xmlns:a16="http://schemas.microsoft.com/office/drawing/2014/main" id="{72B0AA17-58C5-4C6D-AFBD-AAA99BBF4E2F}"/>
            </a:ext>
          </a:extLst>
        </xdr:cNvPr>
        <xdr:cNvSpPr txBox="1"/>
      </xdr:nvSpPr>
      <xdr:spPr>
        <a:xfrm>
          <a:off x="12547111" y="65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7D4F31C5-98F4-4C97-97DA-C374D8D2DFE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8E321780-4788-410B-B859-70FEB83FD5F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6089F319-1A91-43E9-BBE1-A177AC8CDE9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55E9629D-7370-4BC7-B079-13E2BDFEEB8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CD90F91A-6B57-41FD-A72A-F91FD79AE21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DB4FE137-D96C-4803-A7CE-006AFD422B6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D1562588-6D12-4746-B27B-31CAF8B35C8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E4D933D-8D61-4EAD-80E0-395271EC341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CED47CC4-F502-4B18-B938-47C47812A13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173EC1E3-948F-474B-B66A-DF19930B619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726CA275-E7E2-4378-B592-C7363E92629B}"/>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5C2A1AFE-E802-4A27-BD55-F5EB293A577A}"/>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874AC76F-73AF-4101-860D-991E561EE131}"/>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D252A268-A506-4C08-A0D9-F82173B41B9B}"/>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DDCD686F-3BD6-409D-8F73-6AC4E28680AE}"/>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C69CA419-5A2C-4F14-A437-227BFA97676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579C01EB-931B-4D3C-8911-38EB8C22EB87}"/>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F48EFFF6-DFA4-49F8-9D78-EFE2B3ABA343}"/>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AB6F79B6-4552-44BE-9811-6296445F2FA7}"/>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66F25900-DE3A-48F3-975B-6A036B54F50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C61D4A36-A971-476C-BB37-F04906DC4A5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E9EA0388-7835-4F2E-8911-36329CD75F5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165509</xdr:rowOff>
    </xdr:from>
    <xdr:to>
      <xdr:col>85</xdr:col>
      <xdr:colOff>126364</xdr:colOff>
      <xdr:row>57</xdr:row>
      <xdr:rowOff>170355</xdr:rowOff>
    </xdr:to>
    <xdr:cxnSp macro="">
      <xdr:nvCxnSpPr>
        <xdr:cNvPr id="573" name="直線コネクタ 572">
          <a:extLst>
            <a:ext uri="{FF2B5EF4-FFF2-40B4-BE49-F238E27FC236}">
              <a16:creationId xmlns:a16="http://schemas.microsoft.com/office/drawing/2014/main" id="{CE07A2E0-52BF-4BCD-871B-263287DE256D}"/>
            </a:ext>
          </a:extLst>
        </xdr:cNvPr>
        <xdr:cNvCxnSpPr/>
      </xdr:nvCxnSpPr>
      <xdr:spPr>
        <a:xfrm flipV="1">
          <a:off x="16317595" y="8738009"/>
          <a:ext cx="1269" cy="120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2732</xdr:rowOff>
    </xdr:from>
    <xdr:ext cx="534377" cy="259045"/>
    <xdr:sp macro="" textlink="">
      <xdr:nvSpPr>
        <xdr:cNvPr id="574" name="教育費最小値テキスト">
          <a:extLst>
            <a:ext uri="{FF2B5EF4-FFF2-40B4-BE49-F238E27FC236}">
              <a16:creationId xmlns:a16="http://schemas.microsoft.com/office/drawing/2014/main" id="{1DDD97CE-BA6E-4C38-A6A4-A0D0B4582FE7}"/>
            </a:ext>
          </a:extLst>
        </xdr:cNvPr>
        <xdr:cNvSpPr txBox="1"/>
      </xdr:nvSpPr>
      <xdr:spPr>
        <a:xfrm>
          <a:off x="16370300"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170355</xdr:rowOff>
    </xdr:from>
    <xdr:to>
      <xdr:col>86</xdr:col>
      <xdr:colOff>25400</xdr:colOff>
      <xdr:row>57</xdr:row>
      <xdr:rowOff>170355</xdr:rowOff>
    </xdr:to>
    <xdr:cxnSp macro="">
      <xdr:nvCxnSpPr>
        <xdr:cNvPr id="575" name="直線コネクタ 574">
          <a:extLst>
            <a:ext uri="{FF2B5EF4-FFF2-40B4-BE49-F238E27FC236}">
              <a16:creationId xmlns:a16="http://schemas.microsoft.com/office/drawing/2014/main" id="{9370038B-8F8C-4D04-81FE-7C024A19CA16}"/>
            </a:ext>
          </a:extLst>
        </xdr:cNvPr>
        <xdr:cNvCxnSpPr/>
      </xdr:nvCxnSpPr>
      <xdr:spPr>
        <a:xfrm>
          <a:off x="16230600" y="994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112186</xdr:rowOff>
    </xdr:from>
    <xdr:ext cx="534377" cy="259045"/>
    <xdr:sp macro="" textlink="">
      <xdr:nvSpPr>
        <xdr:cNvPr id="576" name="教育費最大値テキスト">
          <a:extLst>
            <a:ext uri="{FF2B5EF4-FFF2-40B4-BE49-F238E27FC236}">
              <a16:creationId xmlns:a16="http://schemas.microsoft.com/office/drawing/2014/main" id="{0CDFA398-606C-447D-AC79-F6CADC3D20E7}"/>
            </a:ext>
          </a:extLst>
        </xdr:cNvPr>
        <xdr:cNvSpPr txBox="1"/>
      </xdr:nvSpPr>
      <xdr:spPr>
        <a:xfrm>
          <a:off x="16370300" y="8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165509</xdr:rowOff>
    </xdr:from>
    <xdr:to>
      <xdr:col>86</xdr:col>
      <xdr:colOff>25400</xdr:colOff>
      <xdr:row>50</xdr:row>
      <xdr:rowOff>165509</xdr:rowOff>
    </xdr:to>
    <xdr:cxnSp macro="">
      <xdr:nvCxnSpPr>
        <xdr:cNvPr id="577" name="直線コネクタ 576">
          <a:extLst>
            <a:ext uri="{FF2B5EF4-FFF2-40B4-BE49-F238E27FC236}">
              <a16:creationId xmlns:a16="http://schemas.microsoft.com/office/drawing/2014/main" id="{B9BAE44F-C8D7-47BD-92C9-9E91E8E13B33}"/>
            </a:ext>
          </a:extLst>
        </xdr:cNvPr>
        <xdr:cNvCxnSpPr/>
      </xdr:nvCxnSpPr>
      <xdr:spPr>
        <a:xfrm>
          <a:off x="16230600" y="873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80904</xdr:rowOff>
    </xdr:from>
    <xdr:to>
      <xdr:col>85</xdr:col>
      <xdr:colOff>127000</xdr:colOff>
      <xdr:row>57</xdr:row>
      <xdr:rowOff>132087</xdr:rowOff>
    </xdr:to>
    <xdr:cxnSp macro="">
      <xdr:nvCxnSpPr>
        <xdr:cNvPr id="578" name="直線コネクタ 577">
          <a:extLst>
            <a:ext uri="{FF2B5EF4-FFF2-40B4-BE49-F238E27FC236}">
              <a16:creationId xmlns:a16="http://schemas.microsoft.com/office/drawing/2014/main" id="{A3AD193E-C0F1-46B6-AFB5-02318E17D9DD}"/>
            </a:ext>
          </a:extLst>
        </xdr:cNvPr>
        <xdr:cNvCxnSpPr/>
      </xdr:nvCxnSpPr>
      <xdr:spPr>
        <a:xfrm flipV="1">
          <a:off x="15481300" y="9853554"/>
          <a:ext cx="8382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27972</xdr:rowOff>
    </xdr:from>
    <xdr:ext cx="534377" cy="259045"/>
    <xdr:sp macro="" textlink="">
      <xdr:nvSpPr>
        <xdr:cNvPr id="579" name="教育費平均値テキスト">
          <a:extLst>
            <a:ext uri="{FF2B5EF4-FFF2-40B4-BE49-F238E27FC236}">
              <a16:creationId xmlns:a16="http://schemas.microsoft.com/office/drawing/2014/main" id="{96B9E09D-4F4A-47DD-8443-A272DEE9D3F0}"/>
            </a:ext>
          </a:extLst>
        </xdr:cNvPr>
        <xdr:cNvSpPr txBox="1"/>
      </xdr:nvSpPr>
      <xdr:spPr>
        <a:xfrm>
          <a:off x="16370300" y="92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80" name="フローチャート: 判断 579">
          <a:extLst>
            <a:ext uri="{FF2B5EF4-FFF2-40B4-BE49-F238E27FC236}">
              <a16:creationId xmlns:a16="http://schemas.microsoft.com/office/drawing/2014/main" id="{9495C2CD-9E4F-4E1F-AF51-7A20138CEB4A}"/>
            </a:ext>
          </a:extLst>
        </xdr:cNvPr>
        <xdr:cNvSpPr/>
      </xdr:nvSpPr>
      <xdr:spPr>
        <a:xfrm>
          <a:off x="16268700" y="94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57862</xdr:rowOff>
    </xdr:from>
    <xdr:to>
      <xdr:col>81</xdr:col>
      <xdr:colOff>50800</xdr:colOff>
      <xdr:row>57</xdr:row>
      <xdr:rowOff>132087</xdr:rowOff>
    </xdr:to>
    <xdr:cxnSp macro="">
      <xdr:nvCxnSpPr>
        <xdr:cNvPr id="581" name="直線コネクタ 580">
          <a:extLst>
            <a:ext uri="{FF2B5EF4-FFF2-40B4-BE49-F238E27FC236}">
              <a16:creationId xmlns:a16="http://schemas.microsoft.com/office/drawing/2014/main" id="{6C06D75A-6952-4C5B-ACC9-F76CADCBFDEE}"/>
            </a:ext>
          </a:extLst>
        </xdr:cNvPr>
        <xdr:cNvCxnSpPr/>
      </xdr:nvCxnSpPr>
      <xdr:spPr>
        <a:xfrm>
          <a:off x="14592300" y="9487612"/>
          <a:ext cx="889000" cy="4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68029</xdr:rowOff>
    </xdr:from>
    <xdr:to>
      <xdr:col>81</xdr:col>
      <xdr:colOff>101600</xdr:colOff>
      <xdr:row>55</xdr:row>
      <xdr:rowOff>169629</xdr:rowOff>
    </xdr:to>
    <xdr:sp macro="" textlink="">
      <xdr:nvSpPr>
        <xdr:cNvPr id="582" name="フローチャート: 判断 581">
          <a:extLst>
            <a:ext uri="{FF2B5EF4-FFF2-40B4-BE49-F238E27FC236}">
              <a16:creationId xmlns:a16="http://schemas.microsoft.com/office/drawing/2014/main" id="{2FD31C1C-02A2-4677-BF03-668C0685C693}"/>
            </a:ext>
          </a:extLst>
        </xdr:cNvPr>
        <xdr:cNvSpPr/>
      </xdr:nvSpPr>
      <xdr:spPr>
        <a:xfrm>
          <a:off x="154305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14706</xdr:rowOff>
    </xdr:from>
    <xdr:ext cx="534377" cy="259045"/>
    <xdr:sp macro="" textlink="">
      <xdr:nvSpPr>
        <xdr:cNvPr id="583" name="テキスト ボックス 582">
          <a:extLst>
            <a:ext uri="{FF2B5EF4-FFF2-40B4-BE49-F238E27FC236}">
              <a16:creationId xmlns:a16="http://schemas.microsoft.com/office/drawing/2014/main" id="{4A9960B0-4FAE-4E79-B65B-81D07C586EFE}"/>
            </a:ext>
          </a:extLst>
        </xdr:cNvPr>
        <xdr:cNvSpPr txBox="1"/>
      </xdr:nvSpPr>
      <xdr:spPr>
        <a:xfrm>
          <a:off x="15214111" y="92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57862</xdr:rowOff>
    </xdr:from>
    <xdr:to>
      <xdr:col>76</xdr:col>
      <xdr:colOff>114300</xdr:colOff>
      <xdr:row>57</xdr:row>
      <xdr:rowOff>71028</xdr:rowOff>
    </xdr:to>
    <xdr:cxnSp macro="">
      <xdr:nvCxnSpPr>
        <xdr:cNvPr id="584" name="直線コネクタ 583">
          <a:extLst>
            <a:ext uri="{FF2B5EF4-FFF2-40B4-BE49-F238E27FC236}">
              <a16:creationId xmlns:a16="http://schemas.microsoft.com/office/drawing/2014/main" id="{A6BCC62D-D49E-4BEA-8502-42B607640E69}"/>
            </a:ext>
          </a:extLst>
        </xdr:cNvPr>
        <xdr:cNvCxnSpPr/>
      </xdr:nvCxnSpPr>
      <xdr:spPr>
        <a:xfrm flipV="1">
          <a:off x="13703300" y="9487612"/>
          <a:ext cx="889000" cy="35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21417</xdr:rowOff>
    </xdr:from>
    <xdr:to>
      <xdr:col>76</xdr:col>
      <xdr:colOff>165100</xdr:colOff>
      <xdr:row>54</xdr:row>
      <xdr:rowOff>123017</xdr:rowOff>
    </xdr:to>
    <xdr:sp macro="" textlink="">
      <xdr:nvSpPr>
        <xdr:cNvPr id="585" name="フローチャート: 判断 584">
          <a:extLst>
            <a:ext uri="{FF2B5EF4-FFF2-40B4-BE49-F238E27FC236}">
              <a16:creationId xmlns:a16="http://schemas.microsoft.com/office/drawing/2014/main" id="{AE01E13C-2BCC-4D5F-AD5F-3B8FC859EBFD}"/>
            </a:ext>
          </a:extLst>
        </xdr:cNvPr>
        <xdr:cNvSpPr/>
      </xdr:nvSpPr>
      <xdr:spPr>
        <a:xfrm>
          <a:off x="14541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139544</xdr:rowOff>
    </xdr:from>
    <xdr:ext cx="534377" cy="259045"/>
    <xdr:sp macro="" textlink="">
      <xdr:nvSpPr>
        <xdr:cNvPr id="586" name="テキスト ボックス 585">
          <a:extLst>
            <a:ext uri="{FF2B5EF4-FFF2-40B4-BE49-F238E27FC236}">
              <a16:creationId xmlns:a16="http://schemas.microsoft.com/office/drawing/2014/main" id="{8C4AC79C-D45A-416A-856D-3603DE558BFC}"/>
            </a:ext>
          </a:extLst>
        </xdr:cNvPr>
        <xdr:cNvSpPr txBox="1"/>
      </xdr:nvSpPr>
      <xdr:spPr>
        <a:xfrm>
          <a:off x="14325111" y="90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54478</xdr:rowOff>
    </xdr:from>
    <xdr:to>
      <xdr:col>71</xdr:col>
      <xdr:colOff>177800</xdr:colOff>
      <xdr:row>57</xdr:row>
      <xdr:rowOff>71028</xdr:rowOff>
    </xdr:to>
    <xdr:cxnSp macro="">
      <xdr:nvCxnSpPr>
        <xdr:cNvPr id="587" name="直線コネクタ 586">
          <a:extLst>
            <a:ext uri="{FF2B5EF4-FFF2-40B4-BE49-F238E27FC236}">
              <a16:creationId xmlns:a16="http://schemas.microsoft.com/office/drawing/2014/main" id="{011291D8-797C-4A4B-A7B9-3A9598DFC8B6}"/>
            </a:ext>
          </a:extLst>
        </xdr:cNvPr>
        <xdr:cNvCxnSpPr/>
      </xdr:nvCxnSpPr>
      <xdr:spPr>
        <a:xfrm>
          <a:off x="12814300" y="9827128"/>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295</xdr:rowOff>
    </xdr:from>
    <xdr:to>
      <xdr:col>72</xdr:col>
      <xdr:colOff>38100</xdr:colOff>
      <xdr:row>54</xdr:row>
      <xdr:rowOff>101895</xdr:rowOff>
    </xdr:to>
    <xdr:sp macro="" textlink="">
      <xdr:nvSpPr>
        <xdr:cNvPr id="588" name="フローチャート: 判断 587">
          <a:extLst>
            <a:ext uri="{FF2B5EF4-FFF2-40B4-BE49-F238E27FC236}">
              <a16:creationId xmlns:a16="http://schemas.microsoft.com/office/drawing/2014/main" id="{4DB859F7-3E1C-49FD-BC3D-9C368588AB55}"/>
            </a:ext>
          </a:extLst>
        </xdr:cNvPr>
        <xdr:cNvSpPr/>
      </xdr:nvSpPr>
      <xdr:spPr>
        <a:xfrm>
          <a:off x="13652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118422</xdr:rowOff>
    </xdr:from>
    <xdr:ext cx="534377" cy="259045"/>
    <xdr:sp macro="" textlink="">
      <xdr:nvSpPr>
        <xdr:cNvPr id="589" name="テキスト ボックス 588">
          <a:extLst>
            <a:ext uri="{FF2B5EF4-FFF2-40B4-BE49-F238E27FC236}">
              <a16:creationId xmlns:a16="http://schemas.microsoft.com/office/drawing/2014/main" id="{E2FB0EAA-CFFA-4D43-97C3-625643BC0A6A}"/>
            </a:ext>
          </a:extLst>
        </xdr:cNvPr>
        <xdr:cNvSpPr txBox="1"/>
      </xdr:nvSpPr>
      <xdr:spPr>
        <a:xfrm>
          <a:off x="13436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127099</xdr:rowOff>
    </xdr:from>
    <xdr:to>
      <xdr:col>67</xdr:col>
      <xdr:colOff>101600</xdr:colOff>
      <xdr:row>55</xdr:row>
      <xdr:rowOff>57249</xdr:rowOff>
    </xdr:to>
    <xdr:sp macro="" textlink="">
      <xdr:nvSpPr>
        <xdr:cNvPr id="590" name="フローチャート: 判断 589">
          <a:extLst>
            <a:ext uri="{FF2B5EF4-FFF2-40B4-BE49-F238E27FC236}">
              <a16:creationId xmlns:a16="http://schemas.microsoft.com/office/drawing/2014/main" id="{55D0ABA6-E1EC-4E44-8200-E81B67EEB06F}"/>
            </a:ext>
          </a:extLst>
        </xdr:cNvPr>
        <xdr:cNvSpPr/>
      </xdr:nvSpPr>
      <xdr:spPr>
        <a:xfrm>
          <a:off x="12763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73776</xdr:rowOff>
    </xdr:from>
    <xdr:ext cx="534377" cy="259045"/>
    <xdr:sp macro="" textlink="">
      <xdr:nvSpPr>
        <xdr:cNvPr id="591" name="テキスト ボックス 590">
          <a:extLst>
            <a:ext uri="{FF2B5EF4-FFF2-40B4-BE49-F238E27FC236}">
              <a16:creationId xmlns:a16="http://schemas.microsoft.com/office/drawing/2014/main" id="{13D23975-C6EE-40C1-8BFF-E517300D9948}"/>
            </a:ext>
          </a:extLst>
        </xdr:cNvPr>
        <xdr:cNvSpPr txBox="1"/>
      </xdr:nvSpPr>
      <xdr:spPr>
        <a:xfrm>
          <a:off x="12547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D519D3F5-2795-4E1C-AF46-7B36113E051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684C0043-08B4-46A7-A3FB-F29BB5A6A56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EEBCC567-81CB-43E8-9FCF-63FF5D8D4B8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E377853-65C8-498F-AFDD-446346A26CE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80F4B91B-89DA-4AB1-813C-673604F0365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30104</xdr:rowOff>
    </xdr:from>
    <xdr:to>
      <xdr:col>85</xdr:col>
      <xdr:colOff>177800</xdr:colOff>
      <xdr:row>57</xdr:row>
      <xdr:rowOff>131704</xdr:rowOff>
    </xdr:to>
    <xdr:sp macro="" textlink="">
      <xdr:nvSpPr>
        <xdr:cNvPr id="597" name="楕円 596">
          <a:extLst>
            <a:ext uri="{FF2B5EF4-FFF2-40B4-BE49-F238E27FC236}">
              <a16:creationId xmlns:a16="http://schemas.microsoft.com/office/drawing/2014/main" id="{7AE16E2F-9AF5-460B-B3B2-750756F44878}"/>
            </a:ext>
          </a:extLst>
        </xdr:cNvPr>
        <xdr:cNvSpPr/>
      </xdr:nvSpPr>
      <xdr:spPr>
        <a:xfrm>
          <a:off x="16268700" y="98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116481</xdr:rowOff>
    </xdr:from>
    <xdr:ext cx="534377" cy="259045"/>
    <xdr:sp macro="" textlink="">
      <xdr:nvSpPr>
        <xdr:cNvPr id="598" name="教育費該当値テキスト">
          <a:extLst>
            <a:ext uri="{FF2B5EF4-FFF2-40B4-BE49-F238E27FC236}">
              <a16:creationId xmlns:a16="http://schemas.microsoft.com/office/drawing/2014/main" id="{7C912DA8-ECAD-4EDB-8865-5B2AF1E9ED6F}"/>
            </a:ext>
          </a:extLst>
        </xdr:cNvPr>
        <xdr:cNvSpPr txBox="1"/>
      </xdr:nvSpPr>
      <xdr:spPr>
        <a:xfrm>
          <a:off x="16370300" y="97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81287</xdr:rowOff>
    </xdr:from>
    <xdr:to>
      <xdr:col>81</xdr:col>
      <xdr:colOff>101600</xdr:colOff>
      <xdr:row>58</xdr:row>
      <xdr:rowOff>11437</xdr:rowOff>
    </xdr:to>
    <xdr:sp macro="" textlink="">
      <xdr:nvSpPr>
        <xdr:cNvPr id="599" name="楕円 598">
          <a:extLst>
            <a:ext uri="{FF2B5EF4-FFF2-40B4-BE49-F238E27FC236}">
              <a16:creationId xmlns:a16="http://schemas.microsoft.com/office/drawing/2014/main" id="{0C8ADCA8-67EF-4743-AB92-3E659D2C7FEF}"/>
            </a:ext>
          </a:extLst>
        </xdr:cNvPr>
        <xdr:cNvSpPr/>
      </xdr:nvSpPr>
      <xdr:spPr>
        <a:xfrm>
          <a:off x="15430500" y="98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2564</xdr:rowOff>
    </xdr:from>
    <xdr:ext cx="534377" cy="259045"/>
    <xdr:sp macro="" textlink="">
      <xdr:nvSpPr>
        <xdr:cNvPr id="600" name="テキスト ボックス 599">
          <a:extLst>
            <a:ext uri="{FF2B5EF4-FFF2-40B4-BE49-F238E27FC236}">
              <a16:creationId xmlns:a16="http://schemas.microsoft.com/office/drawing/2014/main" id="{7081137F-0C9C-4513-9167-ED2D346EA6B8}"/>
            </a:ext>
          </a:extLst>
        </xdr:cNvPr>
        <xdr:cNvSpPr txBox="1"/>
      </xdr:nvSpPr>
      <xdr:spPr>
        <a:xfrm>
          <a:off x="15214111" y="99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7062</xdr:rowOff>
    </xdr:from>
    <xdr:to>
      <xdr:col>76</xdr:col>
      <xdr:colOff>165100</xdr:colOff>
      <xdr:row>55</xdr:row>
      <xdr:rowOff>108662</xdr:rowOff>
    </xdr:to>
    <xdr:sp macro="" textlink="">
      <xdr:nvSpPr>
        <xdr:cNvPr id="601" name="楕円 600">
          <a:extLst>
            <a:ext uri="{FF2B5EF4-FFF2-40B4-BE49-F238E27FC236}">
              <a16:creationId xmlns:a16="http://schemas.microsoft.com/office/drawing/2014/main" id="{A9D8198B-2E6A-42FF-A7B2-25AE8C13D19F}"/>
            </a:ext>
          </a:extLst>
        </xdr:cNvPr>
        <xdr:cNvSpPr/>
      </xdr:nvSpPr>
      <xdr:spPr>
        <a:xfrm>
          <a:off x="14541500" y="9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99789</xdr:rowOff>
    </xdr:from>
    <xdr:ext cx="534377" cy="259045"/>
    <xdr:sp macro="" textlink="">
      <xdr:nvSpPr>
        <xdr:cNvPr id="602" name="テキスト ボックス 601">
          <a:extLst>
            <a:ext uri="{FF2B5EF4-FFF2-40B4-BE49-F238E27FC236}">
              <a16:creationId xmlns:a16="http://schemas.microsoft.com/office/drawing/2014/main" id="{587D0008-375E-47F9-BBF5-803BFB4A0563}"/>
            </a:ext>
          </a:extLst>
        </xdr:cNvPr>
        <xdr:cNvSpPr txBox="1"/>
      </xdr:nvSpPr>
      <xdr:spPr>
        <a:xfrm>
          <a:off x="14325111" y="95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20228</xdr:rowOff>
    </xdr:from>
    <xdr:to>
      <xdr:col>72</xdr:col>
      <xdr:colOff>38100</xdr:colOff>
      <xdr:row>57</xdr:row>
      <xdr:rowOff>121828</xdr:rowOff>
    </xdr:to>
    <xdr:sp macro="" textlink="">
      <xdr:nvSpPr>
        <xdr:cNvPr id="603" name="楕円 602">
          <a:extLst>
            <a:ext uri="{FF2B5EF4-FFF2-40B4-BE49-F238E27FC236}">
              <a16:creationId xmlns:a16="http://schemas.microsoft.com/office/drawing/2014/main" id="{7405920C-4EF9-413C-976C-E715045F590E}"/>
            </a:ext>
          </a:extLst>
        </xdr:cNvPr>
        <xdr:cNvSpPr/>
      </xdr:nvSpPr>
      <xdr:spPr>
        <a:xfrm>
          <a:off x="13652500" y="97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112955</xdr:rowOff>
    </xdr:from>
    <xdr:ext cx="534377" cy="259045"/>
    <xdr:sp macro="" textlink="">
      <xdr:nvSpPr>
        <xdr:cNvPr id="604" name="テキスト ボックス 603">
          <a:extLst>
            <a:ext uri="{FF2B5EF4-FFF2-40B4-BE49-F238E27FC236}">
              <a16:creationId xmlns:a16="http://schemas.microsoft.com/office/drawing/2014/main" id="{7C8985B5-08FE-45D7-8B5E-7800B0737FCB}"/>
            </a:ext>
          </a:extLst>
        </xdr:cNvPr>
        <xdr:cNvSpPr txBox="1"/>
      </xdr:nvSpPr>
      <xdr:spPr>
        <a:xfrm>
          <a:off x="13436111" y="988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3678</xdr:rowOff>
    </xdr:from>
    <xdr:to>
      <xdr:col>67</xdr:col>
      <xdr:colOff>101600</xdr:colOff>
      <xdr:row>57</xdr:row>
      <xdr:rowOff>105278</xdr:rowOff>
    </xdr:to>
    <xdr:sp macro="" textlink="">
      <xdr:nvSpPr>
        <xdr:cNvPr id="605" name="楕円 604">
          <a:extLst>
            <a:ext uri="{FF2B5EF4-FFF2-40B4-BE49-F238E27FC236}">
              <a16:creationId xmlns:a16="http://schemas.microsoft.com/office/drawing/2014/main" id="{044DAEB6-6897-4A9D-9724-7C3461171D41}"/>
            </a:ext>
          </a:extLst>
        </xdr:cNvPr>
        <xdr:cNvSpPr/>
      </xdr:nvSpPr>
      <xdr:spPr>
        <a:xfrm>
          <a:off x="12763500" y="97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96405</xdr:rowOff>
    </xdr:from>
    <xdr:ext cx="534377" cy="259045"/>
    <xdr:sp macro="" textlink="">
      <xdr:nvSpPr>
        <xdr:cNvPr id="606" name="テキスト ボックス 605">
          <a:extLst>
            <a:ext uri="{FF2B5EF4-FFF2-40B4-BE49-F238E27FC236}">
              <a16:creationId xmlns:a16="http://schemas.microsoft.com/office/drawing/2014/main" id="{EB195606-FE97-4E14-92AE-0E5CE12C79C4}"/>
            </a:ext>
          </a:extLst>
        </xdr:cNvPr>
        <xdr:cNvSpPr txBox="1"/>
      </xdr:nvSpPr>
      <xdr:spPr>
        <a:xfrm>
          <a:off x="12547111" y="98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C8B35E6E-B009-47C1-8601-6215106F336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664897ED-66F4-4FC6-BA49-4FBCDA1A947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E08A6177-BF47-4DE6-900A-8843770F146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90D17260-6BAF-4A39-BD64-93452FD1C4E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27C432C4-B4CD-4C68-BA4F-1594938A462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649D69FA-4E96-44C4-A004-4DA5DC6C2BE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7A134C2A-DEED-4011-BAFC-7FE7383DA14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86080478-CDDF-4193-84F5-82E3C21DFCF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3870A8B6-E4DE-423C-8A10-8D6C3CEBA08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84E0FA36-2B2F-4A0C-A389-B412BFD1B45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7CA11613-5785-4553-98AB-858227CEC27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F201650C-0ACD-4365-ABB1-1F22529E16F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50C8A601-8116-4448-AD04-5384DE89293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F09DDC1-D683-4CCA-9CFA-A1E9C697F763}"/>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B6B82DA-9FAC-40C1-BEBE-6CF67B696E8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C77B2384-8C1D-4F73-8CCA-1B19FEEA6063}"/>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A7915293-08AF-4ABC-BF57-754A4A2F194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F4219CE0-AC3A-40BA-B27A-DC06A0DD409A}"/>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7470BE50-F977-431D-BC8E-E36F73F16D5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BBD456C4-163D-40D4-8827-820845D49552}"/>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671BFC5C-B0F0-4E13-AF00-5D96D74B7A3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53B2983E-B670-450A-8C9B-E985B3EBC7F3}"/>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78C92B9A-5ADC-4907-9422-50D9F7FFAFC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30" name="直線コネクタ 629">
          <a:extLst>
            <a:ext uri="{FF2B5EF4-FFF2-40B4-BE49-F238E27FC236}">
              <a16:creationId xmlns:a16="http://schemas.microsoft.com/office/drawing/2014/main" id="{30075AAD-A178-46EF-813C-CF2CE8DADE21}"/>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1" name="災害復旧費最小値テキスト">
          <a:extLst>
            <a:ext uri="{FF2B5EF4-FFF2-40B4-BE49-F238E27FC236}">
              <a16:creationId xmlns:a16="http://schemas.microsoft.com/office/drawing/2014/main" id="{7BB17490-3C63-4BD5-ADA6-4FC89C4D9C5C}"/>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2" name="直線コネクタ 631">
          <a:extLst>
            <a:ext uri="{FF2B5EF4-FFF2-40B4-BE49-F238E27FC236}">
              <a16:creationId xmlns:a16="http://schemas.microsoft.com/office/drawing/2014/main" id="{5A4C8909-5F18-4401-A733-4D11A0FF3412}"/>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3" name="災害復旧費最大値テキスト">
          <a:extLst>
            <a:ext uri="{FF2B5EF4-FFF2-40B4-BE49-F238E27FC236}">
              <a16:creationId xmlns:a16="http://schemas.microsoft.com/office/drawing/2014/main" id="{7745AE43-26F5-4CB0-AD5E-C86E646E09C8}"/>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4" name="直線コネクタ 633">
          <a:extLst>
            <a:ext uri="{FF2B5EF4-FFF2-40B4-BE49-F238E27FC236}">
              <a16:creationId xmlns:a16="http://schemas.microsoft.com/office/drawing/2014/main" id="{C835D40E-22DD-495A-85C7-14B2FBD04556}"/>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154939</xdr:rowOff>
    </xdr:from>
    <xdr:to>
      <xdr:col>85</xdr:col>
      <xdr:colOff>127000</xdr:colOff>
      <xdr:row>79</xdr:row>
      <xdr:rowOff>35534</xdr:rowOff>
    </xdr:to>
    <xdr:cxnSp macro="">
      <xdr:nvCxnSpPr>
        <xdr:cNvPr id="635" name="直線コネクタ 634">
          <a:extLst>
            <a:ext uri="{FF2B5EF4-FFF2-40B4-BE49-F238E27FC236}">
              <a16:creationId xmlns:a16="http://schemas.microsoft.com/office/drawing/2014/main" id="{C1C2C29C-4EDD-4E63-8813-8CEF80F055FA}"/>
            </a:ext>
          </a:extLst>
        </xdr:cNvPr>
        <xdr:cNvCxnSpPr/>
      </xdr:nvCxnSpPr>
      <xdr:spPr>
        <a:xfrm>
          <a:off x="15481300" y="13528039"/>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6" name="災害復旧費平均値テキスト">
          <a:extLst>
            <a:ext uri="{FF2B5EF4-FFF2-40B4-BE49-F238E27FC236}">
              <a16:creationId xmlns:a16="http://schemas.microsoft.com/office/drawing/2014/main" id="{798BBEE8-84C7-40AF-B2FE-A3D78B6D5DEE}"/>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37" name="フローチャート: 判断 636">
          <a:extLst>
            <a:ext uri="{FF2B5EF4-FFF2-40B4-BE49-F238E27FC236}">
              <a16:creationId xmlns:a16="http://schemas.microsoft.com/office/drawing/2014/main" id="{B30D6938-C1B5-46C9-A468-892033EE840E}"/>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142367</xdr:rowOff>
    </xdr:from>
    <xdr:to>
      <xdr:col>81</xdr:col>
      <xdr:colOff>50800</xdr:colOff>
      <xdr:row>78</xdr:row>
      <xdr:rowOff>154939</xdr:rowOff>
    </xdr:to>
    <xdr:cxnSp macro="">
      <xdr:nvCxnSpPr>
        <xdr:cNvPr id="638" name="直線コネクタ 637">
          <a:extLst>
            <a:ext uri="{FF2B5EF4-FFF2-40B4-BE49-F238E27FC236}">
              <a16:creationId xmlns:a16="http://schemas.microsoft.com/office/drawing/2014/main" id="{20707A9D-67F2-47C8-AD18-DB4108BBDA23}"/>
            </a:ext>
          </a:extLst>
        </xdr:cNvPr>
        <xdr:cNvCxnSpPr/>
      </xdr:nvCxnSpPr>
      <xdr:spPr>
        <a:xfrm>
          <a:off x="14592300" y="13344017"/>
          <a:ext cx="8890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39" name="フローチャート: 判断 638">
          <a:extLst>
            <a:ext uri="{FF2B5EF4-FFF2-40B4-BE49-F238E27FC236}">
              <a16:creationId xmlns:a16="http://schemas.microsoft.com/office/drawing/2014/main" id="{03E9D356-B805-4339-9DD2-47F8B758D77B}"/>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40" name="テキスト ボックス 639">
          <a:extLst>
            <a:ext uri="{FF2B5EF4-FFF2-40B4-BE49-F238E27FC236}">
              <a16:creationId xmlns:a16="http://schemas.microsoft.com/office/drawing/2014/main" id="{38CAD4EE-28C1-41C3-9EC5-646DD4734A3C}"/>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95808</xdr:rowOff>
    </xdr:from>
    <xdr:to>
      <xdr:col>76</xdr:col>
      <xdr:colOff>114300</xdr:colOff>
      <xdr:row>77</xdr:row>
      <xdr:rowOff>142367</xdr:rowOff>
    </xdr:to>
    <xdr:cxnSp macro="">
      <xdr:nvCxnSpPr>
        <xdr:cNvPr id="641" name="直線コネクタ 640">
          <a:extLst>
            <a:ext uri="{FF2B5EF4-FFF2-40B4-BE49-F238E27FC236}">
              <a16:creationId xmlns:a16="http://schemas.microsoft.com/office/drawing/2014/main" id="{B2B6D144-690C-4F67-A5FA-87E9E7C2C064}"/>
            </a:ext>
          </a:extLst>
        </xdr:cNvPr>
        <xdr:cNvCxnSpPr/>
      </xdr:nvCxnSpPr>
      <xdr:spPr>
        <a:xfrm>
          <a:off x="13703300" y="13126008"/>
          <a:ext cx="889000" cy="2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2" name="フローチャート: 判断 641">
          <a:extLst>
            <a:ext uri="{FF2B5EF4-FFF2-40B4-BE49-F238E27FC236}">
              <a16:creationId xmlns:a16="http://schemas.microsoft.com/office/drawing/2014/main" id="{F9624B28-EA11-4FE1-BD00-F38906E961D8}"/>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3" name="テキスト ボックス 642">
          <a:extLst>
            <a:ext uri="{FF2B5EF4-FFF2-40B4-BE49-F238E27FC236}">
              <a16:creationId xmlns:a16="http://schemas.microsoft.com/office/drawing/2014/main" id="{429EC6CF-8158-4856-B7C0-8753BB50EB8D}"/>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20904</xdr:rowOff>
    </xdr:from>
    <xdr:to>
      <xdr:col>71</xdr:col>
      <xdr:colOff>177800</xdr:colOff>
      <xdr:row>76</xdr:row>
      <xdr:rowOff>95808</xdr:rowOff>
    </xdr:to>
    <xdr:cxnSp macro="">
      <xdr:nvCxnSpPr>
        <xdr:cNvPr id="644" name="直線コネクタ 643">
          <a:extLst>
            <a:ext uri="{FF2B5EF4-FFF2-40B4-BE49-F238E27FC236}">
              <a16:creationId xmlns:a16="http://schemas.microsoft.com/office/drawing/2014/main" id="{46090A45-AAC7-4392-9903-7F695A92BA1F}"/>
            </a:ext>
          </a:extLst>
        </xdr:cNvPr>
        <xdr:cNvCxnSpPr/>
      </xdr:nvCxnSpPr>
      <xdr:spPr>
        <a:xfrm>
          <a:off x="12814300" y="13051104"/>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5" name="フローチャート: 判断 644">
          <a:extLst>
            <a:ext uri="{FF2B5EF4-FFF2-40B4-BE49-F238E27FC236}">
              <a16:creationId xmlns:a16="http://schemas.microsoft.com/office/drawing/2014/main" id="{DBE815D6-2C7A-4EB8-B856-AA57D38B92F6}"/>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46" name="テキスト ボックス 645">
          <a:extLst>
            <a:ext uri="{FF2B5EF4-FFF2-40B4-BE49-F238E27FC236}">
              <a16:creationId xmlns:a16="http://schemas.microsoft.com/office/drawing/2014/main" id="{F3AC653E-F999-4DAA-B697-9E0678D883E3}"/>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47" name="フローチャート: 判断 646">
          <a:extLst>
            <a:ext uri="{FF2B5EF4-FFF2-40B4-BE49-F238E27FC236}">
              <a16:creationId xmlns:a16="http://schemas.microsoft.com/office/drawing/2014/main" id="{8E05C81C-F049-42BE-96B0-EE695978F3AA}"/>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84814</xdr:rowOff>
    </xdr:from>
    <xdr:ext cx="534377" cy="259045"/>
    <xdr:sp macro="" textlink="">
      <xdr:nvSpPr>
        <xdr:cNvPr id="648" name="テキスト ボックス 647">
          <a:extLst>
            <a:ext uri="{FF2B5EF4-FFF2-40B4-BE49-F238E27FC236}">
              <a16:creationId xmlns:a16="http://schemas.microsoft.com/office/drawing/2014/main" id="{5ACC1008-210E-41D5-9EE7-B3B7FD137666}"/>
            </a:ext>
          </a:extLst>
        </xdr:cNvPr>
        <xdr:cNvSpPr txBox="1"/>
      </xdr:nvSpPr>
      <xdr:spPr>
        <a:xfrm>
          <a:off x="12547111" y="13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ADEB55FE-ED29-434A-AC86-20A92276BEC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B405E6C-4DCC-489B-964C-61DD5277842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1DDC6251-78BA-48AB-A7D2-04487EA27CA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CA3ADB07-1904-4DD1-A48A-A464872216A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6C6A44-3331-4A4F-A751-2FE345ECCA1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156184</xdr:rowOff>
    </xdr:from>
    <xdr:to>
      <xdr:col>85</xdr:col>
      <xdr:colOff>177800</xdr:colOff>
      <xdr:row>79</xdr:row>
      <xdr:rowOff>86334</xdr:rowOff>
    </xdr:to>
    <xdr:sp macro="" textlink="">
      <xdr:nvSpPr>
        <xdr:cNvPr id="654" name="楕円 653">
          <a:extLst>
            <a:ext uri="{FF2B5EF4-FFF2-40B4-BE49-F238E27FC236}">
              <a16:creationId xmlns:a16="http://schemas.microsoft.com/office/drawing/2014/main" id="{5580066F-36E7-4DC3-B5D0-A8726EB34858}"/>
            </a:ext>
          </a:extLst>
        </xdr:cNvPr>
        <xdr:cNvSpPr/>
      </xdr:nvSpPr>
      <xdr:spPr>
        <a:xfrm>
          <a:off x="16268700" y="135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71111</xdr:rowOff>
    </xdr:from>
    <xdr:ext cx="378565" cy="259045"/>
    <xdr:sp macro="" textlink="">
      <xdr:nvSpPr>
        <xdr:cNvPr id="655" name="災害復旧費該当値テキスト">
          <a:extLst>
            <a:ext uri="{FF2B5EF4-FFF2-40B4-BE49-F238E27FC236}">
              <a16:creationId xmlns:a16="http://schemas.microsoft.com/office/drawing/2014/main" id="{D66A5592-7F65-4EDD-8AF9-E7F3ABD766B8}"/>
            </a:ext>
          </a:extLst>
        </xdr:cNvPr>
        <xdr:cNvSpPr txBox="1"/>
      </xdr:nvSpPr>
      <xdr:spPr>
        <a:xfrm>
          <a:off x="16370300" y="1344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104139</xdr:rowOff>
    </xdr:from>
    <xdr:to>
      <xdr:col>81</xdr:col>
      <xdr:colOff>101600</xdr:colOff>
      <xdr:row>79</xdr:row>
      <xdr:rowOff>34289</xdr:rowOff>
    </xdr:to>
    <xdr:sp macro="" textlink="">
      <xdr:nvSpPr>
        <xdr:cNvPr id="656" name="楕円 655">
          <a:extLst>
            <a:ext uri="{FF2B5EF4-FFF2-40B4-BE49-F238E27FC236}">
              <a16:creationId xmlns:a16="http://schemas.microsoft.com/office/drawing/2014/main" id="{034A860E-3779-4955-B292-FFB1B83FB434}"/>
            </a:ext>
          </a:extLst>
        </xdr:cNvPr>
        <xdr:cNvSpPr/>
      </xdr:nvSpPr>
      <xdr:spPr>
        <a:xfrm>
          <a:off x="15430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25416</xdr:rowOff>
    </xdr:from>
    <xdr:ext cx="469744" cy="259045"/>
    <xdr:sp macro="" textlink="">
      <xdr:nvSpPr>
        <xdr:cNvPr id="657" name="テキスト ボックス 656">
          <a:extLst>
            <a:ext uri="{FF2B5EF4-FFF2-40B4-BE49-F238E27FC236}">
              <a16:creationId xmlns:a16="http://schemas.microsoft.com/office/drawing/2014/main" id="{05085BB8-C862-42EB-9B8B-3D23E02940F6}"/>
            </a:ext>
          </a:extLst>
        </xdr:cNvPr>
        <xdr:cNvSpPr txBox="1"/>
      </xdr:nvSpPr>
      <xdr:spPr>
        <a:xfrm>
          <a:off x="15246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91567</xdr:rowOff>
    </xdr:from>
    <xdr:to>
      <xdr:col>76</xdr:col>
      <xdr:colOff>165100</xdr:colOff>
      <xdr:row>78</xdr:row>
      <xdr:rowOff>21717</xdr:rowOff>
    </xdr:to>
    <xdr:sp macro="" textlink="">
      <xdr:nvSpPr>
        <xdr:cNvPr id="658" name="楕円 657">
          <a:extLst>
            <a:ext uri="{FF2B5EF4-FFF2-40B4-BE49-F238E27FC236}">
              <a16:creationId xmlns:a16="http://schemas.microsoft.com/office/drawing/2014/main" id="{C06BC5A3-967C-48CA-AA59-1341D6625E49}"/>
            </a:ext>
          </a:extLst>
        </xdr:cNvPr>
        <xdr:cNvSpPr/>
      </xdr:nvSpPr>
      <xdr:spPr>
        <a:xfrm>
          <a:off x="14541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12844</xdr:rowOff>
    </xdr:from>
    <xdr:ext cx="469744" cy="259045"/>
    <xdr:sp macro="" textlink="">
      <xdr:nvSpPr>
        <xdr:cNvPr id="659" name="テキスト ボックス 658">
          <a:extLst>
            <a:ext uri="{FF2B5EF4-FFF2-40B4-BE49-F238E27FC236}">
              <a16:creationId xmlns:a16="http://schemas.microsoft.com/office/drawing/2014/main" id="{36A62303-DCA6-40AB-9176-6E67860EBB76}"/>
            </a:ext>
          </a:extLst>
        </xdr:cNvPr>
        <xdr:cNvSpPr txBox="1"/>
      </xdr:nvSpPr>
      <xdr:spPr>
        <a:xfrm>
          <a:off x="14357428" y="1338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45008</xdr:rowOff>
    </xdr:from>
    <xdr:to>
      <xdr:col>72</xdr:col>
      <xdr:colOff>38100</xdr:colOff>
      <xdr:row>76</xdr:row>
      <xdr:rowOff>146608</xdr:rowOff>
    </xdr:to>
    <xdr:sp macro="" textlink="">
      <xdr:nvSpPr>
        <xdr:cNvPr id="660" name="楕円 659">
          <a:extLst>
            <a:ext uri="{FF2B5EF4-FFF2-40B4-BE49-F238E27FC236}">
              <a16:creationId xmlns:a16="http://schemas.microsoft.com/office/drawing/2014/main" id="{A3951583-B24F-4F66-B1AA-D9B39EEA6BEF}"/>
            </a:ext>
          </a:extLst>
        </xdr:cNvPr>
        <xdr:cNvSpPr/>
      </xdr:nvSpPr>
      <xdr:spPr>
        <a:xfrm>
          <a:off x="13652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137735</xdr:rowOff>
    </xdr:from>
    <xdr:ext cx="534377" cy="259045"/>
    <xdr:sp macro="" textlink="">
      <xdr:nvSpPr>
        <xdr:cNvPr id="661" name="テキスト ボックス 660">
          <a:extLst>
            <a:ext uri="{FF2B5EF4-FFF2-40B4-BE49-F238E27FC236}">
              <a16:creationId xmlns:a16="http://schemas.microsoft.com/office/drawing/2014/main" id="{1EC21B29-5C02-41A3-9460-45BF5461F3CC}"/>
            </a:ext>
          </a:extLst>
        </xdr:cNvPr>
        <xdr:cNvSpPr txBox="1"/>
      </xdr:nvSpPr>
      <xdr:spPr>
        <a:xfrm>
          <a:off x="13436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141554</xdr:rowOff>
    </xdr:from>
    <xdr:to>
      <xdr:col>67</xdr:col>
      <xdr:colOff>101600</xdr:colOff>
      <xdr:row>76</xdr:row>
      <xdr:rowOff>71704</xdr:rowOff>
    </xdr:to>
    <xdr:sp macro="" textlink="">
      <xdr:nvSpPr>
        <xdr:cNvPr id="662" name="楕円 661">
          <a:extLst>
            <a:ext uri="{FF2B5EF4-FFF2-40B4-BE49-F238E27FC236}">
              <a16:creationId xmlns:a16="http://schemas.microsoft.com/office/drawing/2014/main" id="{D2D4B5A6-01CB-4BC1-A9F3-1D2DC4CCD990}"/>
            </a:ext>
          </a:extLst>
        </xdr:cNvPr>
        <xdr:cNvSpPr/>
      </xdr:nvSpPr>
      <xdr:spPr>
        <a:xfrm>
          <a:off x="127635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88231</xdr:rowOff>
    </xdr:from>
    <xdr:ext cx="534377" cy="259045"/>
    <xdr:sp macro="" textlink="">
      <xdr:nvSpPr>
        <xdr:cNvPr id="663" name="テキスト ボックス 662">
          <a:extLst>
            <a:ext uri="{FF2B5EF4-FFF2-40B4-BE49-F238E27FC236}">
              <a16:creationId xmlns:a16="http://schemas.microsoft.com/office/drawing/2014/main" id="{74ACCE50-7C6F-4CC1-ACF8-5F461B19D442}"/>
            </a:ext>
          </a:extLst>
        </xdr:cNvPr>
        <xdr:cNvSpPr txBox="1"/>
      </xdr:nvSpPr>
      <xdr:spPr>
        <a:xfrm>
          <a:off x="12547111" y="127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5E40C569-9C80-46F6-BCE2-5243A9F6252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FB752F62-0ECA-4246-AEE4-E026556D009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A749630E-6663-4BEC-929B-564AC335DB9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C81FB6D7-E2C5-4769-AF39-AC7FF8D5840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BE3A10DF-EFD6-4C80-85E0-A589A7C0529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BDCD93D5-BFDE-4609-A4A4-E6B3538C731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8C274B2D-33DF-4B86-8416-53A926E6034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B7BBE1D3-DC16-466F-B301-902C5E449C0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C9A01763-2170-43AD-98A2-4DC9529BCB4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738AA567-9CD4-48ED-9183-A08239D6BBD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a:extLst>
            <a:ext uri="{FF2B5EF4-FFF2-40B4-BE49-F238E27FC236}">
              <a16:creationId xmlns:a16="http://schemas.microsoft.com/office/drawing/2014/main" id="{C1763936-5970-4777-893A-CB7A62CBB13E}"/>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77656FB8-BE2A-4664-98DE-8144C00D20E5}"/>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E85BEF10-4613-4947-B178-4779E17FE18D}"/>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89703A2D-9E8B-4DDA-98FE-118A2B6C57E6}"/>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E0AAEDEE-AC9D-4AAC-B243-9BE87F7867D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EE7E3878-0E23-48A7-B7AC-916071D097E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AB02C5EB-E06F-491E-9208-F5ADC946EBA5}"/>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FBCF5473-7E26-41C0-A1F6-0040E5FF5D4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BDCB3A6F-D5ED-4F2C-B1F3-2A08BE363396}"/>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1569AFA0-269F-43CA-B853-1B76D25BF92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64ACC4B3-8319-4FB3-83B5-46F359678E9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34363C65-02B6-406F-A1B4-278BEE6CD64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9D602FB9-7033-4DA8-94CA-783734EDBDD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48816118-CC27-4599-AFEF-1F59BE06D9D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88" name="直線コネクタ 687">
          <a:extLst>
            <a:ext uri="{FF2B5EF4-FFF2-40B4-BE49-F238E27FC236}">
              <a16:creationId xmlns:a16="http://schemas.microsoft.com/office/drawing/2014/main" id="{AF092E14-526C-4347-BC3C-C0026FCA38D6}"/>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89" name="公債費最小値テキスト">
          <a:extLst>
            <a:ext uri="{FF2B5EF4-FFF2-40B4-BE49-F238E27FC236}">
              <a16:creationId xmlns:a16="http://schemas.microsoft.com/office/drawing/2014/main" id="{F784135E-9D06-4F0A-8AC2-C79F86437973}"/>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90" name="直線コネクタ 689">
          <a:extLst>
            <a:ext uri="{FF2B5EF4-FFF2-40B4-BE49-F238E27FC236}">
              <a16:creationId xmlns:a16="http://schemas.microsoft.com/office/drawing/2014/main" id="{C5B3E2E2-4109-4D73-AAD2-EC6C5BD4B46A}"/>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1" name="公債費最大値テキスト">
          <a:extLst>
            <a:ext uri="{FF2B5EF4-FFF2-40B4-BE49-F238E27FC236}">
              <a16:creationId xmlns:a16="http://schemas.microsoft.com/office/drawing/2014/main" id="{72F745F5-D241-4C70-9347-11F281E2F23C}"/>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2" name="直線コネクタ 691">
          <a:extLst>
            <a:ext uri="{FF2B5EF4-FFF2-40B4-BE49-F238E27FC236}">
              <a16:creationId xmlns:a16="http://schemas.microsoft.com/office/drawing/2014/main" id="{D454DF26-031F-477C-8339-9246A426E4E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16275</xdr:rowOff>
    </xdr:from>
    <xdr:to>
      <xdr:col>85</xdr:col>
      <xdr:colOff>127000</xdr:colOff>
      <xdr:row>93</xdr:row>
      <xdr:rowOff>54223</xdr:rowOff>
    </xdr:to>
    <xdr:cxnSp macro="">
      <xdr:nvCxnSpPr>
        <xdr:cNvPr id="693" name="直線コネクタ 692">
          <a:extLst>
            <a:ext uri="{FF2B5EF4-FFF2-40B4-BE49-F238E27FC236}">
              <a16:creationId xmlns:a16="http://schemas.microsoft.com/office/drawing/2014/main" id="{5DEAD54E-0FA6-4052-A32F-2B8FAF740C94}"/>
            </a:ext>
          </a:extLst>
        </xdr:cNvPr>
        <xdr:cNvCxnSpPr/>
      </xdr:nvCxnSpPr>
      <xdr:spPr>
        <a:xfrm flipV="1">
          <a:off x="15481300" y="15961125"/>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85062</xdr:rowOff>
    </xdr:from>
    <xdr:ext cx="534377" cy="259045"/>
    <xdr:sp macro="" textlink="">
      <xdr:nvSpPr>
        <xdr:cNvPr id="694" name="公債費平均値テキスト">
          <a:extLst>
            <a:ext uri="{FF2B5EF4-FFF2-40B4-BE49-F238E27FC236}">
              <a16:creationId xmlns:a16="http://schemas.microsoft.com/office/drawing/2014/main" id="{7F5DCFCB-CBC3-42C1-94E2-0C183F48000B}"/>
            </a:ext>
          </a:extLst>
        </xdr:cNvPr>
        <xdr:cNvSpPr txBox="1"/>
      </xdr:nvSpPr>
      <xdr:spPr>
        <a:xfrm>
          <a:off x="16370300" y="1620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5" name="フローチャート: 判断 694">
          <a:extLst>
            <a:ext uri="{FF2B5EF4-FFF2-40B4-BE49-F238E27FC236}">
              <a16:creationId xmlns:a16="http://schemas.microsoft.com/office/drawing/2014/main" id="{3E4C78DA-7525-46AE-B3E3-808AE4BCB963}"/>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54223</xdr:rowOff>
    </xdr:from>
    <xdr:to>
      <xdr:col>81</xdr:col>
      <xdr:colOff>50800</xdr:colOff>
      <xdr:row>93</xdr:row>
      <xdr:rowOff>140691</xdr:rowOff>
    </xdr:to>
    <xdr:cxnSp macro="">
      <xdr:nvCxnSpPr>
        <xdr:cNvPr id="696" name="直線コネクタ 695">
          <a:extLst>
            <a:ext uri="{FF2B5EF4-FFF2-40B4-BE49-F238E27FC236}">
              <a16:creationId xmlns:a16="http://schemas.microsoft.com/office/drawing/2014/main" id="{B4CFDE6C-EB78-4FC1-AAD4-9B5AD23B27F6}"/>
            </a:ext>
          </a:extLst>
        </xdr:cNvPr>
        <xdr:cNvCxnSpPr/>
      </xdr:nvCxnSpPr>
      <xdr:spPr>
        <a:xfrm flipV="1">
          <a:off x="14592300" y="15999073"/>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697" name="フローチャート: 判断 696">
          <a:extLst>
            <a:ext uri="{FF2B5EF4-FFF2-40B4-BE49-F238E27FC236}">
              <a16:creationId xmlns:a16="http://schemas.microsoft.com/office/drawing/2014/main" id="{D695619E-2719-4146-9715-2B0A1B529329}"/>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170617</xdr:rowOff>
    </xdr:from>
    <xdr:ext cx="534377" cy="259045"/>
    <xdr:sp macro="" textlink="">
      <xdr:nvSpPr>
        <xdr:cNvPr id="698" name="テキスト ボックス 697">
          <a:extLst>
            <a:ext uri="{FF2B5EF4-FFF2-40B4-BE49-F238E27FC236}">
              <a16:creationId xmlns:a16="http://schemas.microsoft.com/office/drawing/2014/main" id="{5480F657-63E3-4EC9-80E6-0965D8E20045}"/>
            </a:ext>
          </a:extLst>
        </xdr:cNvPr>
        <xdr:cNvSpPr txBox="1"/>
      </xdr:nvSpPr>
      <xdr:spPr>
        <a:xfrm>
          <a:off x="15214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47383</xdr:rowOff>
    </xdr:from>
    <xdr:to>
      <xdr:col>76</xdr:col>
      <xdr:colOff>114300</xdr:colOff>
      <xdr:row>93</xdr:row>
      <xdr:rowOff>140691</xdr:rowOff>
    </xdr:to>
    <xdr:cxnSp macro="">
      <xdr:nvCxnSpPr>
        <xdr:cNvPr id="699" name="直線コネクタ 698">
          <a:extLst>
            <a:ext uri="{FF2B5EF4-FFF2-40B4-BE49-F238E27FC236}">
              <a16:creationId xmlns:a16="http://schemas.microsoft.com/office/drawing/2014/main" id="{131EB422-D4F4-45BC-974C-D817BF00F189}"/>
            </a:ext>
          </a:extLst>
        </xdr:cNvPr>
        <xdr:cNvCxnSpPr/>
      </xdr:nvCxnSpPr>
      <xdr:spPr>
        <a:xfrm>
          <a:off x="13703300" y="15477883"/>
          <a:ext cx="889000" cy="6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700" name="フローチャート: 判断 699">
          <a:extLst>
            <a:ext uri="{FF2B5EF4-FFF2-40B4-BE49-F238E27FC236}">
              <a16:creationId xmlns:a16="http://schemas.microsoft.com/office/drawing/2014/main" id="{A22E1DAD-B233-445B-AAFE-0EB39E6A09CD}"/>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55269</xdr:rowOff>
    </xdr:from>
    <xdr:ext cx="534377" cy="259045"/>
    <xdr:sp macro="" textlink="">
      <xdr:nvSpPr>
        <xdr:cNvPr id="701" name="テキスト ボックス 700">
          <a:extLst>
            <a:ext uri="{FF2B5EF4-FFF2-40B4-BE49-F238E27FC236}">
              <a16:creationId xmlns:a16="http://schemas.microsoft.com/office/drawing/2014/main" id="{37158253-A502-4D19-B82E-C28225AD0610}"/>
            </a:ext>
          </a:extLst>
        </xdr:cNvPr>
        <xdr:cNvSpPr txBox="1"/>
      </xdr:nvSpPr>
      <xdr:spPr>
        <a:xfrm>
          <a:off x="14325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47383</xdr:rowOff>
    </xdr:from>
    <xdr:to>
      <xdr:col>71</xdr:col>
      <xdr:colOff>177800</xdr:colOff>
      <xdr:row>93</xdr:row>
      <xdr:rowOff>132384</xdr:rowOff>
    </xdr:to>
    <xdr:cxnSp macro="">
      <xdr:nvCxnSpPr>
        <xdr:cNvPr id="702" name="直線コネクタ 701">
          <a:extLst>
            <a:ext uri="{FF2B5EF4-FFF2-40B4-BE49-F238E27FC236}">
              <a16:creationId xmlns:a16="http://schemas.microsoft.com/office/drawing/2014/main" id="{57507BDD-118E-41AF-BADA-4175D4F56C83}"/>
            </a:ext>
          </a:extLst>
        </xdr:cNvPr>
        <xdr:cNvCxnSpPr/>
      </xdr:nvCxnSpPr>
      <xdr:spPr>
        <a:xfrm flipV="1">
          <a:off x="12814300" y="15477883"/>
          <a:ext cx="889000" cy="59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3" name="フローチャート: 判断 702">
          <a:extLst>
            <a:ext uri="{FF2B5EF4-FFF2-40B4-BE49-F238E27FC236}">
              <a16:creationId xmlns:a16="http://schemas.microsoft.com/office/drawing/2014/main" id="{ABFF766D-DA86-42FD-9184-52C43856040E}"/>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109466</xdr:rowOff>
    </xdr:from>
    <xdr:ext cx="534377" cy="259045"/>
    <xdr:sp macro="" textlink="">
      <xdr:nvSpPr>
        <xdr:cNvPr id="704" name="テキスト ボックス 703">
          <a:extLst>
            <a:ext uri="{FF2B5EF4-FFF2-40B4-BE49-F238E27FC236}">
              <a16:creationId xmlns:a16="http://schemas.microsoft.com/office/drawing/2014/main" id="{66A16C8C-AADD-401C-9D25-D5C1A31E58F4}"/>
            </a:ext>
          </a:extLst>
        </xdr:cNvPr>
        <xdr:cNvSpPr txBox="1"/>
      </xdr:nvSpPr>
      <xdr:spPr>
        <a:xfrm>
          <a:off x="13436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5" name="フローチャート: 判断 704">
          <a:extLst>
            <a:ext uri="{FF2B5EF4-FFF2-40B4-BE49-F238E27FC236}">
              <a16:creationId xmlns:a16="http://schemas.microsoft.com/office/drawing/2014/main" id="{54BFE88F-274B-42B9-AA6E-ECBF990112C7}"/>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146442</xdr:rowOff>
    </xdr:from>
    <xdr:ext cx="534377" cy="259045"/>
    <xdr:sp macro="" textlink="">
      <xdr:nvSpPr>
        <xdr:cNvPr id="706" name="テキスト ボックス 705">
          <a:extLst>
            <a:ext uri="{FF2B5EF4-FFF2-40B4-BE49-F238E27FC236}">
              <a16:creationId xmlns:a16="http://schemas.microsoft.com/office/drawing/2014/main" id="{9B7B8261-E07A-474D-92C2-CD502E36DC5B}"/>
            </a:ext>
          </a:extLst>
        </xdr:cNvPr>
        <xdr:cNvSpPr txBox="1"/>
      </xdr:nvSpPr>
      <xdr:spPr>
        <a:xfrm>
          <a:off x="12547111" y="164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47465797-C57C-4994-9F12-7B621DCCAEB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1C7D6B3C-B171-48D8-8F4F-3F379A3D6E6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46D7CC6-EB26-4DFD-A593-F10A9A0DFE8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F528E437-E2AB-4784-ABC7-767962FA649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CE64E44E-138B-47DF-ADC6-D82190FCDF1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136925</xdr:rowOff>
    </xdr:from>
    <xdr:to>
      <xdr:col>85</xdr:col>
      <xdr:colOff>177800</xdr:colOff>
      <xdr:row>93</xdr:row>
      <xdr:rowOff>67075</xdr:rowOff>
    </xdr:to>
    <xdr:sp macro="" textlink="">
      <xdr:nvSpPr>
        <xdr:cNvPr id="712" name="楕円 711">
          <a:extLst>
            <a:ext uri="{FF2B5EF4-FFF2-40B4-BE49-F238E27FC236}">
              <a16:creationId xmlns:a16="http://schemas.microsoft.com/office/drawing/2014/main" id="{9CB7E2FC-EF62-418B-AD18-B6B04BF3802B}"/>
            </a:ext>
          </a:extLst>
        </xdr:cNvPr>
        <xdr:cNvSpPr/>
      </xdr:nvSpPr>
      <xdr:spPr>
        <a:xfrm>
          <a:off x="16268700" y="15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159802</xdr:rowOff>
    </xdr:from>
    <xdr:ext cx="534377" cy="259045"/>
    <xdr:sp macro="" textlink="">
      <xdr:nvSpPr>
        <xdr:cNvPr id="713" name="公債費該当値テキスト">
          <a:extLst>
            <a:ext uri="{FF2B5EF4-FFF2-40B4-BE49-F238E27FC236}">
              <a16:creationId xmlns:a16="http://schemas.microsoft.com/office/drawing/2014/main" id="{A0183D2E-60E5-47CC-A416-66A6BDBC0C6E}"/>
            </a:ext>
          </a:extLst>
        </xdr:cNvPr>
        <xdr:cNvSpPr txBox="1"/>
      </xdr:nvSpPr>
      <xdr:spPr>
        <a:xfrm>
          <a:off x="16370300" y="157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3423</xdr:rowOff>
    </xdr:from>
    <xdr:to>
      <xdr:col>81</xdr:col>
      <xdr:colOff>101600</xdr:colOff>
      <xdr:row>93</xdr:row>
      <xdr:rowOff>105023</xdr:rowOff>
    </xdr:to>
    <xdr:sp macro="" textlink="">
      <xdr:nvSpPr>
        <xdr:cNvPr id="714" name="楕円 713">
          <a:extLst>
            <a:ext uri="{FF2B5EF4-FFF2-40B4-BE49-F238E27FC236}">
              <a16:creationId xmlns:a16="http://schemas.microsoft.com/office/drawing/2014/main" id="{F7CFEEC4-8F86-4C81-B93A-6D9B99AA7651}"/>
            </a:ext>
          </a:extLst>
        </xdr:cNvPr>
        <xdr:cNvSpPr/>
      </xdr:nvSpPr>
      <xdr:spPr>
        <a:xfrm>
          <a:off x="15430500" y="159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121550</xdr:rowOff>
    </xdr:from>
    <xdr:ext cx="534377" cy="259045"/>
    <xdr:sp macro="" textlink="">
      <xdr:nvSpPr>
        <xdr:cNvPr id="715" name="テキスト ボックス 714">
          <a:extLst>
            <a:ext uri="{FF2B5EF4-FFF2-40B4-BE49-F238E27FC236}">
              <a16:creationId xmlns:a16="http://schemas.microsoft.com/office/drawing/2014/main" id="{67061455-C98D-4C7C-B6BD-08B4E72719C7}"/>
            </a:ext>
          </a:extLst>
        </xdr:cNvPr>
        <xdr:cNvSpPr txBox="1"/>
      </xdr:nvSpPr>
      <xdr:spPr>
        <a:xfrm>
          <a:off x="15214111" y="157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89891</xdr:rowOff>
    </xdr:from>
    <xdr:to>
      <xdr:col>76</xdr:col>
      <xdr:colOff>165100</xdr:colOff>
      <xdr:row>94</xdr:row>
      <xdr:rowOff>20041</xdr:rowOff>
    </xdr:to>
    <xdr:sp macro="" textlink="">
      <xdr:nvSpPr>
        <xdr:cNvPr id="716" name="楕円 715">
          <a:extLst>
            <a:ext uri="{FF2B5EF4-FFF2-40B4-BE49-F238E27FC236}">
              <a16:creationId xmlns:a16="http://schemas.microsoft.com/office/drawing/2014/main" id="{C959FFA6-0CC0-4FD2-87E2-EBEB495CDC54}"/>
            </a:ext>
          </a:extLst>
        </xdr:cNvPr>
        <xdr:cNvSpPr/>
      </xdr:nvSpPr>
      <xdr:spPr>
        <a:xfrm>
          <a:off x="14541500" y="160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36568</xdr:rowOff>
    </xdr:from>
    <xdr:ext cx="534377" cy="259045"/>
    <xdr:sp macro="" textlink="">
      <xdr:nvSpPr>
        <xdr:cNvPr id="717" name="テキスト ボックス 716">
          <a:extLst>
            <a:ext uri="{FF2B5EF4-FFF2-40B4-BE49-F238E27FC236}">
              <a16:creationId xmlns:a16="http://schemas.microsoft.com/office/drawing/2014/main" id="{4E2D6F32-0459-4E7C-8B39-866F264EC337}"/>
            </a:ext>
          </a:extLst>
        </xdr:cNvPr>
        <xdr:cNvSpPr txBox="1"/>
      </xdr:nvSpPr>
      <xdr:spPr>
        <a:xfrm>
          <a:off x="14325111" y="158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168033</xdr:rowOff>
    </xdr:from>
    <xdr:to>
      <xdr:col>72</xdr:col>
      <xdr:colOff>38100</xdr:colOff>
      <xdr:row>90</xdr:row>
      <xdr:rowOff>98183</xdr:rowOff>
    </xdr:to>
    <xdr:sp macro="" textlink="">
      <xdr:nvSpPr>
        <xdr:cNvPr id="718" name="楕円 717">
          <a:extLst>
            <a:ext uri="{FF2B5EF4-FFF2-40B4-BE49-F238E27FC236}">
              <a16:creationId xmlns:a16="http://schemas.microsoft.com/office/drawing/2014/main" id="{F142E64B-7599-4ED7-A8E1-5E8F5E5CA212}"/>
            </a:ext>
          </a:extLst>
        </xdr:cNvPr>
        <xdr:cNvSpPr/>
      </xdr:nvSpPr>
      <xdr:spPr>
        <a:xfrm>
          <a:off x="13652500" y="15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114710</xdr:rowOff>
    </xdr:from>
    <xdr:ext cx="599010" cy="259045"/>
    <xdr:sp macro="" textlink="">
      <xdr:nvSpPr>
        <xdr:cNvPr id="719" name="テキスト ボックス 718">
          <a:extLst>
            <a:ext uri="{FF2B5EF4-FFF2-40B4-BE49-F238E27FC236}">
              <a16:creationId xmlns:a16="http://schemas.microsoft.com/office/drawing/2014/main" id="{37D9BDB7-36B1-4A0F-8F4C-7C8BAB224549}"/>
            </a:ext>
          </a:extLst>
        </xdr:cNvPr>
        <xdr:cNvSpPr txBox="1"/>
      </xdr:nvSpPr>
      <xdr:spPr>
        <a:xfrm>
          <a:off x="13403795" y="152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81584</xdr:rowOff>
    </xdr:from>
    <xdr:to>
      <xdr:col>67</xdr:col>
      <xdr:colOff>101600</xdr:colOff>
      <xdr:row>94</xdr:row>
      <xdr:rowOff>11734</xdr:rowOff>
    </xdr:to>
    <xdr:sp macro="" textlink="">
      <xdr:nvSpPr>
        <xdr:cNvPr id="720" name="楕円 719">
          <a:extLst>
            <a:ext uri="{FF2B5EF4-FFF2-40B4-BE49-F238E27FC236}">
              <a16:creationId xmlns:a16="http://schemas.microsoft.com/office/drawing/2014/main" id="{B2992CA0-1F0A-4CA2-A90F-BC3F2FCD2753}"/>
            </a:ext>
          </a:extLst>
        </xdr:cNvPr>
        <xdr:cNvSpPr/>
      </xdr:nvSpPr>
      <xdr:spPr>
        <a:xfrm>
          <a:off x="12763500" y="160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28261</xdr:rowOff>
    </xdr:from>
    <xdr:ext cx="534377" cy="259045"/>
    <xdr:sp macro="" textlink="">
      <xdr:nvSpPr>
        <xdr:cNvPr id="721" name="テキスト ボックス 720">
          <a:extLst>
            <a:ext uri="{FF2B5EF4-FFF2-40B4-BE49-F238E27FC236}">
              <a16:creationId xmlns:a16="http://schemas.microsoft.com/office/drawing/2014/main" id="{54CDA6B4-F240-4BDC-A23B-21910AFBC323}"/>
            </a:ext>
          </a:extLst>
        </xdr:cNvPr>
        <xdr:cNvSpPr txBox="1"/>
      </xdr:nvSpPr>
      <xdr:spPr>
        <a:xfrm>
          <a:off x="12547111" y="158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2DCAEEF-1F13-4883-81F7-53D463EF70B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4DE914D3-0B55-478A-ABCA-D050A75800C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D630B1F7-F751-4248-B990-44A3BA51F6F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295DDA9E-A0B6-4191-92B3-21F3E0A1620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8CF9EBED-5E6A-4CC5-B63F-23012BE9821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86D3E47D-3D00-4B6B-ABDD-CBFF1F878F7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1E75FD19-5BFB-4E88-90F3-9C34DC4085C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94C407CC-E944-48D9-9221-1C002C595DA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59A249A6-13A0-41F3-94DA-52D870B4A87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2A8989F1-5614-4B94-958B-973687FC8DD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9C8D8633-EE26-4959-9E22-A38E7D9349F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DEDE8C7D-0CC7-4C06-AEE0-0B7F74551F0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81EDD010-90AE-4DCB-9A45-539D60F73A5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3B1A8DD5-1D90-47D7-B6C9-605231C5D3A4}"/>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62F6B14B-2222-465D-B87A-6C530C029C7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a:extLst>
            <a:ext uri="{FF2B5EF4-FFF2-40B4-BE49-F238E27FC236}">
              <a16:creationId xmlns:a16="http://schemas.microsoft.com/office/drawing/2014/main" id="{1D723EC3-B3D3-4D22-B47C-A385D22ACC08}"/>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9DD6569D-E560-497A-BF96-B5A66E5DD78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a:extLst>
            <a:ext uri="{FF2B5EF4-FFF2-40B4-BE49-F238E27FC236}">
              <a16:creationId xmlns:a16="http://schemas.microsoft.com/office/drawing/2014/main" id="{397E3685-1180-4744-A0AC-0545A0F1D0F9}"/>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DA9E7D13-819C-42D8-9C7B-60480873BA28}"/>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18A9BE8B-25BC-41FF-8FFD-576106BE16FD}"/>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199B300-6AFA-4EEB-8E2F-B756F48C2FA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49C557E4-1B65-433D-8752-DAE570047A2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DF15EA2C-5369-44CE-A61D-1A3342D4378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1284D630-128D-41C5-96A3-75BC2C4140BB}"/>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11512AF5-8E09-4654-9789-EC374FC6303B}"/>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350EF374-0C0F-4AC5-8EF8-9BA93DF873A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48" name="諸支出金最大値テキスト">
          <a:extLst>
            <a:ext uri="{FF2B5EF4-FFF2-40B4-BE49-F238E27FC236}">
              <a16:creationId xmlns:a16="http://schemas.microsoft.com/office/drawing/2014/main" id="{4949FFAA-8060-4987-972C-F476F2E22808}"/>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49" name="直線コネクタ 748">
          <a:extLst>
            <a:ext uri="{FF2B5EF4-FFF2-40B4-BE49-F238E27FC236}">
              <a16:creationId xmlns:a16="http://schemas.microsoft.com/office/drawing/2014/main" id="{BC0CED68-DE67-496B-9FFF-04953986C6A7}"/>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FC1BB028-9B55-402D-9595-15A0D534FBDC}"/>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1" name="諸支出金平均値テキスト">
          <a:extLst>
            <a:ext uri="{FF2B5EF4-FFF2-40B4-BE49-F238E27FC236}">
              <a16:creationId xmlns:a16="http://schemas.microsoft.com/office/drawing/2014/main" id="{843454B1-3A0A-4252-862C-4CB48D71A102}"/>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2" name="フローチャート: 判断 751">
          <a:extLst>
            <a:ext uri="{FF2B5EF4-FFF2-40B4-BE49-F238E27FC236}">
              <a16:creationId xmlns:a16="http://schemas.microsoft.com/office/drawing/2014/main" id="{D79C194D-6402-4A9D-ABFF-4FF6B9A7794A}"/>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265F1A8F-9304-47A4-8B54-CAD9E58A9F5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4" name="フローチャート: 判断 753">
          <a:extLst>
            <a:ext uri="{FF2B5EF4-FFF2-40B4-BE49-F238E27FC236}">
              <a16:creationId xmlns:a16="http://schemas.microsoft.com/office/drawing/2014/main" id="{13476DD1-0256-4EB1-8AFD-75E03B57175B}"/>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5" name="テキスト ボックス 754">
          <a:extLst>
            <a:ext uri="{FF2B5EF4-FFF2-40B4-BE49-F238E27FC236}">
              <a16:creationId xmlns:a16="http://schemas.microsoft.com/office/drawing/2014/main" id="{BA2A2ACD-8CBB-46D2-AB68-67DC96C01AF2}"/>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5489AFA1-F042-4BBC-93DD-96817F4C97F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7" name="フローチャート: 判断 756">
          <a:extLst>
            <a:ext uri="{FF2B5EF4-FFF2-40B4-BE49-F238E27FC236}">
              <a16:creationId xmlns:a16="http://schemas.microsoft.com/office/drawing/2014/main" id="{AF6B98DE-BDC6-42AF-BD3E-8A98415FAB3C}"/>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58" name="テキスト ボックス 757">
          <a:extLst>
            <a:ext uri="{FF2B5EF4-FFF2-40B4-BE49-F238E27FC236}">
              <a16:creationId xmlns:a16="http://schemas.microsoft.com/office/drawing/2014/main" id="{013B8514-1D50-4E47-9577-B392EFDB703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CE0FD315-CB78-45BA-B013-43B2D8D5F70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0" name="フローチャート: 判断 759">
          <a:extLst>
            <a:ext uri="{FF2B5EF4-FFF2-40B4-BE49-F238E27FC236}">
              <a16:creationId xmlns:a16="http://schemas.microsoft.com/office/drawing/2014/main" id="{1183BA83-4BF7-40F9-894A-3534983DE745}"/>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1" name="テキスト ボックス 760">
          <a:extLst>
            <a:ext uri="{FF2B5EF4-FFF2-40B4-BE49-F238E27FC236}">
              <a16:creationId xmlns:a16="http://schemas.microsoft.com/office/drawing/2014/main" id="{194F8C71-C3A1-4EE5-84E8-E2FFE86D5652}"/>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2" name="フローチャート: 判断 761">
          <a:extLst>
            <a:ext uri="{FF2B5EF4-FFF2-40B4-BE49-F238E27FC236}">
              <a16:creationId xmlns:a16="http://schemas.microsoft.com/office/drawing/2014/main" id="{862F1FFE-CB9E-4F44-B2E2-2FAC3DD5A266}"/>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3" name="テキスト ボックス 762">
          <a:extLst>
            <a:ext uri="{FF2B5EF4-FFF2-40B4-BE49-F238E27FC236}">
              <a16:creationId xmlns:a16="http://schemas.microsoft.com/office/drawing/2014/main" id="{7205C4CB-91F0-4539-A55B-F98410A300D6}"/>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6F75598-24AA-44CC-832F-B2DCC8C9611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F7142744-4FA0-4FA0-AEB5-DC617C11DA6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3FD25F20-6A24-42C2-B0B1-A8EE2A697D7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5D46BD1-58EE-4637-AD9D-65B9F4ED167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B303E44D-5D19-4632-95EF-E406CF1D850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2547CF9E-DA9F-4732-8886-87F31E79758E}"/>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A15B4001-736D-4CCA-8BE5-86649C9BC1E5}"/>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6821D5EC-1522-4C99-80BD-7B0371EAA54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556FA0C8-EC70-4962-BACA-903BFD7AEE37}"/>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CDEAD533-2595-4D49-8750-BDE7692CAEE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9C566C39-E887-4B31-B836-77B9D9C1EB87}"/>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1AAD6D1C-A81D-4D13-81C4-F67055CD5902}"/>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BCF6283-32EB-42BD-BC70-9EEB04FC3479}"/>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17B713FD-F84C-4F7B-9254-E9C832F6E995}"/>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89C9D6FA-1718-4328-8705-E19D99BB4918}"/>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80535296-7854-4BC3-9E24-2EB16FF0C73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436929EB-6996-4372-B9EF-62AE91AFAD1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FF591EC8-CF4B-4053-8AA2-99A22435F8B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8BA4D55-4312-402E-A225-D9695307C26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AB06BD53-B091-4EDF-87AF-321FA0235E9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D4A39107-2BC9-480F-8D76-96E77B70C24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44C79162-4C72-4829-984B-F023A96E932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494AA6AA-2C05-471B-BB19-002CACF6E39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FE48753C-F168-4D91-A42E-FB4B237A0FD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1A55985F-5166-42C0-9CD5-1591EAA64EC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5D433BD-5950-477F-A304-99B7D10A8B0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9D674004-BC84-4CAB-8EC1-7D5EEA44CAE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AED0B1F9-D610-4E52-B874-42A6CD61106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DA3B438E-AE19-4F48-99C0-240DF4137698}"/>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C182826B-EF05-4436-AD3D-26B02BE46C8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751D50CE-905C-4A94-8335-5CFD20E027E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F6D49900-7EBA-4872-BBA6-1B0996784B5B}"/>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FC62E7D5-48D8-482F-897B-AD0F7255BE9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15BE2859-C10E-4D1F-8FE7-DC03F0F6505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6D38BB51-7EAF-4A9E-AF86-EE6CED8BC2C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9984C7CC-027E-48D3-8B16-AEE8A012527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13947DE4-7F95-44A5-B551-FBB1762C46A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757FB5C3-A065-443B-B2AC-B4918DF9E02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CD391ABC-EE94-4802-BC68-089A21083D3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6EF17F9F-FB95-49A5-B0F8-C0E9D14CFEB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3898895C-BB07-4F30-85BD-2D44717C7BB4}"/>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5F02F2F0-C7DC-493C-A9C2-23DC9A1FD8A8}"/>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F6B00BFA-FDE7-457A-A00F-F7F01DF9356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5E599125-E63C-4BDB-BC38-6053FFCE88D8}"/>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C5B9C82F-909A-4C18-8013-497035AA7512}"/>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6B1296C1-D3A2-4606-BB5F-994409C244B7}"/>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7CC817AC-1DCE-49CE-ACDF-707A3E62DDAE}"/>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4934FA98-B0A3-44EA-894F-42FA969675FE}"/>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5F1A8004-758E-4474-B2D4-C74316EB22F4}"/>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4077A4F-4AFA-4387-9E73-5FDB8B50345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34922034-264F-4A52-A713-8579ED83618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2E186D20-7D07-414F-8110-A8E2EBCE3F7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EB37DF60-6E9D-4588-B2E5-A518717B453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9C1EBB0-DB5A-4281-8CBA-B913DC072AE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E56E3220-6E3D-4D5C-86AC-6D1A56977021}"/>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97BA1185-9342-4897-AFF9-0585F82220B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B988CAEF-A664-4BB8-BBC6-50D1521EC8D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B6A9F8AC-4AB0-4800-BFAF-8329CF32B4AE}"/>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C461651A-D419-4E58-8A65-E8F6122B874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6D3E1031-BC0D-489A-9D86-8895D0A873F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5B99C9D5-C520-4F70-8F25-63658B6D690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8EDCB1C0-26CE-4760-B883-01181B0583D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500D68D5-AF20-4741-8E6E-9DFBAFF8119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F390271-6EF9-421B-BC1D-14FD3F38C386}"/>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47F83D6B-B3A7-4AD5-A08D-BE9C74C7AF1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6C38D93-708D-4BFF-909B-8A9A1312C7C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EECBAB93-2C0A-4574-B4F0-16CA650C3EB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議会費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議員報酬の改正により報酬が増加し、また会議録検索システムの導入等に係る経費が発生したことにより全体として増加している。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土木費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かつらぎ西部公園パークゴルフ場整備工事や妙寺団地第３期建替工事の完了に伴い全体として減少している。</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総務費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志賀地域交流センター整備費が増加したが、財政調整基金積立金や光ファイバ網整備事業補助金の減少が大きく全体としては減少している</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伊都消防組合への負担金の減少や防災情報伝達システム整備工事の完了に伴い減少している。</a:t>
          </a:r>
          <a:r>
            <a:rPr kumimoji="1" lang="en-US" altLang="ja-JP" sz="1000">
              <a:solidFill>
                <a:schemeClr val="dk1"/>
              </a:solidFill>
              <a:effectLst/>
              <a:latin typeface="+mn-lt"/>
              <a:ea typeface="+mn-ea"/>
              <a:cs typeface="+mn-cs"/>
            </a:rPr>
            <a:t>                             </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民生費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笠田学童保育施設新築工事、子育て世帯等臨時特別支援給付金等の減少により全体として減少している。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教育費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給食業務委託の契約の更新や、校内通信ネットワーク整備事業の実施に伴い増加している。　　　　　　　　　　　　　                　</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衛生費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飲料水供給施設整備費が増加したが、保健福祉センター空調改修工事費や新型コロナウイルスワクチン接種費減少に伴い全体として減少している。</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災害費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令和４年度については、規模の大きな災害がなかったため、災害復旧費は減少している。</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農林費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地籍調査事業の縮小や農産物販売促進事業委託の終了により全体として減少している。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公債費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過疎対策事業債や辺地対策事業債、臨時財政対策債に係る元金償還金が増加したことで全体として増加している。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商工費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かつらぎ町応援クーポン券発行事業（新型コロナウイルス感染症対応地方創生臨時交付金対象）や笠田中事業用地購入事業の実施に伴い増加している。　　　　　　　　　　　　　　　</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F7F29C3-77DD-4CC3-BB77-806952CDF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E1BBDB4-AF03-48C9-B5E2-84483F08B0A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FA5D71F-EB61-4BC7-9ECC-3569A6B427D4}"/>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2A42016-517D-452D-AB3A-4AA81E30AEC1}"/>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523C71B-1938-4B27-99A5-9D7D8D247A89}"/>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F7E74AB-4CED-4116-804A-30F6A3B328C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54973C8-5BD1-443D-9630-016B75C3A1F8}"/>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01B9F4F-52C9-4219-AA20-0C93B306A40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573E702-7EBA-426F-A3B1-784F8EE1323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9E304BE-8BB6-4A21-AACF-59BA4EEF01B5}"/>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BA76C56-8E19-45DC-B858-8C4E043353B2}"/>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661D2E5-D58F-4403-998F-48684B6482B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330BE5F-8037-4647-A37D-03BE2457A2D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財政調整基金について、現在高は</a:t>
          </a:r>
          <a:r>
            <a:rPr kumimoji="1" lang="en-US" altLang="ja-JP" sz="1000">
              <a:solidFill>
                <a:schemeClr val="dk1"/>
              </a:solidFill>
              <a:effectLst/>
              <a:latin typeface="+mn-lt"/>
              <a:ea typeface="+mn-ea"/>
              <a:cs typeface="+mn-cs"/>
            </a:rPr>
            <a:t>1,459,383</a:t>
          </a:r>
          <a:r>
            <a:rPr kumimoji="1" lang="ja-JP" altLang="ja-JP" sz="1000">
              <a:solidFill>
                <a:schemeClr val="dk1"/>
              </a:solidFill>
              <a:effectLst/>
              <a:latin typeface="+mn-lt"/>
              <a:ea typeface="+mn-ea"/>
              <a:cs typeface="+mn-cs"/>
            </a:rPr>
            <a:t>千円となっており、前年度末と比較して</a:t>
          </a:r>
          <a:r>
            <a:rPr kumimoji="1" lang="en-US" altLang="ja-JP" sz="1000">
              <a:solidFill>
                <a:schemeClr val="dk1"/>
              </a:solidFill>
              <a:effectLst/>
              <a:latin typeface="+mn-lt"/>
              <a:ea typeface="+mn-ea"/>
              <a:cs typeface="+mn-cs"/>
            </a:rPr>
            <a:t>70,944</a:t>
          </a:r>
          <a:r>
            <a:rPr kumimoji="1" lang="ja-JP" altLang="ja-JP" sz="1000">
              <a:solidFill>
                <a:schemeClr val="dk1"/>
              </a:solidFill>
              <a:effectLst/>
              <a:latin typeface="+mn-lt"/>
              <a:ea typeface="+mn-ea"/>
              <a:cs typeface="+mn-cs"/>
            </a:rPr>
            <a:t>千円増加した。　</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実質収支については、歳入歳出ともに減少しているが、歳出の減少が大きく</a:t>
          </a:r>
          <a:r>
            <a:rPr kumimoji="1" lang="en-US" altLang="ja-JP" sz="1000">
              <a:solidFill>
                <a:schemeClr val="dk1"/>
              </a:solidFill>
              <a:effectLst/>
              <a:latin typeface="+mn-lt"/>
              <a:ea typeface="+mn-ea"/>
              <a:cs typeface="+mn-cs"/>
            </a:rPr>
            <a:t>331.549</a:t>
          </a:r>
          <a:r>
            <a:rPr kumimoji="1" lang="ja-JP" altLang="ja-JP" sz="1000">
              <a:solidFill>
                <a:schemeClr val="dk1"/>
              </a:solidFill>
              <a:effectLst/>
              <a:latin typeface="+mn-lt"/>
              <a:ea typeface="+mn-ea"/>
              <a:cs typeface="+mn-cs"/>
            </a:rPr>
            <a:t>千円の黒字となった。</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実質単年度収支は、財政調整基金への積立が減少したことで減少したものの、</a:t>
          </a:r>
          <a:r>
            <a:rPr kumimoji="1" lang="en-US" altLang="ja-JP" sz="1000">
              <a:solidFill>
                <a:schemeClr val="dk1"/>
              </a:solidFill>
              <a:effectLst/>
              <a:latin typeface="+mn-lt"/>
              <a:ea typeface="+mn-ea"/>
              <a:cs typeface="+mn-cs"/>
            </a:rPr>
            <a:t>26,429</a:t>
          </a:r>
          <a:r>
            <a:rPr kumimoji="1" lang="ja-JP" altLang="ja-JP" sz="1000">
              <a:solidFill>
                <a:schemeClr val="dk1"/>
              </a:solidFill>
              <a:effectLst/>
              <a:latin typeface="+mn-lt"/>
              <a:ea typeface="+mn-ea"/>
              <a:cs typeface="+mn-cs"/>
            </a:rPr>
            <a:t>千円の黒字決算となっている。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F9387B6-2FB2-496A-B3D9-EB1B8D538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963615C-B590-46A0-A61F-6DED9DE68FD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C43E63F-D720-421E-9904-A021B19460A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FF1CD8D-4B47-460C-92DE-277AC63237D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DF6451C-24A5-43B8-950E-EEA5CA6987A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4B00905-C2E4-442F-9BD2-1FB3721BE0C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107AFA0-BFB6-45AF-831D-03E953833F2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31698ACA-55BE-4A25-B814-6BCF3FC7A98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9B9839F9-D8B9-44EF-9EB9-5598671070A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水道事業会計については、公債費の償還額が減少してきていることから黒字決算を維持している。施設等の更新や未給水地域解消などの事業を着手しており、今後黒字額が減少する可能性があるが、引き続き黒字で推移する見込みとなっている。</a:t>
          </a:r>
          <a:endParaRPr lang="ja-JP" altLang="ja-JP" sz="1000">
            <a:effectLst/>
          </a:endParaRPr>
        </a:p>
        <a:p>
          <a:r>
            <a:rPr kumimoji="1" lang="ja-JP" altLang="ja-JP" sz="1000">
              <a:solidFill>
                <a:schemeClr val="dk1"/>
              </a:solidFill>
              <a:effectLst/>
              <a:latin typeface="+mn-lt"/>
              <a:ea typeface="+mn-ea"/>
              <a:cs typeface="+mn-cs"/>
            </a:rPr>
            <a:t>　一般会計については、歳入歳出差引額が増加したものの、翌年度に繰り越すべき財源が大きく増加したことで実質収支が</a:t>
          </a:r>
          <a:r>
            <a:rPr kumimoji="1" lang="en-US" altLang="ja-JP" sz="1000">
              <a:solidFill>
                <a:schemeClr val="dk1"/>
              </a:solidFill>
              <a:effectLst/>
              <a:latin typeface="+mn-lt"/>
              <a:ea typeface="+mn-ea"/>
              <a:cs typeface="+mn-cs"/>
            </a:rPr>
            <a:t>44,515</a:t>
          </a:r>
          <a:r>
            <a:rPr kumimoji="1" lang="ja-JP" altLang="ja-JP" sz="1000">
              <a:solidFill>
                <a:schemeClr val="dk1"/>
              </a:solidFill>
              <a:effectLst/>
              <a:latin typeface="+mn-lt"/>
              <a:ea typeface="+mn-ea"/>
              <a:cs typeface="+mn-cs"/>
            </a:rPr>
            <a:t>千円減少している。</a:t>
          </a:r>
          <a:endParaRPr lang="ja-JP" altLang="ja-JP" sz="1000">
            <a:effectLst/>
          </a:endParaRPr>
        </a:p>
        <a:p>
          <a:r>
            <a:rPr kumimoji="1" lang="ja-JP" altLang="ja-JP" sz="1000">
              <a:solidFill>
                <a:schemeClr val="dk1"/>
              </a:solidFill>
              <a:effectLst/>
              <a:latin typeface="+mn-lt"/>
              <a:ea typeface="+mn-ea"/>
              <a:cs typeface="+mn-cs"/>
            </a:rPr>
            <a:t>　国民健康保険事業や後期高齢者医療事業、介護保険事業において、一般会計の負担が増加しつつあることから、健康増進対策を推進し、医療費抑制に努める必要がある。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BD320EF-0036-48AC-B60F-018E4CD7EB3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C0D1615-6F74-4C12-81DC-A66D4B5788A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9378408-6870-456A-B053-187EC0C9E0F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BB45BC4-8989-4426-8DA9-6AF7A96B6B3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13CC192-54EF-4314-8E41-BB161FF3B10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1126E98-6304-4695-BF02-540860681C1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A67C4FE-61B9-4F1B-A6BE-E32192507149}"/>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67D6988-212B-41CF-9155-996E904D8F2F}"/>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3DDCAEFD-DF1E-4CD9-91B9-042E0A8EB163}"/>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D996D54-A2EF-4CA2-A251-521FB0806E16}"/>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D6B80F66-C8E1-4D0E-B930-7602BDE9418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A1066C6-6912-4D8F-817A-EF0895BB480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0AC5C18-B2DC-4D02-8A50-E75E3552151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3425BDD-4914-4B63-A637-E017B86B136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39AAF57-85CC-4BDD-82D8-CE61BFFCB97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5A092B7-46A9-4059-9B63-955DFE45181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127C6DF-66D2-4659-A495-A0C25729D5E6}"/>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A37868C-9D9A-4A51-A9C2-CE284168909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5137280-603C-424E-9FE6-ADE4EC00701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D381AAA-22DB-4588-B7A9-721ED4BC3E3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73335C5-03FC-4034-BE01-756E866D23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D80DC62-0FCB-4050-B9EF-2AD5AB408382}"/>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4B61C86-5E69-4CAB-A532-EE2A2EE1E4A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92DD7866-C726-44A1-852F-E11D99F5D3D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9DADCA2-AF62-417C-AD89-0125D416856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654782DD-11B0-453B-8597-B1B635EFE0D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F02625F-A89A-4419-A4D0-C946E081A02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7420C13-4712-4EC6-9749-64EE0B0FB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BA23C0D-7868-4947-8C3A-34C7447B7CD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97E58C5-BDA9-4FDB-8C2E-4C52571587E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元利償還金について、</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において繰上償還を行ったことで大きく減少している。</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においては、過疎対策事業債や合併特例債の通常償還額が増加したことで元利償還金が増加している。</a:t>
          </a:r>
          <a:endParaRPr lang="ja-JP" altLang="ja-JP" sz="1000">
            <a:effectLst/>
          </a:endParaRPr>
        </a:p>
        <a:p>
          <a:r>
            <a:rPr kumimoji="1" lang="ja-JP" altLang="ja-JP" sz="1000">
              <a:solidFill>
                <a:schemeClr val="dk1"/>
              </a:solidFill>
              <a:effectLst/>
              <a:latin typeface="+mn-lt"/>
              <a:ea typeface="+mn-ea"/>
              <a:cs typeface="+mn-cs"/>
            </a:rPr>
            <a:t>　今後、人口減少による普通交付税の減少などにより標準財政規模は縮小するものの、元利償還金額の実質負担額の減少により、実質公債費比率は減少する見込みとなっている。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3B51475F-F0BB-4C5C-8032-7EA8F2F7133E}"/>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64DB09FE-784B-46DB-9410-9A6CB75EC355}"/>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CA45CD6D-2550-4F2B-A330-2842F6AA8451}"/>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68B1835-A1B1-473F-9652-B101C674F8D8}"/>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満期一括償還地方債の利用をしていない。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4CF9119-F71F-41A6-8D2F-35DB5D09C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9A8C2A3-1B3B-4FF0-A357-6382AAF0CAD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38E2738-C266-4FCB-AF27-755B71B92D55}"/>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82DC5181-2656-4D7E-868E-148FE6EFBEA6}"/>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823EF577-42C3-44C3-9990-95B057C455B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42EC1F68-747C-4D6E-8BBB-D9DF3D56408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2A89D20-F6F2-47E3-98FF-DB2732F7199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CABE54A-9EAF-4A19-8C54-B3DE63C3359B}"/>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98AA125-BA10-4D36-AD49-BAB7DF2CB73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13D0BC0-8935-46DE-B707-9867461F688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9F0911A-4B7E-4D43-BA11-2EC76E48F08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0BC63B4-CA75-4F36-8460-14279B2B56F5}"/>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55EB8EDC-6025-43E0-9282-928B693ADC0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38E11BD-4047-4AC1-8A30-7755D8688D2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117D3BA-636E-4773-A962-D34895B39E3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3BCAF37-24D4-4A3D-9D9E-C389BE25168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B9421FA-AFEF-4C63-BB29-71BD1FD4A64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C173E33-D6AF-4FF6-8138-CDD7BC97F4C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D90CBC7-F93B-470C-84AA-72A940B19E9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8AB8E5D-8D7F-4F37-9098-71224E21367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6991963-BF74-4A9D-890F-9101E46FAC1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74C6841-5C70-41E4-9FB9-6F54B99C257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将来負担比率の分子について、新規事業の抑制による地方債現在高の減少や下水道事業の法適用化による公営企業債等繰入見込額が減少したことで大きく減少している。</a:t>
          </a:r>
          <a:endParaRPr lang="ja-JP" altLang="ja-JP" sz="1000">
            <a:effectLst/>
          </a:endParaRPr>
        </a:p>
        <a:p>
          <a:r>
            <a:rPr kumimoji="1" lang="ja-JP" altLang="ja-JP" sz="1000">
              <a:solidFill>
                <a:schemeClr val="dk1"/>
              </a:solidFill>
              <a:effectLst/>
              <a:latin typeface="+mn-lt"/>
              <a:ea typeface="+mn-ea"/>
              <a:cs typeface="+mn-cs"/>
            </a:rPr>
            <a:t>　財政調整基金や庁舎建設基金が増加したことで、充当可能基金が増加している。</a:t>
          </a:r>
          <a:endParaRPr lang="ja-JP" altLang="ja-JP" sz="1000">
            <a:effectLst/>
          </a:endParaRPr>
        </a:p>
        <a:p>
          <a:r>
            <a:rPr kumimoji="1" lang="ja-JP" altLang="ja-JP" sz="1000">
              <a:solidFill>
                <a:schemeClr val="dk1"/>
              </a:solidFill>
              <a:effectLst/>
              <a:latin typeface="+mn-lt"/>
              <a:ea typeface="+mn-ea"/>
              <a:cs typeface="+mn-cs"/>
            </a:rPr>
            <a:t>　地方交付税や一般財源収入の減少に対応するため、引き続き財政の健全化を推進する必要がある。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E875BA2-CAB2-4C36-A260-247C281C80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57E03AA-6A93-4B20-9E62-8D9FED65D4D8}"/>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ABF2FA7-39E2-46B3-A9A3-05D3BD2E8FC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8D798EC-CBC7-4440-AB45-8739F02758B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0F650DA-E9A3-49D5-89D8-0D2787934A59}"/>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111C850-83E3-4825-9CD1-EA98996A5D6A}"/>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33DD5C2-99F5-4CE1-B0F6-C4C60A4E553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D1A9DE4-7EEF-4591-937E-47B2DC17563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1BB5DA6-D956-4B04-8243-7392339FE1C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958E8DE-F43E-4D27-8042-04F94EFB7D5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0F3E8BD-C95A-48BD-9F68-8BD19F7B14CB}"/>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（増減理由）</a:t>
          </a:r>
          <a:endParaRPr lang="ja-JP" altLang="ja-JP" sz="1000">
            <a:effectLst/>
          </a:endParaRPr>
        </a:p>
        <a:p>
          <a:r>
            <a:rPr kumimoji="1" lang="ja-JP" altLang="ja-JP" sz="1000">
              <a:solidFill>
                <a:schemeClr val="dk1"/>
              </a:solidFill>
              <a:effectLst/>
              <a:latin typeface="+mn-lt"/>
              <a:ea typeface="+mn-ea"/>
              <a:cs typeface="+mn-cs"/>
            </a:rPr>
            <a:t>　　財政調整基金や庁舎建設基金の増加により、基金全体で</a:t>
          </a:r>
          <a:r>
            <a:rPr kumimoji="1" lang="en-US" altLang="ja-JP" sz="1000">
              <a:solidFill>
                <a:schemeClr val="dk1"/>
              </a:solidFill>
              <a:effectLst/>
              <a:latin typeface="+mn-lt"/>
              <a:ea typeface="+mn-ea"/>
              <a:cs typeface="+mn-cs"/>
            </a:rPr>
            <a:t>788</a:t>
          </a:r>
          <a:r>
            <a:rPr kumimoji="1" lang="ja-JP" altLang="ja-JP" sz="1000">
              <a:solidFill>
                <a:schemeClr val="dk1"/>
              </a:solidFill>
              <a:effectLst/>
              <a:latin typeface="+mn-lt"/>
              <a:ea typeface="+mn-ea"/>
              <a:cs typeface="+mn-cs"/>
            </a:rPr>
            <a:t>百万円の増。</a:t>
          </a:r>
          <a:endParaRPr lang="ja-JP" altLang="ja-JP" sz="1000">
            <a:effectLst/>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普通交付税の増加に伴い、</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以降減少傾向にあった財政調整基金現在高が増加に転じた。</a:t>
          </a:r>
          <a:endParaRPr lang="ja-JP" altLang="ja-JP" sz="1000">
            <a:effectLst/>
          </a:endParaRPr>
        </a:p>
        <a:p>
          <a:r>
            <a:rPr kumimoji="1" lang="ja-JP" altLang="ja-JP" sz="1000">
              <a:solidFill>
                <a:schemeClr val="dk1"/>
              </a:solidFill>
              <a:effectLst/>
              <a:latin typeface="+mn-lt"/>
              <a:ea typeface="+mn-ea"/>
              <a:cs typeface="+mn-cs"/>
            </a:rPr>
            <a:t>　　引き続き収支の改善を行い、現状の残高を維持できるように努める。</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78125EE-5B15-43C0-9D00-F411D35CE5E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84E42EA-E3C8-4629-A2FD-7193361F0F2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C7A928B-DC3D-4A12-A70A-2ADE01CED9FC}"/>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（基金の使途）</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ふるさとかつらぎ基金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施策に取り組むため寄附金を募り、環境保全・高齢者福祉の増進・教育の振興など必要な施策に充当。</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庁舎建設基金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庁舎等の建設。</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公立学校施設整備基金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学校の新築、改築など、公立学校施設の計画的な整備に充当。</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地域福祉基金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在宅福祉の向上、健康づくり等の地域の実情に応じたきめ細かい福祉社会の促進。</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災害対策基金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地震、風水害その他の自然災害又は人為的災害の予防対策、復旧対策、復興対策、被災者支援及び庁舎等防災拠点施設の計画的な整備に充当。</a:t>
          </a:r>
          <a:endParaRPr lang="ja-JP" altLang="ja-JP" sz="1000">
            <a:effectLst/>
          </a:endParaRPr>
        </a:p>
        <a:p>
          <a:r>
            <a:rPr kumimoji="1" lang="ja-JP" altLang="ja-JP" sz="1000">
              <a:solidFill>
                <a:schemeClr val="dk1"/>
              </a:solidFill>
              <a:effectLst/>
              <a:latin typeface="+mn-lt"/>
              <a:ea typeface="+mn-ea"/>
              <a:cs typeface="+mn-cs"/>
            </a:rPr>
            <a:t>　（増減理由）</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ふるさとかつらぎ基金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新型コロナウイルス感染症対策事業に充当するための取り崩しによる減。</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庁舎建設基金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新庁舎建設に向けた積立による増。</a:t>
          </a:r>
          <a:endParaRPr lang="ja-JP" altLang="ja-JP" sz="1000">
            <a:effectLst/>
          </a:endParaRPr>
        </a:p>
        <a:p>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公立学校施設整備基金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教師用駐車場の賃借料の積立による増。</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地域福祉基金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国城寮建設負担金に充当するための取崩しによる減。　 </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災害対策基金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利息の積立による造。　</a:t>
          </a:r>
          <a:endParaRPr lang="ja-JP" altLang="ja-JP" sz="1000">
            <a:effectLst/>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各基金の目的に沿った事業の財源として充当を行う予定。</a:t>
          </a:r>
          <a:endParaRPr lang="ja-JP" altLang="ja-JP" sz="1000">
            <a:effectLst/>
          </a:endParaRPr>
        </a:p>
        <a:p>
          <a:r>
            <a:rPr kumimoji="1" lang="ja-JP" altLang="ja-JP" sz="1000">
              <a:solidFill>
                <a:schemeClr val="dk1"/>
              </a:solidFill>
              <a:effectLst/>
              <a:latin typeface="+mn-lt"/>
              <a:ea typeface="+mn-ea"/>
              <a:cs typeface="+mn-cs"/>
            </a:rPr>
            <a:t>　</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475269B-0D30-4D62-B0F8-B09ECB21690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57D6816-4C84-4457-8DAE-7EA8D71B44A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F551253-D62C-434A-9E2D-AE0DFDD05CC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（増減理由）</a:t>
          </a:r>
          <a:endParaRPr lang="ja-JP" altLang="ja-JP" sz="1000">
            <a:effectLst/>
          </a:endParaRPr>
        </a:p>
        <a:p>
          <a:r>
            <a:rPr kumimoji="1" lang="ja-JP" altLang="ja-JP" sz="1000">
              <a:solidFill>
                <a:schemeClr val="dk1"/>
              </a:solidFill>
              <a:effectLst/>
              <a:latin typeface="+mn-lt"/>
              <a:ea typeface="+mn-ea"/>
              <a:cs typeface="+mn-cs"/>
            </a:rPr>
            <a:t>　　令和４年度については普通交付税等の減少に伴い、取崩し（</a:t>
          </a:r>
          <a:r>
            <a:rPr kumimoji="1" lang="en-US" altLang="ja-JP" sz="1000">
              <a:solidFill>
                <a:schemeClr val="dk1"/>
              </a:solidFill>
              <a:effectLst/>
              <a:latin typeface="+mn-lt"/>
              <a:ea typeface="+mn-ea"/>
              <a:cs typeface="+mn-cs"/>
            </a:rPr>
            <a:t>117,500</a:t>
          </a:r>
          <a:r>
            <a:rPr kumimoji="1" lang="ja-JP" altLang="ja-JP" sz="1000">
              <a:solidFill>
                <a:schemeClr val="dk1"/>
              </a:solidFill>
              <a:effectLst/>
              <a:latin typeface="+mn-lt"/>
              <a:ea typeface="+mn-ea"/>
              <a:cs typeface="+mn-cs"/>
            </a:rPr>
            <a:t>千円）を行</a:t>
          </a:r>
          <a:r>
            <a:rPr kumimoji="1" lang="ja-JP" altLang="en-US" sz="1000">
              <a:solidFill>
                <a:schemeClr val="dk1"/>
              </a:solidFill>
              <a:effectLst/>
              <a:latin typeface="+mn-lt"/>
              <a:ea typeface="+mn-ea"/>
              <a:cs typeface="+mn-cs"/>
            </a:rPr>
            <a:t>っ</a:t>
          </a:r>
          <a:r>
            <a:rPr kumimoji="1" lang="ja-JP" altLang="ja-JP" sz="1000">
              <a:solidFill>
                <a:schemeClr val="dk1"/>
              </a:solidFill>
              <a:effectLst/>
              <a:latin typeface="+mn-lt"/>
              <a:ea typeface="+mn-ea"/>
              <a:cs typeface="+mn-cs"/>
            </a:rPr>
            <a:t>たが、積立額（</a:t>
          </a:r>
          <a:r>
            <a:rPr kumimoji="1" lang="en-US" altLang="ja-JP" sz="1000">
              <a:solidFill>
                <a:schemeClr val="dk1"/>
              </a:solidFill>
              <a:effectLst/>
              <a:latin typeface="+mn-lt"/>
              <a:ea typeface="+mn-ea"/>
              <a:cs typeface="+mn-cs"/>
            </a:rPr>
            <a:t>188,444</a:t>
          </a:r>
          <a:r>
            <a:rPr kumimoji="1" lang="ja-JP" altLang="ja-JP" sz="1000">
              <a:solidFill>
                <a:schemeClr val="dk1"/>
              </a:solidFill>
              <a:effectLst/>
              <a:latin typeface="+mn-lt"/>
              <a:ea typeface="+mn-ea"/>
              <a:cs typeface="+mn-cs"/>
            </a:rPr>
            <a:t>千円）が上回ったことにより残高が増加した。</a:t>
          </a:r>
          <a:endParaRPr lang="ja-JP" altLang="ja-JP" sz="1000">
            <a:effectLst/>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現状の財政調整基金現在高</a:t>
          </a:r>
          <a:r>
            <a:rPr kumimoji="1" lang="en-US" altLang="ja-JP" sz="1000">
              <a:solidFill>
                <a:schemeClr val="dk1"/>
              </a:solidFill>
              <a:effectLst/>
              <a:latin typeface="+mn-lt"/>
              <a:ea typeface="+mn-ea"/>
              <a:cs typeface="+mn-cs"/>
            </a:rPr>
            <a:t>1,300</a:t>
          </a:r>
          <a:r>
            <a:rPr kumimoji="1" lang="ja-JP" altLang="ja-JP" sz="1000">
              <a:solidFill>
                <a:schemeClr val="dk1"/>
              </a:solidFill>
              <a:effectLst/>
              <a:latin typeface="+mn-lt"/>
              <a:ea typeface="+mn-ea"/>
              <a:cs typeface="+mn-cs"/>
            </a:rPr>
            <a:t>百万円をを維持することを目標に引き続き収支の改善を行う。</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010325E-F092-4488-B8C6-2364024AFB5B}"/>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99F7D5F-3281-4D4F-9B3A-DEA1CBFEBE8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DAB1860-60F6-4167-9AF5-B515F010C61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（増減理由）</a:t>
          </a:r>
          <a:endParaRPr lang="ja-JP" altLang="ja-JP" sz="1000">
            <a:effectLst/>
          </a:endParaRPr>
        </a:p>
        <a:p>
          <a:r>
            <a:rPr kumimoji="1" lang="ja-JP" altLang="ja-JP" sz="1000">
              <a:solidFill>
                <a:schemeClr val="dk1"/>
              </a:solidFill>
              <a:effectLst/>
              <a:latin typeface="+mn-lt"/>
              <a:ea typeface="+mn-ea"/>
              <a:cs typeface="+mn-cs"/>
            </a:rPr>
            <a:t>　　臨時財政対策債発行額の</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を積み立てたことにより増。</a:t>
          </a:r>
          <a:endParaRPr lang="ja-JP" altLang="ja-JP" sz="1000">
            <a:effectLst/>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引続き臨時財政対策債発行額の</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％を積立。</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11F5FC5-73C1-47E5-B9CE-4BA25F2278F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南北に長い地形から、類似団体と比較して多くのインフラを整備している。また、日本の経済成長に伴い、昭和４０年代半ばから昭和５０年代にかけて多くの公共施設を建設してきた。有形固定資産減価償却率は全国平均並みとなっているが、これは平成２２年以降に小学校の統廃合、幼保一元化のための施設を整備したこと、観光施設を新たに整備したために有形固定資産全体での減価償却率を押し下げている。一方で老朽化した施設も多く有していることから、有形固定資産減価償却率を用いた今後の更新費用の推計については、この点を考慮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6321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101388</xdr:rowOff>
    </xdr:from>
    <xdr:to>
      <xdr:col>19</xdr:col>
      <xdr:colOff>187325</xdr:colOff>
      <xdr:row>30</xdr:row>
      <xdr:rowOff>31538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100118</xdr:rowOff>
    </xdr:from>
    <xdr:to>
      <xdr:col>11</xdr:col>
      <xdr:colOff>187325</xdr:colOff>
      <xdr:row>29</xdr:row>
      <xdr:rowOff>30268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28152</xdr:rowOff>
    </xdr:from>
    <xdr:to>
      <xdr:col>7</xdr:col>
      <xdr:colOff>187325</xdr:colOff>
      <xdr:row>28</xdr:row>
      <xdr:rowOff>129752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6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137372</xdr:rowOff>
    </xdr:from>
    <xdr:to>
      <xdr:col>15</xdr:col>
      <xdr:colOff>187325</xdr:colOff>
      <xdr:row>30</xdr:row>
      <xdr:rowOff>67522</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95885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3289300" y="593174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30</xdr:row>
      <xdr:rowOff>16722</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2527300" y="5816600"/>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1714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136525</xdr:rowOff>
    </xdr:from>
    <xdr:to>
      <xdr:col>11</xdr:col>
      <xdr:colOff>136525</xdr:colOff>
      <xdr:row>29</xdr:row>
      <xdr:rowOff>73025</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765300" y="5708650"/>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48065</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46795</xdr:rowOff>
    </xdr:from>
    <xdr:ext cx="405111" cy="259045"/>
    <xdr:sp macro="" textlink="">
      <xdr:nvSpPr>
        <xdr:cNvPr id="90" name="n_3aveValue有形固定資産減価償却率">
          <a:extLst>
            <a:ext uri="{FF2B5EF4-FFF2-40B4-BE49-F238E27FC236}">
              <a16:creationId xmlns:a16="http://schemas.microsoft.com/office/drawing/2014/main" id="{00000000-0008-0000-0000-00005A000000}"/>
            </a:ext>
          </a:extLst>
        </xdr:cNvPr>
        <xdr:cNvSpPr txBox="1"/>
      </xdr:nvSpPr>
      <xdr:spPr>
        <a:xfrm>
          <a:off x="2324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146279</xdr:rowOff>
    </xdr:from>
    <xdr:ext cx="405111" cy="259045"/>
    <xdr:sp macro="" textlink="">
      <xdr:nvSpPr>
        <xdr:cNvPr id="91" name="n_4aveValue有形固定資産減価償却率">
          <a:extLst>
            <a:ext uri="{FF2B5EF4-FFF2-40B4-BE49-F238E27FC236}">
              <a16:creationId xmlns:a16="http://schemas.microsoft.com/office/drawing/2014/main" id="{00000000-0008-0000-0000-00005B000000}"/>
            </a:ext>
          </a:extLst>
        </xdr:cNvPr>
        <xdr:cNvSpPr txBox="1"/>
      </xdr:nvSpPr>
      <xdr:spPr>
        <a:xfrm>
          <a:off x="1562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58649</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114952</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7002</xdr:rowOff>
    </xdr:from>
    <xdr:ext cx="405111" cy="259045"/>
    <xdr:sp macro="" textlink="">
      <xdr:nvSpPr>
        <xdr:cNvPr id="95" name="n_4mainValue有形固定資産減価償却率">
          <a:extLst>
            <a:ext uri="{FF2B5EF4-FFF2-40B4-BE49-F238E27FC236}">
              <a16:creationId xmlns:a16="http://schemas.microsoft.com/office/drawing/2014/main" id="{00000000-0008-0000-0000-00005F000000}"/>
            </a:ext>
          </a:extLst>
        </xdr:cNvPr>
        <xdr:cNvSpPr txBox="1"/>
      </xdr:nvSpPr>
      <xdr:spPr>
        <a:xfrm>
          <a:off x="15627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令和４年度は前年度比で</a:t>
          </a:r>
          <a:r>
            <a:rPr kumimoji="1" lang="en-US" altLang="ja-JP" sz="1100">
              <a:latin typeface="ＭＳ Ｐゴシック" panose="020B0600070205080204" pitchFamily="50" charset="-128"/>
              <a:ea typeface="ＭＳ Ｐゴシック" panose="020B0600070205080204" pitchFamily="50" charset="-128"/>
            </a:rPr>
            <a:t>75.8</a:t>
          </a:r>
          <a:r>
            <a:rPr kumimoji="1" lang="ja-JP" altLang="en-US" sz="1100">
              <a:latin typeface="ＭＳ Ｐゴシック" panose="020B0600070205080204" pitchFamily="50" charset="-128"/>
              <a:ea typeface="ＭＳ Ｐゴシック" panose="020B0600070205080204" pitchFamily="50" charset="-128"/>
            </a:rPr>
            <a:t>％悪化した。以前に比べ改善傾向にあるものの、依然として他団体より地方債残高が多く、債務償還比率も類似団体平均を大きく上回る</a:t>
          </a:r>
          <a:r>
            <a:rPr kumimoji="1" lang="en-US" altLang="ja-JP" sz="1100">
              <a:latin typeface="ＭＳ Ｐゴシック" panose="020B0600070205080204" pitchFamily="50" charset="-128"/>
              <a:ea typeface="ＭＳ Ｐゴシック" panose="020B0600070205080204" pitchFamily="50" charset="-128"/>
            </a:rPr>
            <a:t>660.8%</a:t>
          </a:r>
          <a:r>
            <a:rPr kumimoji="1" lang="ja-JP" altLang="en-US" sz="1100">
              <a:latin typeface="ＭＳ Ｐゴシック" panose="020B0600070205080204" pitchFamily="50" charset="-128"/>
              <a:ea typeface="ＭＳ Ｐゴシック" panose="020B0600070205080204" pitchFamily="50" charset="-128"/>
            </a:rPr>
            <a:t>と地方債の負担が重い状況になっているといえる。</a:t>
          </a:r>
        </a:p>
        <a:p>
          <a:r>
            <a:rPr kumimoji="1" lang="ja-JP" altLang="en-US" sz="1100">
              <a:latin typeface="ＭＳ Ｐゴシック" panose="020B0600070205080204" pitchFamily="50" charset="-128"/>
              <a:ea typeface="ＭＳ Ｐゴシック" panose="020B0600070205080204" pitchFamily="50" charset="-128"/>
            </a:rPr>
            <a:t>　今後もかつらぎ西部公園整備、公民館建替や妙寺団地建替などの大規模事業による地方債の増加が予想されるが、過度な地方債残高とならないよう、計画的な地方債の発行に努める必要がある。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121031</xdr:rowOff>
    </xdr:from>
    <xdr:to>
      <xdr:col>76</xdr:col>
      <xdr:colOff>21589</xdr:colOff>
      <xdr:row>31</xdr:row>
      <xdr:rowOff>18951</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350256"/>
          <a:ext cx="1269" cy="75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22778</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1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18951</xdr:rowOff>
    </xdr:from>
    <xdr:to>
      <xdr:col>76</xdr:col>
      <xdr:colOff>111125</xdr:colOff>
      <xdr:row>31</xdr:row>
      <xdr:rowOff>18951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10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67708</xdr:rowOff>
    </xdr:from>
    <xdr:ext cx="405111"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121031</xdr:rowOff>
    </xdr:from>
    <xdr:to>
      <xdr:col>76</xdr:col>
      <xdr:colOff>111125</xdr:colOff>
      <xdr:row>26</xdr:row>
      <xdr:rowOff>121031</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157659</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558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134782</xdr:rowOff>
    </xdr:from>
    <xdr:to>
      <xdr:col>76</xdr:col>
      <xdr:colOff>73025</xdr:colOff>
      <xdr:row>29</xdr:row>
      <xdr:rowOff>64932</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570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128065</xdr:rowOff>
    </xdr:from>
    <xdr:to>
      <xdr:col>72</xdr:col>
      <xdr:colOff>123825</xdr:colOff>
      <xdr:row>29</xdr:row>
      <xdr:rowOff>58215</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7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137851</xdr:rowOff>
    </xdr:from>
    <xdr:to>
      <xdr:col>68</xdr:col>
      <xdr:colOff>123825</xdr:colOff>
      <xdr:row>30</xdr:row>
      <xdr:rowOff>68001</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8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158002</xdr:rowOff>
    </xdr:from>
    <xdr:to>
      <xdr:col>64</xdr:col>
      <xdr:colOff>123825</xdr:colOff>
      <xdr:row>30</xdr:row>
      <xdr:rowOff>88152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590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165079</xdr:rowOff>
    </xdr:from>
    <xdr:to>
      <xdr:col>60</xdr:col>
      <xdr:colOff>123825</xdr:colOff>
      <xdr:row>30</xdr:row>
      <xdr:rowOff>95229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9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139601</xdr:rowOff>
    </xdr:from>
    <xdr:to>
      <xdr:col>76</xdr:col>
      <xdr:colOff>73025</xdr:colOff>
      <xdr:row>31</xdr:row>
      <xdr:rowOff>69751</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60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54528</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59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48683</xdr:rowOff>
    </xdr:from>
    <xdr:to>
      <xdr:col>72</xdr:col>
      <xdr:colOff>123825</xdr:colOff>
      <xdr:row>30</xdr:row>
      <xdr:rowOff>150283</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99483</xdr:rowOff>
    </xdr:from>
    <xdr:to>
      <xdr:col>76</xdr:col>
      <xdr:colOff>22225</xdr:colOff>
      <xdr:row>31</xdr:row>
      <xdr:rowOff>18951</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84300" y="6014508"/>
          <a:ext cx="7112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19798</xdr:rowOff>
    </xdr:from>
    <xdr:to>
      <xdr:col>68</xdr:col>
      <xdr:colOff>123825</xdr:colOff>
      <xdr:row>32</xdr:row>
      <xdr:rowOff>121398</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6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99483</xdr:rowOff>
    </xdr:from>
    <xdr:to>
      <xdr:col>72</xdr:col>
      <xdr:colOff>73025</xdr:colOff>
      <xdr:row>32</xdr:row>
      <xdr:rowOff>70598</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3322300" y="6014508"/>
          <a:ext cx="762000" cy="3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44937</xdr:rowOff>
    </xdr:from>
    <xdr:to>
      <xdr:col>64</xdr:col>
      <xdr:colOff>123825</xdr:colOff>
      <xdr:row>33</xdr:row>
      <xdr:rowOff>146537</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6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70598</xdr:rowOff>
    </xdr:from>
    <xdr:to>
      <xdr:col>68</xdr:col>
      <xdr:colOff>73025</xdr:colOff>
      <xdr:row>33</xdr:row>
      <xdr:rowOff>95737</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560300" y="6328523"/>
          <a:ext cx="762000" cy="1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116663</xdr:rowOff>
    </xdr:from>
    <xdr:to>
      <xdr:col>60</xdr:col>
      <xdr:colOff>123825</xdr:colOff>
      <xdr:row>34</xdr:row>
      <xdr:rowOff>46813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6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95737</xdr:rowOff>
    </xdr:from>
    <xdr:to>
      <xdr:col>64</xdr:col>
      <xdr:colOff>73025</xdr:colOff>
      <xdr:row>33</xdr:row>
      <xdr:rowOff>167463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1798300" y="6525112"/>
          <a:ext cx="762000" cy="7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74742</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4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84528</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65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104679</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67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111756</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568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141410</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605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112525</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6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137664</xdr:rowOff>
    </xdr:from>
    <xdr:ext cx="560923"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279838" y="65670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37940</xdr:rowOff>
    </xdr:from>
    <xdr:ext cx="560923"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17838" y="66387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134983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81403"/>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138810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33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134983</xdr:rowOff>
    </xdr:from>
    <xdr:to>
      <xdr:col>24</xdr:col>
      <xdr:colOff>152400</xdr:colOff>
      <xdr:row>42</xdr:row>
      <xdr:rowOff>134983</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3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47914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39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61323</xdr:rowOff>
    </xdr:from>
    <xdr:to>
      <xdr:col>15</xdr:col>
      <xdr:colOff>101600</xdr:colOff>
      <xdr:row>36</xdr:row>
      <xdr:rowOff>162923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54792</xdr:rowOff>
    </xdr:from>
    <xdr:to>
      <xdr:col>10</xdr:col>
      <xdr:colOff>165100</xdr:colOff>
      <xdr:row>36</xdr:row>
      <xdr:rowOff>156392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154396</xdr:rowOff>
    </xdr:from>
    <xdr:to>
      <xdr:col>6</xdr:col>
      <xdr:colOff>38100</xdr:colOff>
      <xdr:row>36</xdr:row>
      <xdr:rowOff>84546</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151312</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2908300" y="66108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95794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019300" y="65553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40277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130300" y="65031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8000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101073</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82204</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29953</xdr:rowOff>
    </xdr:from>
    <xdr:ext cx="405111" cy="259045"/>
    <xdr:sp macro="" textlink="">
      <xdr:nvSpPr>
        <xdr:cNvPr id="89" name="n_4mainValue【道路】&#10;有形固定資産減価償却率">
          <a:extLst>
            <a:ext uri="{FF2B5EF4-FFF2-40B4-BE49-F238E27FC236}">
              <a16:creationId xmlns:a16="http://schemas.microsoft.com/office/drawing/2014/main" id="{00000000-0008-0000-0100-000059000000}"/>
            </a:ext>
          </a:extLst>
        </xdr:cNvPr>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91897</xdr:rowOff>
    </xdr:from>
    <xdr:to>
      <xdr:col>54</xdr:col>
      <xdr:colOff>189865</xdr:colOff>
      <xdr:row>42</xdr:row>
      <xdr:rowOff>39700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21197"/>
          <a:ext cx="0" cy="131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43527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39700</xdr:rowOff>
    </xdr:from>
    <xdr:to>
      <xdr:col>55</xdr:col>
      <xdr:colOff>88900</xdr:colOff>
      <xdr:row>42</xdr:row>
      <xdr:rowOff>39700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38574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91897</xdr:rowOff>
    </xdr:from>
    <xdr:to>
      <xdr:col>55</xdr:col>
      <xdr:colOff>88900</xdr:colOff>
      <xdr:row>34</xdr:row>
      <xdr:rowOff>91897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160418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0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73787</xdr:rowOff>
    </xdr:from>
    <xdr:to>
      <xdr:col>50</xdr:col>
      <xdr:colOff>165100</xdr:colOff>
      <xdr:row>39</xdr:row>
      <xdr:rowOff>3937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75616</xdr:rowOff>
    </xdr:from>
    <xdr:to>
      <xdr:col>46</xdr:col>
      <xdr:colOff>38100</xdr:colOff>
      <xdr:row>39</xdr:row>
      <xdr:rowOff>5766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57747</xdr:rowOff>
    </xdr:from>
    <xdr:to>
      <xdr:col>41</xdr:col>
      <xdr:colOff>101600</xdr:colOff>
      <xdr:row>38</xdr:row>
      <xdr:rowOff>159347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65024</xdr:rowOff>
    </xdr:from>
    <xdr:to>
      <xdr:col>36</xdr:col>
      <xdr:colOff>165100</xdr:colOff>
      <xdr:row>38</xdr:row>
      <xdr:rowOff>166624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97066</xdr:rowOff>
    </xdr:from>
    <xdr:to>
      <xdr:col>50</xdr:col>
      <xdr:colOff>165100</xdr:colOff>
      <xdr:row>40</xdr:row>
      <xdr:rowOff>27216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32753</xdr:rowOff>
    </xdr:from>
    <xdr:to>
      <xdr:col>46</xdr:col>
      <xdr:colOff>38100</xdr:colOff>
      <xdr:row>37</xdr:row>
      <xdr:rowOff>134353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3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83553</xdr:rowOff>
    </xdr:from>
    <xdr:to>
      <xdr:col>50</xdr:col>
      <xdr:colOff>114300</xdr:colOff>
      <xdr:row>39</xdr:row>
      <xdr:rowOff>147866</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8750300" y="6427203"/>
          <a:ext cx="889000" cy="4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71082</xdr:rowOff>
    </xdr:from>
    <xdr:to>
      <xdr:col>41</xdr:col>
      <xdr:colOff>101600</xdr:colOff>
      <xdr:row>38</xdr:row>
      <xdr:rowOff>1232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4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83553</xdr:rowOff>
    </xdr:from>
    <xdr:to>
      <xdr:col>45</xdr:col>
      <xdr:colOff>177800</xdr:colOff>
      <xdr:row>37</xdr:row>
      <xdr:rowOff>121882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6427203"/>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100038</xdr:rowOff>
    </xdr:from>
    <xdr:to>
      <xdr:col>36</xdr:col>
      <xdr:colOff>165100</xdr:colOff>
      <xdr:row>38</xdr:row>
      <xdr:rowOff>30188</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6921500" y="64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121882</xdr:rowOff>
    </xdr:from>
    <xdr:to>
      <xdr:col>41</xdr:col>
      <xdr:colOff>50800</xdr:colOff>
      <xdr:row>37</xdr:row>
      <xdr:rowOff>150838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6972300" y="64655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20464</xdr:rowOff>
    </xdr:from>
    <xdr:ext cx="534377" cy="259045"/>
    <xdr:sp macro="" textlink="">
      <xdr:nvSpPr>
        <xdr:cNvPr id="137" name="n_1aveValue【道路】&#10;一人当たり延長">
          <a:extLst>
            <a:ext uri="{FF2B5EF4-FFF2-40B4-BE49-F238E27FC236}">
              <a16:creationId xmlns:a16="http://schemas.microsoft.com/office/drawing/2014/main" id="{00000000-0008-0000-0100-000089000000}"/>
            </a:ext>
          </a:extLst>
        </xdr:cNvPr>
        <xdr:cNvSpPr txBox="1"/>
      </xdr:nvSpPr>
      <xdr:spPr>
        <a:xfrm>
          <a:off x="93594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168343</xdr:rowOff>
    </xdr:from>
    <xdr:ext cx="534377" cy="259045"/>
    <xdr:sp macro="" textlink="">
      <xdr:nvSpPr>
        <xdr:cNvPr id="138" name="n_2aveValue【道路】&#10;一人当たり延長">
          <a:extLst>
            <a:ext uri="{FF2B5EF4-FFF2-40B4-BE49-F238E27FC236}">
              <a16:creationId xmlns:a16="http://schemas.microsoft.com/office/drawing/2014/main" id="{00000000-0008-0000-0100-00008A000000}"/>
            </a:ext>
          </a:extLst>
        </xdr:cNvPr>
        <xdr:cNvSpPr txBox="1"/>
      </xdr:nvSpPr>
      <xdr:spPr>
        <a:xfrm>
          <a:off x="8483111" y="66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150474</xdr:rowOff>
    </xdr:from>
    <xdr:ext cx="534377" cy="259045"/>
    <xdr:sp macro="" textlink="">
      <xdr:nvSpPr>
        <xdr:cNvPr id="139" name="n_3aveValue【道路】&#10;一人当たり延長">
          <a:extLst>
            <a:ext uri="{FF2B5EF4-FFF2-40B4-BE49-F238E27FC236}">
              <a16:creationId xmlns:a16="http://schemas.microsoft.com/office/drawing/2014/main" id="{00000000-0008-0000-0100-00008B000000}"/>
            </a:ext>
          </a:extLst>
        </xdr:cNvPr>
        <xdr:cNvSpPr txBox="1"/>
      </xdr:nvSpPr>
      <xdr:spPr>
        <a:xfrm>
          <a:off x="7594111" y="66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157751</xdr:rowOff>
    </xdr:from>
    <xdr:ext cx="534377" cy="259045"/>
    <xdr:sp macro="" textlink="">
      <xdr:nvSpPr>
        <xdr:cNvPr id="140" name="n_4aveValue【道路】&#10;一人当たり延長">
          <a:extLst>
            <a:ext uri="{FF2B5EF4-FFF2-40B4-BE49-F238E27FC236}">
              <a16:creationId xmlns:a16="http://schemas.microsoft.com/office/drawing/2014/main" id="{00000000-0008-0000-0100-00008C000000}"/>
            </a:ext>
          </a:extLst>
        </xdr:cNvPr>
        <xdr:cNvSpPr txBox="1"/>
      </xdr:nvSpPr>
      <xdr:spPr>
        <a:xfrm>
          <a:off x="6705111" y="66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18343</xdr:rowOff>
    </xdr:from>
    <xdr:ext cx="534377" cy="259045"/>
    <xdr:sp macro="" textlink="">
      <xdr:nvSpPr>
        <xdr:cNvPr id="141" name="n_1mainValue【道路】&#10;一人当たり延長">
          <a:extLst>
            <a:ext uri="{FF2B5EF4-FFF2-40B4-BE49-F238E27FC236}">
              <a16:creationId xmlns:a16="http://schemas.microsoft.com/office/drawing/2014/main" id="{00000000-0008-0000-0100-00008D000000}"/>
            </a:ext>
          </a:extLst>
        </xdr:cNvPr>
        <xdr:cNvSpPr txBox="1"/>
      </xdr:nvSpPr>
      <xdr:spPr>
        <a:xfrm>
          <a:off x="9359411" y="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150880</xdr:rowOff>
    </xdr:from>
    <xdr:ext cx="534377" cy="259045"/>
    <xdr:sp macro="" textlink="">
      <xdr:nvSpPr>
        <xdr:cNvPr id="142" name="n_2mainValue【道路】&#10;一人当たり延長">
          <a:extLst>
            <a:ext uri="{FF2B5EF4-FFF2-40B4-BE49-F238E27FC236}">
              <a16:creationId xmlns:a16="http://schemas.microsoft.com/office/drawing/2014/main" id="{00000000-0008-0000-0100-00008E000000}"/>
            </a:ext>
          </a:extLst>
        </xdr:cNvPr>
        <xdr:cNvSpPr txBox="1"/>
      </xdr:nvSpPr>
      <xdr:spPr>
        <a:xfrm>
          <a:off x="8483111" y="615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17759</xdr:rowOff>
    </xdr:from>
    <xdr:ext cx="534377" cy="259045"/>
    <xdr:sp macro="" textlink="">
      <xdr:nvSpPr>
        <xdr:cNvPr id="143" name="n_3mainValue【道路】&#10;一人当たり延長">
          <a:extLst>
            <a:ext uri="{FF2B5EF4-FFF2-40B4-BE49-F238E27FC236}">
              <a16:creationId xmlns:a16="http://schemas.microsoft.com/office/drawing/2014/main" id="{00000000-0008-0000-0100-00008F000000}"/>
            </a:ext>
          </a:extLst>
        </xdr:cNvPr>
        <xdr:cNvSpPr txBox="1"/>
      </xdr:nvSpPr>
      <xdr:spPr>
        <a:xfrm>
          <a:off x="7594111" y="61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46715</xdr:rowOff>
    </xdr:from>
    <xdr:ext cx="534377" cy="259045"/>
    <xdr:sp macro="" textlink="">
      <xdr:nvSpPr>
        <xdr:cNvPr id="144" name="n_4mainValue【道路】&#10;一人当たり延長">
          <a:extLst>
            <a:ext uri="{FF2B5EF4-FFF2-40B4-BE49-F238E27FC236}">
              <a16:creationId xmlns:a16="http://schemas.microsoft.com/office/drawing/2014/main" id="{00000000-0008-0000-0100-000090000000}"/>
            </a:ext>
          </a:extLst>
        </xdr:cNvPr>
        <xdr:cNvSpPr txBox="1"/>
      </xdr:nvSpPr>
      <xdr:spPr>
        <a:xfrm>
          <a:off x="6705111" y="62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28575</xdr:rowOff>
    </xdr:from>
    <xdr:to>
      <xdr:col>24</xdr:col>
      <xdr:colOff>62865</xdr:colOff>
      <xdr:row>64</xdr:row>
      <xdr:rowOff>28575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801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146702</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28575</xdr:rowOff>
    </xdr:from>
    <xdr:to>
      <xdr:col>24</xdr:col>
      <xdr:colOff>152400</xdr:colOff>
      <xdr:row>57</xdr:row>
      <xdr:rowOff>28575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80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23495</xdr:rowOff>
    </xdr:from>
    <xdr:to>
      <xdr:col>15</xdr:col>
      <xdr:colOff>101600</xdr:colOff>
      <xdr:row>60</xdr:row>
      <xdr:rowOff>125095</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160020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2908300" y="103612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74295</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019300" y="102870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57785</xdr:rowOff>
    </xdr:from>
    <xdr:to>
      <xdr:col>6</xdr:col>
      <xdr:colOff>38100</xdr:colOff>
      <xdr:row>59</xdr:row>
      <xdr:rowOff>159385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07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60</xdr:row>
      <xdr:rowOff>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1130300" y="102241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116222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1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23411</xdr:rowOff>
    </xdr:from>
    <xdr:to>
      <xdr:col>54</xdr:col>
      <xdr:colOff>189865</xdr:colOff>
      <xdr:row>64</xdr:row>
      <xdr:rowOff>83296</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10476865" y="9453161"/>
          <a:ext cx="0" cy="160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87123</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100-0000DE000000}"/>
            </a:ext>
          </a:extLst>
        </xdr:cNvPr>
        <xdr:cNvSpPr txBox="1"/>
      </xdr:nvSpPr>
      <xdr:spPr>
        <a:xfrm>
          <a:off x="10515600" y="11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83296</xdr:rowOff>
    </xdr:from>
    <xdr:to>
      <xdr:col>55</xdr:col>
      <xdr:colOff>88900</xdr:colOff>
      <xdr:row>64</xdr:row>
      <xdr:rowOff>83296</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110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141538</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100-0000E0000000}"/>
            </a:ext>
          </a:extLst>
        </xdr:cNvPr>
        <xdr:cNvSpPr txBox="1"/>
      </xdr:nvSpPr>
      <xdr:spPr>
        <a:xfrm>
          <a:off x="10515600" y="9228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23411</xdr:rowOff>
    </xdr:from>
    <xdr:to>
      <xdr:col>55</xdr:col>
      <xdr:colOff>88900</xdr:colOff>
      <xdr:row>55</xdr:row>
      <xdr:rowOff>23411</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94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50071</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100-0000E2000000}"/>
            </a:ext>
          </a:extLst>
        </xdr:cNvPr>
        <xdr:cNvSpPr txBox="1"/>
      </xdr:nvSpPr>
      <xdr:spPr>
        <a:xfrm>
          <a:off x="10515600" y="105085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71644</xdr:rowOff>
    </xdr:from>
    <xdr:to>
      <xdr:col>55</xdr:col>
      <xdr:colOff>50800</xdr:colOff>
      <xdr:row>62</xdr:row>
      <xdr:rowOff>1794</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104267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81626</xdr:rowOff>
    </xdr:from>
    <xdr:to>
      <xdr:col>50</xdr:col>
      <xdr:colOff>165100</xdr:colOff>
      <xdr:row>62</xdr:row>
      <xdr:rowOff>11776</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9588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8699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3201</xdr:rowOff>
    </xdr:from>
    <xdr:to>
      <xdr:col>50</xdr:col>
      <xdr:colOff>165100</xdr:colOff>
      <xdr:row>61</xdr:row>
      <xdr:rowOff>104801</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15873</xdr:rowOff>
    </xdr:from>
    <xdr:to>
      <xdr:col>46</xdr:col>
      <xdr:colOff>38100</xdr:colOff>
      <xdr:row>61</xdr:row>
      <xdr:rowOff>117473</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8699500" y="104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54001</xdr:rowOff>
    </xdr:from>
    <xdr:to>
      <xdr:col>50</xdr:col>
      <xdr:colOff>114300</xdr:colOff>
      <xdr:row>61</xdr:row>
      <xdr:rowOff>66673</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8750300" y="10512451"/>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24592</xdr:rowOff>
    </xdr:from>
    <xdr:to>
      <xdr:col>41</xdr:col>
      <xdr:colOff>101600</xdr:colOff>
      <xdr:row>61</xdr:row>
      <xdr:rowOff>126192</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7810500" y="104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66673</xdr:rowOff>
    </xdr:from>
    <xdr:to>
      <xdr:col>45</xdr:col>
      <xdr:colOff>177800</xdr:colOff>
      <xdr:row>61</xdr:row>
      <xdr:rowOff>75392</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7861300" y="10525123"/>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37040</xdr:rowOff>
    </xdr:from>
    <xdr:to>
      <xdr:col>36</xdr:col>
      <xdr:colOff>165100</xdr:colOff>
      <xdr:row>61</xdr:row>
      <xdr:rowOff>138640</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6921500" y="104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75392</xdr:rowOff>
    </xdr:from>
    <xdr:to>
      <xdr:col>41</xdr:col>
      <xdr:colOff>50800</xdr:colOff>
      <xdr:row>61</xdr:row>
      <xdr:rowOff>87840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6972300" y="10533842"/>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2903</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063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12068</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62535</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137804</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672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121328</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27095" y="1023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134000</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450795" y="1024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142719</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561795" y="1025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155167</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6672795" y="1027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24385</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51178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83313</xdr:rowOff>
    </xdr:from>
    <xdr:to>
      <xdr:col>10</xdr:col>
      <xdr:colOff>165100</xdr:colOff>
      <xdr:row>81</xdr:row>
      <xdr:rowOff>13463</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133604</xdr:rowOff>
    </xdr:from>
    <xdr:to>
      <xdr:col>20</xdr:col>
      <xdr:colOff>38100</xdr:colOff>
      <xdr:row>79</xdr:row>
      <xdr:rowOff>63754</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3746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37592</xdr:rowOff>
    </xdr:from>
    <xdr:to>
      <xdr:col>15</xdr:col>
      <xdr:colOff>101600</xdr:colOff>
      <xdr:row>80</xdr:row>
      <xdr:rowOff>139192</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2857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12954</xdr:rowOff>
    </xdr:from>
    <xdr:to>
      <xdr:col>19</xdr:col>
      <xdr:colOff>177800</xdr:colOff>
      <xdr:row>80</xdr:row>
      <xdr:rowOff>88392</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2908300" y="1355750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88392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019300" y="137312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71882</xdr:rowOff>
    </xdr:from>
    <xdr:to>
      <xdr:col>6</xdr:col>
      <xdr:colOff>38100</xdr:colOff>
      <xdr:row>80</xdr:row>
      <xdr:rowOff>2032</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079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122682</xdr:rowOff>
    </xdr:from>
    <xdr:to>
      <xdr:col>10</xdr:col>
      <xdr:colOff>114300</xdr:colOff>
      <xdr:row>80</xdr:row>
      <xdr:rowOff>15239</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130300" y="13667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109745</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100-000029010000}"/>
            </a:ext>
          </a:extLst>
        </xdr:cNvPr>
        <xdr:cNvSpPr txBox="1"/>
      </xdr:nvSpPr>
      <xdr:spPr>
        <a:xfrm>
          <a:off x="35820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100-00002A010000}"/>
            </a:ext>
          </a:extLst>
        </xdr:cNvPr>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4590</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100-00002B010000}"/>
            </a:ext>
          </a:extLst>
        </xdr:cNvPr>
        <xdr:cNvSpPr txBox="1"/>
      </xdr:nvSpPr>
      <xdr:spPr>
        <a:xfrm>
          <a:off x="1816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100-00002C010000}"/>
            </a:ext>
          </a:extLst>
        </xdr:cNvPr>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80281</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155719</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18559</xdr:rowOff>
    </xdr:from>
    <xdr:ext cx="405111" cy="259045"/>
    <xdr:sp macro="" textlink="">
      <xdr:nvSpPr>
        <xdr:cNvPr id="304" name="n_4main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86</xdr:row>
      <xdr:rowOff>24385</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496697"/>
          <a:ext cx="0" cy="127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3675</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062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28905</xdr:rowOff>
    </xdr:from>
    <xdr:to>
      <xdr:col>50</xdr:col>
      <xdr:colOff>165100</xdr:colOff>
      <xdr:row>82</xdr:row>
      <xdr:rowOff>130505</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139091</xdr:rowOff>
    </xdr:from>
    <xdr:to>
      <xdr:col>46</xdr:col>
      <xdr:colOff>38100</xdr:colOff>
      <xdr:row>82</xdr:row>
      <xdr:rowOff>69241</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14275</xdr:rowOff>
    </xdr:from>
    <xdr:to>
      <xdr:col>41</xdr:col>
      <xdr:colOff>101600</xdr:colOff>
      <xdr:row>82</xdr:row>
      <xdr:rowOff>115875</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41708</xdr:rowOff>
    </xdr:from>
    <xdr:to>
      <xdr:col>36</xdr:col>
      <xdr:colOff>165100</xdr:colOff>
      <xdr:row>82</xdr:row>
      <xdr:rowOff>143308</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124003</xdr:rowOff>
    </xdr:from>
    <xdr:to>
      <xdr:col>46</xdr:col>
      <xdr:colOff>38100</xdr:colOff>
      <xdr:row>82</xdr:row>
      <xdr:rowOff>54153</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8699500" y="140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3353</xdr:rowOff>
    </xdr:from>
    <xdr:to>
      <xdr:col>50</xdr:col>
      <xdr:colOff>114300</xdr:colOff>
      <xdr:row>82</xdr:row>
      <xdr:rowOff>15239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8750300" y="1406225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147777</xdr:rowOff>
    </xdr:from>
    <xdr:to>
      <xdr:col>41</xdr:col>
      <xdr:colOff>101600</xdr:colOff>
      <xdr:row>82</xdr:row>
      <xdr:rowOff>77927</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7810500" y="140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3353</xdr:rowOff>
    </xdr:from>
    <xdr:to>
      <xdr:col>45</xdr:col>
      <xdr:colOff>177800</xdr:colOff>
      <xdr:row>82</xdr:row>
      <xdr:rowOff>27127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7861300" y="1406225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155550</xdr:rowOff>
    </xdr:from>
    <xdr:to>
      <xdr:col>36</xdr:col>
      <xdr:colOff>165100</xdr:colOff>
      <xdr:row>82</xdr:row>
      <xdr:rowOff>85700</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6921500" y="140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27127</xdr:rowOff>
    </xdr:from>
    <xdr:to>
      <xdr:col>41</xdr:col>
      <xdr:colOff>50800</xdr:colOff>
      <xdr:row>82</xdr:row>
      <xdr:rowOff>34900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6972300" y="140860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121632</xdr:rowOff>
    </xdr:from>
    <xdr:ext cx="469744" cy="259045"/>
    <xdr:sp macro="" textlink="">
      <xdr:nvSpPr>
        <xdr:cNvPr id="349" name="n_1aveValue【公営住宅】&#10;一人当たり面積">
          <a:extLst>
            <a:ext uri="{FF2B5EF4-FFF2-40B4-BE49-F238E27FC236}">
              <a16:creationId xmlns:a16="http://schemas.microsoft.com/office/drawing/2014/main" id="{00000000-0008-0000-0100-00005D010000}"/>
            </a:ext>
          </a:extLst>
        </xdr:cNvPr>
        <xdr:cNvSpPr txBox="1"/>
      </xdr:nvSpPr>
      <xdr:spPr>
        <a:xfrm>
          <a:off x="9391727" y="141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60368</xdr:rowOff>
    </xdr:from>
    <xdr:ext cx="469744" cy="259045"/>
    <xdr:sp macro="" textlink="">
      <xdr:nvSpPr>
        <xdr:cNvPr id="350" name="n_2aveValue【公営住宅】&#10;一人当たり面積">
          <a:extLst>
            <a:ext uri="{FF2B5EF4-FFF2-40B4-BE49-F238E27FC236}">
              <a16:creationId xmlns:a16="http://schemas.microsoft.com/office/drawing/2014/main" id="{00000000-0008-0000-0100-00005E010000}"/>
            </a:ext>
          </a:extLst>
        </xdr:cNvPr>
        <xdr:cNvSpPr txBox="1"/>
      </xdr:nvSpPr>
      <xdr:spPr>
        <a:xfrm>
          <a:off x="85154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107002</xdr:rowOff>
    </xdr:from>
    <xdr:ext cx="469744" cy="259045"/>
    <xdr:sp macro="" textlink="">
      <xdr:nvSpPr>
        <xdr:cNvPr id="351" name="n_3aveValue【公営住宅】&#10;一人当たり面積">
          <a:extLst>
            <a:ext uri="{FF2B5EF4-FFF2-40B4-BE49-F238E27FC236}">
              <a16:creationId xmlns:a16="http://schemas.microsoft.com/office/drawing/2014/main" id="{00000000-0008-0000-0100-00005F010000}"/>
            </a:ext>
          </a:extLst>
        </xdr:cNvPr>
        <xdr:cNvSpPr txBox="1"/>
      </xdr:nvSpPr>
      <xdr:spPr>
        <a:xfrm>
          <a:off x="7626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134435</xdr:rowOff>
    </xdr:from>
    <xdr:ext cx="469744" cy="259045"/>
    <xdr:sp macro="" textlink="">
      <xdr:nvSpPr>
        <xdr:cNvPr id="352" name="n_4aveValue【公営住宅】&#10;一人当たり面積">
          <a:extLst>
            <a:ext uri="{FF2B5EF4-FFF2-40B4-BE49-F238E27FC236}">
              <a16:creationId xmlns:a16="http://schemas.microsoft.com/office/drawing/2014/main" id="{00000000-0008-0000-0100-000060010000}"/>
            </a:ext>
          </a:extLst>
        </xdr:cNvPr>
        <xdr:cNvSpPr txBox="1"/>
      </xdr:nvSpPr>
      <xdr:spPr>
        <a:xfrm>
          <a:off x="6737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82566</xdr:rowOff>
    </xdr:from>
    <xdr:ext cx="469744" cy="259045"/>
    <xdr:sp macro="" textlink="">
      <xdr:nvSpPr>
        <xdr:cNvPr id="353" name="n_1mainValue【公営住宅】&#10;一人当たり面積">
          <a:extLst>
            <a:ext uri="{FF2B5EF4-FFF2-40B4-BE49-F238E27FC236}">
              <a16:creationId xmlns:a16="http://schemas.microsoft.com/office/drawing/2014/main" id="{00000000-0008-0000-0100-000061010000}"/>
            </a:ext>
          </a:extLst>
        </xdr:cNvPr>
        <xdr:cNvSpPr txBox="1"/>
      </xdr:nvSpPr>
      <xdr:spPr>
        <a:xfrm>
          <a:off x="9391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70680</xdr:rowOff>
    </xdr:from>
    <xdr:ext cx="469744" cy="259045"/>
    <xdr:sp macro="" textlink="">
      <xdr:nvSpPr>
        <xdr:cNvPr id="354" name="n_2mainValue【公営住宅】&#10;一人当たり面積">
          <a:extLst>
            <a:ext uri="{FF2B5EF4-FFF2-40B4-BE49-F238E27FC236}">
              <a16:creationId xmlns:a16="http://schemas.microsoft.com/office/drawing/2014/main" id="{00000000-0008-0000-0100-000062010000}"/>
            </a:ext>
          </a:extLst>
        </xdr:cNvPr>
        <xdr:cNvSpPr txBox="1"/>
      </xdr:nvSpPr>
      <xdr:spPr>
        <a:xfrm>
          <a:off x="8515427" y="137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94454</xdr:rowOff>
    </xdr:from>
    <xdr:ext cx="469744" cy="259045"/>
    <xdr:sp macro="" textlink="">
      <xdr:nvSpPr>
        <xdr:cNvPr id="355" name="n_3mainValue【公営住宅】&#10;一人当たり面積">
          <a:extLst>
            <a:ext uri="{FF2B5EF4-FFF2-40B4-BE49-F238E27FC236}">
              <a16:creationId xmlns:a16="http://schemas.microsoft.com/office/drawing/2014/main" id="{00000000-0008-0000-0100-000063010000}"/>
            </a:ext>
          </a:extLst>
        </xdr:cNvPr>
        <xdr:cNvSpPr txBox="1"/>
      </xdr:nvSpPr>
      <xdr:spPr>
        <a:xfrm>
          <a:off x="7626427" y="138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102227</xdr:rowOff>
    </xdr:from>
    <xdr:ext cx="469744" cy="259045"/>
    <xdr:sp macro="" textlink="">
      <xdr:nvSpPr>
        <xdr:cNvPr id="356" name="n_4mainValue【公営住宅】&#10;一人当たり面積">
          <a:extLst>
            <a:ext uri="{FF2B5EF4-FFF2-40B4-BE49-F238E27FC236}">
              <a16:creationId xmlns:a16="http://schemas.microsoft.com/office/drawing/2014/main" id="{00000000-0008-0000-0100-000064010000}"/>
            </a:ext>
          </a:extLst>
        </xdr:cNvPr>
        <xdr:cNvSpPr txBox="1"/>
      </xdr:nvSpPr>
      <xdr:spPr>
        <a:xfrm>
          <a:off x="6737427" y="138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32385</xdr:rowOff>
    </xdr:from>
    <xdr:to>
      <xdr:col>85</xdr:col>
      <xdr:colOff>126364</xdr:colOff>
      <xdr:row>41</xdr:row>
      <xdr:rowOff>150495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6318864" y="6204585"/>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00000000-0008-0000-0100-00008E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150512</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00000000-0008-0000-0100-000090010000}"/>
            </a:ext>
          </a:extLst>
        </xdr:cNvPr>
        <xdr:cNvSpPr txBox="1"/>
      </xdr:nvSpPr>
      <xdr:spPr>
        <a:xfrm>
          <a:off x="16357600" y="597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32385</xdr:rowOff>
    </xdr:from>
    <xdr:to>
      <xdr:col>86</xdr:col>
      <xdr:colOff>25400</xdr:colOff>
      <xdr:row>36</xdr:row>
      <xdr:rowOff>32385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6230600" y="620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24782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0000000-0008-0000-0100-000092010000}"/>
            </a:ext>
          </a:extLst>
        </xdr:cNvPr>
        <xdr:cNvSpPr txBox="1"/>
      </xdr:nvSpPr>
      <xdr:spPr>
        <a:xfrm>
          <a:off x="16357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139700</xdr:rowOff>
    </xdr:from>
    <xdr:to>
      <xdr:col>81</xdr:col>
      <xdr:colOff>101600</xdr:colOff>
      <xdr:row>38</xdr:row>
      <xdr:rowOff>69850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65405</xdr:rowOff>
    </xdr:from>
    <xdr:to>
      <xdr:col>76</xdr:col>
      <xdr:colOff>165100</xdr:colOff>
      <xdr:row>33</xdr:row>
      <xdr:rowOff>167005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4541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116205</xdr:rowOff>
    </xdr:from>
    <xdr:to>
      <xdr:col>81</xdr:col>
      <xdr:colOff>50800</xdr:colOff>
      <xdr:row>33</xdr:row>
      <xdr:rowOff>167640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4592300" y="57740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xdr:rowOff>
    </xdr:from>
    <xdr:to>
      <xdr:col>72</xdr:col>
      <xdr:colOff>38100</xdr:colOff>
      <xdr:row>33</xdr:row>
      <xdr:rowOff>115570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3652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64770</xdr:rowOff>
    </xdr:from>
    <xdr:to>
      <xdr:col>76</xdr:col>
      <xdr:colOff>114300</xdr:colOff>
      <xdr:row>33</xdr:row>
      <xdr:rowOff>116205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3703300" y="5722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133985</xdr:rowOff>
    </xdr:from>
    <xdr:to>
      <xdr:col>67</xdr:col>
      <xdr:colOff>101600</xdr:colOff>
      <xdr:row>33</xdr:row>
      <xdr:rowOff>64135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2763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xdr:rowOff>
    </xdr:from>
    <xdr:to>
      <xdr:col>71</xdr:col>
      <xdr:colOff>177800</xdr:colOff>
      <xdr:row>33</xdr:row>
      <xdr:rowOff>64770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814300" y="56711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60977</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2611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5266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4389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80662</xdr:rowOff>
    </xdr:from>
    <xdr:ext cx="405111" cy="259045"/>
    <xdr:sp macro="" textlink="">
      <xdr:nvSpPr>
        <xdr:cNvPr id="427" name="n_4main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2611744" y="53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0000000-0008-0000-01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169273</xdr:rowOff>
    </xdr:from>
    <xdr:to>
      <xdr:col>116</xdr:col>
      <xdr:colOff>62864</xdr:colOff>
      <xdr:row>41</xdr:row>
      <xdr:rowOff>64770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22160864" y="5827123"/>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00000000-0008-0000-0100-0000C601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115950</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0000000-0008-0000-0100-0000C8010000}"/>
            </a:ext>
          </a:extLst>
        </xdr:cNvPr>
        <xdr:cNvSpPr txBox="1"/>
      </xdr:nvSpPr>
      <xdr:spPr>
        <a:xfrm>
          <a:off x="22199600" y="5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169273</xdr:rowOff>
    </xdr:from>
    <xdr:to>
      <xdr:col>116</xdr:col>
      <xdr:colOff>152400</xdr:colOff>
      <xdr:row>33</xdr:row>
      <xdr:rowOff>169273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25054</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000000-0008-0000-0100-0000CA010000}"/>
            </a:ext>
          </a:extLst>
        </xdr:cNvPr>
        <xdr:cNvSpPr txBox="1"/>
      </xdr:nvSpPr>
      <xdr:spPr>
        <a:xfrm>
          <a:off x="22199600" y="636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46627</xdr:rowOff>
    </xdr:from>
    <xdr:to>
      <xdr:col>116</xdr:col>
      <xdr:colOff>114300</xdr:colOff>
      <xdr:row>37</xdr:row>
      <xdr:rowOff>148227</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22110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20501</xdr:rowOff>
    </xdr:from>
    <xdr:to>
      <xdr:col>112</xdr:col>
      <xdr:colOff>38100</xdr:colOff>
      <xdr:row>37</xdr:row>
      <xdr:rowOff>122101</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21272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0383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125004</xdr:rowOff>
    </xdr:from>
    <xdr:to>
      <xdr:col>98</xdr:col>
      <xdr:colOff>38100</xdr:colOff>
      <xdr:row>38</xdr:row>
      <xdr:rowOff>55155</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8605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54792</xdr:rowOff>
    </xdr:from>
    <xdr:to>
      <xdr:col>112</xdr:col>
      <xdr:colOff>38100</xdr:colOff>
      <xdr:row>36</xdr:row>
      <xdr:rowOff>156392</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2127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71120</xdr:rowOff>
    </xdr:from>
    <xdr:to>
      <xdr:col>107</xdr:col>
      <xdr:colOff>101600</xdr:colOff>
      <xdr:row>37</xdr:row>
      <xdr:rowOff>1270</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2038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105592</xdr:rowOff>
    </xdr:from>
    <xdr:to>
      <xdr:col>111</xdr:col>
      <xdr:colOff>177800</xdr:colOff>
      <xdr:row>36</xdr:row>
      <xdr:rowOff>121920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0434300" y="62777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84183</xdr:rowOff>
    </xdr:from>
    <xdr:to>
      <xdr:col>102</xdr:col>
      <xdr:colOff>165100</xdr:colOff>
      <xdr:row>37</xdr:row>
      <xdr:rowOff>14333</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9494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121920</xdr:rowOff>
    </xdr:from>
    <xdr:to>
      <xdr:col>107</xdr:col>
      <xdr:colOff>50800</xdr:colOff>
      <xdr:row>36</xdr:row>
      <xdr:rowOff>134983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19545300" y="62941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103777</xdr:rowOff>
    </xdr:from>
    <xdr:to>
      <xdr:col>98</xdr:col>
      <xdr:colOff>38100</xdr:colOff>
      <xdr:row>37</xdr:row>
      <xdr:rowOff>33927</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8605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134983</xdr:rowOff>
    </xdr:from>
    <xdr:to>
      <xdr:col>102</xdr:col>
      <xdr:colOff>114300</xdr:colOff>
      <xdr:row>36</xdr:row>
      <xdr:rowOff>154577</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18656300" y="63071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113228</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21075727" y="645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20199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46281</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19310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46281</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18421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1469</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10757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17797</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20199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30860</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9310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50454</xdr:rowOff>
    </xdr:from>
    <xdr:ext cx="469744" cy="259045"/>
    <xdr:sp macro="" textlink="">
      <xdr:nvSpPr>
        <xdr:cNvPr id="483" name="n_4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18421427"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19050</xdr:rowOff>
    </xdr:from>
    <xdr:to>
      <xdr:col>85</xdr:col>
      <xdr:colOff>126364</xdr:colOff>
      <xdr:row>64</xdr:row>
      <xdr:rowOff>57150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9631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60977</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57150</xdr:rowOff>
    </xdr:from>
    <xdr:to>
      <xdr:col>86</xdr:col>
      <xdr:colOff>25400</xdr:colOff>
      <xdr:row>64</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137177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19050</xdr:rowOff>
    </xdr:from>
    <xdr:to>
      <xdr:col>86</xdr:col>
      <xdr:colOff>25400</xdr:colOff>
      <xdr:row>58</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96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129557</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58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93980</xdr:rowOff>
    </xdr:from>
    <xdr:to>
      <xdr:col>81</xdr:col>
      <xdr:colOff>101600</xdr:colOff>
      <xdr:row>62</xdr:row>
      <xdr:rowOff>24130</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2540</xdr:rowOff>
    </xdr:from>
    <xdr:to>
      <xdr:col>67</xdr:col>
      <xdr:colOff>101600</xdr:colOff>
      <xdr:row>61</xdr:row>
      <xdr:rowOff>104140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33020</xdr:rowOff>
    </xdr:from>
    <xdr:to>
      <xdr:col>76</xdr:col>
      <xdr:colOff>165100</xdr:colOff>
      <xdr:row>57</xdr:row>
      <xdr:rowOff>134620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144780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4592300" y="9856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25400</xdr:rowOff>
    </xdr:from>
    <xdr:to>
      <xdr:col>72</xdr:col>
      <xdr:colOff>38100</xdr:colOff>
      <xdr:row>57</xdr:row>
      <xdr:rowOff>127000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365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76200</xdr:rowOff>
    </xdr:from>
    <xdr:to>
      <xdr:col>76</xdr:col>
      <xdr:colOff>114300</xdr:colOff>
      <xdr:row>57</xdr:row>
      <xdr:rowOff>83820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3703300" y="9848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124460</xdr:rowOff>
    </xdr:from>
    <xdr:to>
      <xdr:col>67</xdr:col>
      <xdr:colOff>101600</xdr:colOff>
      <xdr:row>57</xdr:row>
      <xdr:rowOff>54610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276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3810</xdr:rowOff>
    </xdr:from>
    <xdr:to>
      <xdr:col>71</xdr:col>
      <xdr:colOff>177800</xdr:colOff>
      <xdr:row>57</xdr:row>
      <xdr:rowOff>76200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814300" y="9776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15257</xdr:rowOff>
    </xdr:from>
    <xdr:ext cx="405111" cy="259045"/>
    <xdr:sp macro="" textlink="">
      <xdr:nvSpPr>
        <xdr:cNvPr id="531" name="n_1aveValue【学校施設】&#10;有形固定資産減価償却率">
          <a:extLst>
            <a:ext uri="{FF2B5EF4-FFF2-40B4-BE49-F238E27FC236}">
              <a16:creationId xmlns:a16="http://schemas.microsoft.com/office/drawing/2014/main" id="{00000000-0008-0000-0100-000013020000}"/>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32" name="n_2aveValue【学校施設】&#10;有形固定資産減価償却率">
          <a:extLst>
            <a:ext uri="{FF2B5EF4-FFF2-40B4-BE49-F238E27FC236}">
              <a16:creationId xmlns:a16="http://schemas.microsoft.com/office/drawing/2014/main" id="{00000000-0008-0000-0100-000014020000}"/>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33" name="n_3aveValue【学校施設】&#10;有形固定資産減価償却率">
          <a:extLst>
            <a:ext uri="{FF2B5EF4-FFF2-40B4-BE49-F238E27FC236}">
              <a16:creationId xmlns:a16="http://schemas.microsoft.com/office/drawing/2014/main" id="{00000000-0008-0000-0100-000015020000}"/>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95267</xdr:rowOff>
    </xdr:from>
    <xdr:ext cx="405111" cy="259045"/>
    <xdr:sp macro="" textlink="">
      <xdr:nvSpPr>
        <xdr:cNvPr id="534" name="n_4aveValue【学校施設】&#10;有形固定資産減価償却率">
          <a:extLst>
            <a:ext uri="{FF2B5EF4-FFF2-40B4-BE49-F238E27FC236}">
              <a16:creationId xmlns:a16="http://schemas.microsoft.com/office/drawing/2014/main" id="{00000000-0008-0000-0100-000016020000}"/>
            </a:ext>
          </a:extLst>
        </xdr:cNvPr>
        <xdr:cNvSpPr txBox="1"/>
      </xdr:nvSpPr>
      <xdr:spPr>
        <a:xfrm>
          <a:off x="12611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535" name="n_1main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536" name="n_2main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143527</xdr:rowOff>
    </xdr:from>
    <xdr:ext cx="405111" cy="259045"/>
    <xdr:sp macro="" textlink="">
      <xdr:nvSpPr>
        <xdr:cNvPr id="537" name="n_3main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71137</xdr:rowOff>
    </xdr:from>
    <xdr:ext cx="405111" cy="259045"/>
    <xdr:sp macro="" textlink="">
      <xdr:nvSpPr>
        <xdr:cNvPr id="538" name="n_4mainValue【学校施設】&#10;有形固定資産減価償却率">
          <a:extLst>
            <a:ext uri="{FF2B5EF4-FFF2-40B4-BE49-F238E27FC236}">
              <a16:creationId xmlns:a16="http://schemas.microsoft.com/office/drawing/2014/main" id="{00000000-0008-0000-0100-00001A020000}"/>
            </a:ext>
          </a:extLst>
        </xdr:cNvPr>
        <xdr:cNvSpPr txBox="1"/>
      </xdr:nvSpPr>
      <xdr:spPr>
        <a:xfrm>
          <a:off x="12611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1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132207</xdr:rowOff>
    </xdr:from>
    <xdr:to>
      <xdr:col>116</xdr:col>
      <xdr:colOff>62864</xdr:colOff>
      <xdr:row>61</xdr:row>
      <xdr:rowOff>126111</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22160864" y="9561957"/>
          <a:ext cx="0" cy="1022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129938</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100-000034020000}"/>
            </a:ext>
          </a:extLst>
        </xdr:cNvPr>
        <xdr:cNvSpPr txBox="1"/>
      </xdr:nvSpPr>
      <xdr:spPr>
        <a:xfrm>
          <a:off x="22199600" y="1058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126111</xdr:rowOff>
    </xdr:from>
    <xdr:to>
      <xdr:col>116</xdr:col>
      <xdr:colOff>152400</xdr:colOff>
      <xdr:row>61</xdr:row>
      <xdr:rowOff>126111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2072600" y="1058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78884</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100-000036020000}"/>
            </a:ext>
          </a:extLst>
        </xdr:cNvPr>
        <xdr:cNvSpPr txBox="1"/>
      </xdr:nvSpPr>
      <xdr:spPr>
        <a:xfrm>
          <a:off x="22199600" y="933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132207</xdr:rowOff>
    </xdr:from>
    <xdr:to>
      <xdr:col>116</xdr:col>
      <xdr:colOff>152400</xdr:colOff>
      <xdr:row>55</xdr:row>
      <xdr:rowOff>132207</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956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108221</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100-000038020000}"/>
            </a:ext>
          </a:extLst>
        </xdr:cNvPr>
        <xdr:cNvSpPr txBox="1"/>
      </xdr:nvSpPr>
      <xdr:spPr>
        <a:xfrm>
          <a:off x="22199600" y="10223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129794</xdr:rowOff>
    </xdr:from>
    <xdr:to>
      <xdr:col>116</xdr:col>
      <xdr:colOff>114300</xdr:colOff>
      <xdr:row>60</xdr:row>
      <xdr:rowOff>59944</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21107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xdr:rowOff>
    </xdr:from>
    <xdr:to>
      <xdr:col>112</xdr:col>
      <xdr:colOff>38100</xdr:colOff>
      <xdr:row>60</xdr:row>
      <xdr:rowOff>103378</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12725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28829</xdr:rowOff>
    </xdr:from>
    <xdr:to>
      <xdr:col>107</xdr:col>
      <xdr:colOff>101600</xdr:colOff>
      <xdr:row>60</xdr:row>
      <xdr:rowOff>130429</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03835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121793</xdr:rowOff>
    </xdr:from>
    <xdr:to>
      <xdr:col>102</xdr:col>
      <xdr:colOff>165100</xdr:colOff>
      <xdr:row>61</xdr:row>
      <xdr:rowOff>51943</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9494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xdr:rowOff>
    </xdr:from>
    <xdr:to>
      <xdr:col>98</xdr:col>
      <xdr:colOff>38100</xdr:colOff>
      <xdr:row>61</xdr:row>
      <xdr:rowOff>102997</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8605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89789</xdr:rowOff>
    </xdr:from>
    <xdr:to>
      <xdr:col>107</xdr:col>
      <xdr:colOff>101600</xdr:colOff>
      <xdr:row>63</xdr:row>
      <xdr:rowOff>19939</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0383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140589</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0434300" y="1076020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99695</xdr:rowOff>
    </xdr:from>
    <xdr:to>
      <xdr:col>102</xdr:col>
      <xdr:colOff>165100</xdr:colOff>
      <xdr:row>63</xdr:row>
      <xdr:rowOff>29845</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9494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140589</xdr:rowOff>
    </xdr:from>
    <xdr:to>
      <xdr:col>107</xdr:col>
      <xdr:colOff>50800</xdr:colOff>
      <xdr:row>62</xdr:row>
      <xdr:rowOff>150495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9545300" y="1077048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111887</xdr:rowOff>
    </xdr:from>
    <xdr:to>
      <xdr:col>98</xdr:col>
      <xdr:colOff>38100</xdr:colOff>
      <xdr:row>63</xdr:row>
      <xdr:rowOff>42037</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86055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150495</xdr:rowOff>
    </xdr:from>
    <xdr:to>
      <xdr:col>102</xdr:col>
      <xdr:colOff>114300</xdr:colOff>
      <xdr:row>62</xdr:row>
      <xdr:rowOff>162687</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8656300" y="1078039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119905</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146956</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68470</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119524</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779</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11066</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1081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20972</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33164</xdr:rowOff>
    </xdr:from>
    <xdr:ext cx="469744" cy="259045"/>
    <xdr:sp macro="" textlink="">
      <xdr:nvSpPr>
        <xdr:cNvPr id="593" name="n_4mainValue【学校施設】&#10;一人当たり面積">
          <a:extLst>
            <a:ext uri="{FF2B5EF4-FFF2-40B4-BE49-F238E27FC236}">
              <a16:creationId xmlns:a16="http://schemas.microsoft.com/office/drawing/2014/main" id="{00000000-0008-0000-0100-000051020000}"/>
            </a:ext>
          </a:extLst>
        </xdr:cNvPr>
        <xdr:cNvSpPr txBox="1"/>
      </xdr:nvSpPr>
      <xdr:spPr>
        <a:xfrm>
          <a:off x="1842142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00000000-0008-0000-0100-00006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155666</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6318864" y="13313229"/>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159493</xdr:rowOff>
    </xdr:from>
    <xdr:ext cx="405111" cy="259045"/>
    <xdr:sp macro="" textlink="">
      <xdr:nvSpPr>
        <xdr:cNvPr id="621" name="【児童館】&#10;有形固定資産減価償却率最小値テキスト">
          <a:extLst>
            <a:ext uri="{FF2B5EF4-FFF2-40B4-BE49-F238E27FC236}">
              <a16:creationId xmlns:a16="http://schemas.microsoft.com/office/drawing/2014/main" id="{00000000-0008-0000-0100-00006D020000}"/>
            </a:ext>
          </a:extLst>
        </xdr:cNvPr>
        <xdr:cNvSpPr txBox="1"/>
      </xdr:nvSpPr>
      <xdr:spPr>
        <a:xfrm>
          <a:off x="16357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155666</xdr:rowOff>
    </xdr:from>
    <xdr:to>
      <xdr:col>86</xdr:col>
      <xdr:colOff>25400</xdr:colOff>
      <xdr:row>86</xdr:row>
      <xdr:rowOff>155666</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405111" cy="259045"/>
    <xdr:sp macro="" textlink="">
      <xdr:nvSpPr>
        <xdr:cNvPr id="623" name="【児童館】&#10;有形固定資産減価償却率最大値テキスト">
          <a:extLst>
            <a:ext uri="{FF2B5EF4-FFF2-40B4-BE49-F238E27FC236}">
              <a16:creationId xmlns:a16="http://schemas.microsoft.com/office/drawing/2014/main" id="{00000000-0008-0000-0100-00006F020000}"/>
            </a:ext>
          </a:extLst>
        </xdr:cNvPr>
        <xdr:cNvSpPr txBox="1"/>
      </xdr:nvSpPr>
      <xdr:spPr>
        <a:xfrm>
          <a:off x="16357600" y="130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14713</xdr:rowOff>
    </xdr:from>
    <xdr:ext cx="405111" cy="259045"/>
    <xdr:sp macro="" textlink="">
      <xdr:nvSpPr>
        <xdr:cNvPr id="625" name="【児童館】&#10;有形固定資産減価償却率平均値テキスト">
          <a:extLst>
            <a:ext uri="{FF2B5EF4-FFF2-40B4-BE49-F238E27FC236}">
              <a16:creationId xmlns:a16="http://schemas.microsoft.com/office/drawing/2014/main" id="{00000000-0008-0000-0100-000071020000}"/>
            </a:ext>
          </a:extLst>
        </xdr:cNvPr>
        <xdr:cNvSpPr txBox="1"/>
      </xdr:nvSpPr>
      <xdr:spPr>
        <a:xfrm>
          <a:off x="16357600" y="1407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6268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3629</xdr:rowOff>
    </xdr:from>
    <xdr:to>
      <xdr:col>81</xdr:col>
      <xdr:colOff>101600</xdr:colOff>
      <xdr:row>82</xdr:row>
      <xdr:rowOff>105229</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5430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47898</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4592300" y="140512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64044</xdr:rowOff>
    </xdr:from>
    <xdr:to>
      <xdr:col>72</xdr:col>
      <xdr:colOff>38100</xdr:colOff>
      <xdr:row>81</xdr:row>
      <xdr:rowOff>165644</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3652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114844</xdr:rowOff>
    </xdr:from>
    <xdr:to>
      <xdr:col>76</xdr:col>
      <xdr:colOff>114300</xdr:colOff>
      <xdr:row>81</xdr:row>
      <xdr:rowOff>163830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3703300" y="140022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1995</xdr:rowOff>
    </xdr:from>
    <xdr:to>
      <xdr:col>67</xdr:col>
      <xdr:colOff>101600</xdr:colOff>
      <xdr:row>81</xdr:row>
      <xdr:rowOff>103595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2763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52795</xdr:rowOff>
    </xdr:from>
    <xdr:to>
      <xdr:col>71</xdr:col>
      <xdr:colOff>177800</xdr:colOff>
      <xdr:row>81</xdr:row>
      <xdr:rowOff>114844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814300" y="1394024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96356</xdr:rowOff>
    </xdr:from>
    <xdr:ext cx="405111" cy="259045"/>
    <xdr:sp macro="" textlink="">
      <xdr:nvSpPr>
        <xdr:cNvPr id="643" name="n_1aveValue【児童館】&#10;有形固定資産減価償却率">
          <a:extLst>
            <a:ext uri="{FF2B5EF4-FFF2-40B4-BE49-F238E27FC236}">
              <a16:creationId xmlns:a16="http://schemas.microsoft.com/office/drawing/2014/main" id="{00000000-0008-0000-0100-000083020000}"/>
            </a:ext>
          </a:extLst>
        </xdr:cNvPr>
        <xdr:cNvSpPr txBox="1"/>
      </xdr:nvSpPr>
      <xdr:spPr>
        <a:xfrm>
          <a:off x="152660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44" name="n_2aveValue【児童館】&#10;有形固定資産減価償却率">
          <a:extLst>
            <a:ext uri="{FF2B5EF4-FFF2-40B4-BE49-F238E27FC236}">
              <a16:creationId xmlns:a16="http://schemas.microsoft.com/office/drawing/2014/main" id="{00000000-0008-0000-0100-000084020000}"/>
            </a:ext>
          </a:extLst>
        </xdr:cNvPr>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645" name="n_3aveValue【児童館】&#10;有形固定資産減価償却率">
          <a:extLst>
            <a:ext uri="{FF2B5EF4-FFF2-40B4-BE49-F238E27FC236}">
              <a16:creationId xmlns:a16="http://schemas.microsoft.com/office/drawing/2014/main" id="{00000000-0008-0000-0100-000085020000}"/>
            </a:ext>
          </a:extLst>
        </xdr:cNvPr>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xdr:rowOff>
    </xdr:from>
    <xdr:ext cx="405111" cy="259045"/>
    <xdr:sp macro="" textlink="">
      <xdr:nvSpPr>
        <xdr:cNvPr id="646" name="n_4aveValue【児童館】&#10;有形固定資産減価償却率">
          <a:extLst>
            <a:ext uri="{FF2B5EF4-FFF2-40B4-BE49-F238E27FC236}">
              <a16:creationId xmlns:a16="http://schemas.microsoft.com/office/drawing/2014/main" id="{00000000-0008-0000-0100-000086020000}"/>
            </a:ext>
          </a:extLst>
        </xdr:cNvPr>
        <xdr:cNvSpPr txBox="1"/>
      </xdr:nvSpPr>
      <xdr:spPr>
        <a:xfrm>
          <a:off x="12611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115225</xdr:rowOff>
    </xdr:from>
    <xdr:ext cx="405111" cy="259045"/>
    <xdr:sp macro="" textlink="">
      <xdr:nvSpPr>
        <xdr:cNvPr id="647" name="n_1mainValue【児童館】&#10;有形固定資産減価償却率">
          <a:extLst>
            <a:ext uri="{FF2B5EF4-FFF2-40B4-BE49-F238E27FC236}">
              <a16:creationId xmlns:a16="http://schemas.microsoft.com/office/drawing/2014/main" id="{00000000-0008-0000-0100-000087020000}"/>
            </a:ext>
          </a:extLst>
        </xdr:cNvPr>
        <xdr:cNvSpPr txBox="1"/>
      </xdr:nvSpPr>
      <xdr:spPr>
        <a:xfrm>
          <a:off x="15266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48" name="n_2mainValue【児童館】&#10;有形固定資産減価償却率">
          <a:extLst>
            <a:ext uri="{FF2B5EF4-FFF2-40B4-BE49-F238E27FC236}">
              <a16:creationId xmlns:a16="http://schemas.microsoft.com/office/drawing/2014/main" id="{00000000-0008-0000-0100-000088020000}"/>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10721</xdr:rowOff>
    </xdr:from>
    <xdr:ext cx="405111" cy="259045"/>
    <xdr:sp macro="" textlink="">
      <xdr:nvSpPr>
        <xdr:cNvPr id="649" name="n_3mainValue【児童館】&#10;有形固定資産減価償却率">
          <a:extLst>
            <a:ext uri="{FF2B5EF4-FFF2-40B4-BE49-F238E27FC236}">
              <a16:creationId xmlns:a16="http://schemas.microsoft.com/office/drawing/2014/main" id="{00000000-0008-0000-0100-000089020000}"/>
            </a:ext>
          </a:extLst>
        </xdr:cNvPr>
        <xdr:cNvSpPr txBox="1"/>
      </xdr:nvSpPr>
      <xdr:spPr>
        <a:xfrm>
          <a:off x="13500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120122</xdr:rowOff>
    </xdr:from>
    <xdr:ext cx="405111" cy="259045"/>
    <xdr:sp macro="" textlink="">
      <xdr:nvSpPr>
        <xdr:cNvPr id="650" name="n_4mainValue【児童館】&#10;有形固定資産減価償却率">
          <a:extLst>
            <a:ext uri="{FF2B5EF4-FFF2-40B4-BE49-F238E27FC236}">
              <a16:creationId xmlns:a16="http://schemas.microsoft.com/office/drawing/2014/main" id="{00000000-0008-0000-0100-00008A020000}"/>
            </a:ext>
          </a:extLst>
        </xdr:cNvPr>
        <xdr:cNvSpPr txBox="1"/>
      </xdr:nvSpPr>
      <xdr:spPr>
        <a:xfrm>
          <a:off x="12611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a:extLst>
            <a:ext uri="{FF2B5EF4-FFF2-40B4-BE49-F238E27FC236}">
              <a16:creationId xmlns:a16="http://schemas.microsoft.com/office/drawing/2014/main" id="{00000000-0008-0000-0100-0000A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86</xdr:row>
      <xdr:rowOff>13715</xdr:rowOff>
    </xdr:from>
    <xdr:to>
      <xdr:col>116</xdr:col>
      <xdr:colOff>62864</xdr:colOff>
      <xdr:row>86</xdr:row>
      <xdr:rowOff>102108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2160864" y="14758415"/>
          <a:ext cx="0" cy="8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130827</xdr:rowOff>
    </xdr:from>
    <xdr:ext cx="469744" cy="259045"/>
    <xdr:sp macro="" textlink="">
      <xdr:nvSpPr>
        <xdr:cNvPr id="675" name="【児童館】&#10;一人当たり面積最小値テキスト">
          <a:extLst>
            <a:ext uri="{FF2B5EF4-FFF2-40B4-BE49-F238E27FC236}">
              <a16:creationId xmlns:a16="http://schemas.microsoft.com/office/drawing/2014/main" id="{00000000-0008-0000-0100-0000A3020000}"/>
            </a:ext>
          </a:extLst>
        </xdr:cNvPr>
        <xdr:cNvSpPr txBox="1"/>
      </xdr:nvSpPr>
      <xdr:spPr>
        <a:xfrm>
          <a:off x="221996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102108</xdr:rowOff>
    </xdr:from>
    <xdr:to>
      <xdr:col>116</xdr:col>
      <xdr:colOff>152400</xdr:colOff>
      <xdr:row>86</xdr:row>
      <xdr:rowOff>102108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22072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131842</xdr:rowOff>
    </xdr:from>
    <xdr:ext cx="469744" cy="259045"/>
    <xdr:sp macro="" textlink="">
      <xdr:nvSpPr>
        <xdr:cNvPr id="677" name="【児童館】&#10;一人当たり面積最大値テキスト">
          <a:extLst>
            <a:ext uri="{FF2B5EF4-FFF2-40B4-BE49-F238E27FC236}">
              <a16:creationId xmlns:a16="http://schemas.microsoft.com/office/drawing/2014/main" id="{00000000-0008-0000-0100-0000A5020000}"/>
            </a:ext>
          </a:extLst>
        </xdr:cNvPr>
        <xdr:cNvSpPr txBox="1"/>
      </xdr:nvSpPr>
      <xdr:spPr>
        <a:xfrm>
          <a:off x="22199600" y="1453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13715</xdr:rowOff>
    </xdr:from>
    <xdr:to>
      <xdr:col>116</xdr:col>
      <xdr:colOff>152400</xdr:colOff>
      <xdr:row>86</xdr:row>
      <xdr:rowOff>13715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2072600" y="1475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9" name="【児童館】&#10;一人当たり面積平均値テキスト">
          <a:extLst>
            <a:ext uri="{FF2B5EF4-FFF2-40B4-BE49-F238E27FC236}">
              <a16:creationId xmlns:a16="http://schemas.microsoft.com/office/drawing/2014/main" id="{00000000-0008-0000-0100-0000A7020000}"/>
            </a:ext>
          </a:extLst>
        </xdr:cNvPr>
        <xdr:cNvSpPr txBox="1"/>
      </xdr:nvSpPr>
      <xdr:spPr>
        <a:xfrm>
          <a:off x="22199600" y="1474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21107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10922</xdr:rowOff>
    </xdr:from>
    <xdr:to>
      <xdr:col>112</xdr:col>
      <xdr:colOff>38100</xdr:colOff>
      <xdr:row>86</xdr:row>
      <xdr:rowOff>112522</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1272500" y="1475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81787</xdr:rowOff>
    </xdr:from>
    <xdr:to>
      <xdr:col>107</xdr:col>
      <xdr:colOff>101600</xdr:colOff>
      <xdr:row>86</xdr:row>
      <xdr:rowOff>11937</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0383500" y="1465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19304</xdr:rowOff>
    </xdr:from>
    <xdr:to>
      <xdr:col>102</xdr:col>
      <xdr:colOff>165100</xdr:colOff>
      <xdr:row>86</xdr:row>
      <xdr:rowOff>120904</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94945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24637</xdr:rowOff>
    </xdr:from>
    <xdr:to>
      <xdr:col>98</xdr:col>
      <xdr:colOff>38100</xdr:colOff>
      <xdr:row>86</xdr:row>
      <xdr:rowOff>126237</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8605500" y="1476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77215</xdr:rowOff>
    </xdr:from>
    <xdr:to>
      <xdr:col>112</xdr:col>
      <xdr:colOff>38100</xdr:colOff>
      <xdr:row>86</xdr:row>
      <xdr:rowOff>7365</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1272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116078</xdr:rowOff>
    </xdr:from>
    <xdr:to>
      <xdr:col>107</xdr:col>
      <xdr:colOff>101600</xdr:colOff>
      <xdr:row>79</xdr:row>
      <xdr:rowOff>46228</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0383500" y="134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166878</xdr:rowOff>
    </xdr:from>
    <xdr:to>
      <xdr:col>111</xdr:col>
      <xdr:colOff>177800</xdr:colOff>
      <xdr:row>85</xdr:row>
      <xdr:rowOff>128015</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0434300" y="13539978"/>
          <a:ext cx="889000" cy="11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166878</xdr:rowOff>
    </xdr:from>
    <xdr:to>
      <xdr:col>107</xdr:col>
      <xdr:colOff>50800</xdr:colOff>
      <xdr:row>85</xdr:row>
      <xdr:rowOff>133350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9545300" y="13539978"/>
          <a:ext cx="889000" cy="116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136398</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18656300" y="147066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103649</xdr:rowOff>
    </xdr:from>
    <xdr:ext cx="469744" cy="259045"/>
    <xdr:sp macro="" textlink="">
      <xdr:nvSpPr>
        <xdr:cNvPr id="697" name="n_1aveValue【児童館】&#10;一人当たり面積">
          <a:extLst>
            <a:ext uri="{FF2B5EF4-FFF2-40B4-BE49-F238E27FC236}">
              <a16:creationId xmlns:a16="http://schemas.microsoft.com/office/drawing/2014/main" id="{00000000-0008-0000-0100-0000B9020000}"/>
            </a:ext>
          </a:extLst>
        </xdr:cNvPr>
        <xdr:cNvSpPr txBox="1"/>
      </xdr:nvSpPr>
      <xdr:spPr>
        <a:xfrm>
          <a:off x="21075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3064</xdr:rowOff>
    </xdr:from>
    <xdr:ext cx="469744" cy="259045"/>
    <xdr:sp macro="" textlink="">
      <xdr:nvSpPr>
        <xdr:cNvPr id="698" name="n_2aveValue【児童館】&#10;一人当たり面積">
          <a:extLst>
            <a:ext uri="{FF2B5EF4-FFF2-40B4-BE49-F238E27FC236}">
              <a16:creationId xmlns:a16="http://schemas.microsoft.com/office/drawing/2014/main" id="{00000000-0008-0000-0100-0000BA020000}"/>
            </a:ext>
          </a:extLst>
        </xdr:cNvPr>
        <xdr:cNvSpPr txBox="1"/>
      </xdr:nvSpPr>
      <xdr:spPr>
        <a:xfrm>
          <a:off x="201994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112031</xdr:rowOff>
    </xdr:from>
    <xdr:ext cx="469744" cy="259045"/>
    <xdr:sp macro="" textlink="">
      <xdr:nvSpPr>
        <xdr:cNvPr id="699" name="n_3aveValue【児童館】&#10;一人当たり面積">
          <a:extLst>
            <a:ext uri="{FF2B5EF4-FFF2-40B4-BE49-F238E27FC236}">
              <a16:creationId xmlns:a16="http://schemas.microsoft.com/office/drawing/2014/main" id="{00000000-0008-0000-0100-0000BB020000}"/>
            </a:ext>
          </a:extLst>
        </xdr:cNvPr>
        <xdr:cNvSpPr txBox="1"/>
      </xdr:nvSpPr>
      <xdr:spPr>
        <a:xfrm>
          <a:off x="19310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117364</xdr:rowOff>
    </xdr:from>
    <xdr:ext cx="469744" cy="259045"/>
    <xdr:sp macro="" textlink="">
      <xdr:nvSpPr>
        <xdr:cNvPr id="700" name="n_4aveValue【児童館】&#10;一人当たり面積">
          <a:extLst>
            <a:ext uri="{FF2B5EF4-FFF2-40B4-BE49-F238E27FC236}">
              <a16:creationId xmlns:a16="http://schemas.microsoft.com/office/drawing/2014/main" id="{00000000-0008-0000-0100-0000BC020000}"/>
            </a:ext>
          </a:extLst>
        </xdr:cNvPr>
        <xdr:cNvSpPr txBox="1"/>
      </xdr:nvSpPr>
      <xdr:spPr>
        <a:xfrm>
          <a:off x="184214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23892</xdr:rowOff>
    </xdr:from>
    <xdr:ext cx="469744" cy="259045"/>
    <xdr:sp macro="" textlink="">
      <xdr:nvSpPr>
        <xdr:cNvPr id="701" name="n_1mainValue【児童館】&#10;一人当たり面積">
          <a:extLst>
            <a:ext uri="{FF2B5EF4-FFF2-40B4-BE49-F238E27FC236}">
              <a16:creationId xmlns:a16="http://schemas.microsoft.com/office/drawing/2014/main" id="{00000000-0008-0000-0100-0000BD020000}"/>
            </a:ext>
          </a:extLst>
        </xdr:cNvPr>
        <xdr:cNvSpPr txBox="1"/>
      </xdr:nvSpPr>
      <xdr:spPr>
        <a:xfrm>
          <a:off x="21075727" y="144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62755</xdr:rowOff>
    </xdr:from>
    <xdr:ext cx="469744" cy="259045"/>
    <xdr:sp macro="" textlink="">
      <xdr:nvSpPr>
        <xdr:cNvPr id="702" name="n_2mainValue【児童館】&#10;一人当たり面積">
          <a:extLst>
            <a:ext uri="{FF2B5EF4-FFF2-40B4-BE49-F238E27FC236}">
              <a16:creationId xmlns:a16="http://schemas.microsoft.com/office/drawing/2014/main" id="{00000000-0008-0000-0100-0000BE020000}"/>
            </a:ext>
          </a:extLst>
        </xdr:cNvPr>
        <xdr:cNvSpPr txBox="1"/>
      </xdr:nvSpPr>
      <xdr:spPr>
        <a:xfrm>
          <a:off x="20199427" y="132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703" name="n_3mainValue【児童館】&#10;一人当たり面積">
          <a:extLst>
            <a:ext uri="{FF2B5EF4-FFF2-40B4-BE49-F238E27FC236}">
              <a16:creationId xmlns:a16="http://schemas.microsoft.com/office/drawing/2014/main" id="{00000000-0008-0000-0100-0000BF020000}"/>
            </a:ext>
          </a:extLst>
        </xdr:cNvPr>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32275</xdr:rowOff>
    </xdr:from>
    <xdr:ext cx="469744" cy="259045"/>
    <xdr:sp macro="" textlink="">
      <xdr:nvSpPr>
        <xdr:cNvPr id="704" name="n_4mainValue【児童館】&#10;一人当たり面積">
          <a:extLst>
            <a:ext uri="{FF2B5EF4-FFF2-40B4-BE49-F238E27FC236}">
              <a16:creationId xmlns:a16="http://schemas.microsoft.com/office/drawing/2014/main" id="{00000000-0008-0000-0100-0000C0020000}"/>
            </a:ext>
          </a:extLst>
        </xdr:cNvPr>
        <xdr:cNvSpPr txBox="1"/>
      </xdr:nvSpPr>
      <xdr:spPr>
        <a:xfrm>
          <a:off x="18421427" y="144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00000000-0008-0000-0100-0000D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108</xdr:row>
      <xdr:rowOff>76200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6318864" y="1710232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28" name="【公民館】&#10;有形固定資産減価償却率最小値テキスト">
          <a:extLst>
            <a:ext uri="{FF2B5EF4-FFF2-40B4-BE49-F238E27FC236}">
              <a16:creationId xmlns:a16="http://schemas.microsoft.com/office/drawing/2014/main" id="{00000000-0008-0000-0100-0000D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730" name="【公民館】&#10;有形固定資産減価償却率最大値テキスト">
          <a:extLst>
            <a:ext uri="{FF2B5EF4-FFF2-40B4-BE49-F238E27FC236}">
              <a16:creationId xmlns:a16="http://schemas.microsoft.com/office/drawing/2014/main" id="{00000000-0008-0000-0100-0000DA020000}"/>
            </a:ext>
          </a:extLst>
        </xdr:cNvPr>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732" name="【公民館】&#10;有形固定資産減価償却率平均値テキスト">
          <a:extLst>
            <a:ext uri="{FF2B5EF4-FFF2-40B4-BE49-F238E27FC236}">
              <a16:creationId xmlns:a16="http://schemas.microsoft.com/office/drawing/2014/main" id="{00000000-0008-0000-0100-0000DC020000}"/>
            </a:ext>
          </a:extLst>
        </xdr:cNvPr>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4541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4541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104</xdr:row>
      <xdr:rowOff>158496</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4592300" y="17381220"/>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82550</xdr:rowOff>
    </xdr:from>
    <xdr:to>
      <xdr:col>72</xdr:col>
      <xdr:colOff>38100</xdr:colOff>
      <xdr:row>101</xdr:row>
      <xdr:rowOff>12700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3652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133350</xdr:rowOff>
    </xdr:from>
    <xdr:to>
      <xdr:col>76</xdr:col>
      <xdr:colOff>114300</xdr:colOff>
      <xdr:row>104</xdr:row>
      <xdr:rowOff>158496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3703300" y="17278350"/>
          <a:ext cx="889000" cy="7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32258</xdr:rowOff>
    </xdr:from>
    <xdr:to>
      <xdr:col>67</xdr:col>
      <xdr:colOff>101600</xdr:colOff>
      <xdr:row>100</xdr:row>
      <xdr:rowOff>133858</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2763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83058</xdr:rowOff>
    </xdr:from>
    <xdr:to>
      <xdr:col>71</xdr:col>
      <xdr:colOff>177800</xdr:colOff>
      <xdr:row>100</xdr:row>
      <xdr:rowOff>133350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814300" y="172280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50" name="n_1aveValue【公民館】&#10;有形固定資産減価償却率">
          <a:extLst>
            <a:ext uri="{FF2B5EF4-FFF2-40B4-BE49-F238E27FC236}">
              <a16:creationId xmlns:a16="http://schemas.microsoft.com/office/drawing/2014/main" id="{00000000-0008-0000-0100-0000EE02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751" name="n_2aveValue【公民館】&#10;有形固定資産減価償却率">
          <a:extLst>
            <a:ext uri="{FF2B5EF4-FFF2-40B4-BE49-F238E27FC236}">
              <a16:creationId xmlns:a16="http://schemas.microsoft.com/office/drawing/2014/main" id="{00000000-0008-0000-0100-0000EF020000}"/>
            </a:ext>
          </a:extLst>
        </xdr:cNvPr>
        <xdr:cNvSpPr txBox="1"/>
      </xdr:nvSpPr>
      <xdr:spPr>
        <a:xfrm>
          <a:off x="14389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52" name="n_3aveValue【公民館】&#10;有形固定資産減価償却率">
          <a:extLst>
            <a:ext uri="{FF2B5EF4-FFF2-40B4-BE49-F238E27FC236}">
              <a16:creationId xmlns:a16="http://schemas.microsoft.com/office/drawing/2014/main" id="{00000000-0008-0000-0100-0000F0020000}"/>
            </a:ext>
          </a:extLst>
        </xdr:cNvPr>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53" name="n_4aveValue【公民館】&#10;有形固定資産減価償却率">
          <a:extLst>
            <a:ext uri="{FF2B5EF4-FFF2-40B4-BE49-F238E27FC236}">
              <a16:creationId xmlns:a16="http://schemas.microsoft.com/office/drawing/2014/main" id="{00000000-0008-0000-0100-0000F1020000}"/>
            </a:ext>
          </a:extLst>
        </xdr:cNvPr>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754" name="n_1mainValue【公民館】&#10;有形固定資産減価償却率">
          <a:extLst>
            <a:ext uri="{FF2B5EF4-FFF2-40B4-BE49-F238E27FC236}">
              <a16:creationId xmlns:a16="http://schemas.microsoft.com/office/drawing/2014/main" id="{00000000-0008-0000-0100-0000F2020000}"/>
            </a:ext>
          </a:extLst>
        </xdr:cNvPr>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755" name="n_2mainValue【公民館】&#10;有形固定資産減価償却率">
          <a:extLst>
            <a:ext uri="{FF2B5EF4-FFF2-40B4-BE49-F238E27FC236}">
              <a16:creationId xmlns:a16="http://schemas.microsoft.com/office/drawing/2014/main" id="{00000000-0008-0000-0100-0000F3020000}"/>
            </a:ext>
          </a:extLst>
        </xdr:cNvPr>
        <xdr:cNvSpPr txBox="1"/>
      </xdr:nvSpPr>
      <xdr:spPr>
        <a:xfrm>
          <a:off x="14389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29227</xdr:rowOff>
    </xdr:from>
    <xdr:ext cx="405111" cy="259045"/>
    <xdr:sp macro="" textlink="">
      <xdr:nvSpPr>
        <xdr:cNvPr id="756" name="n_3mainValue【公民館】&#10;有形固定資産減価償却率">
          <a:extLst>
            <a:ext uri="{FF2B5EF4-FFF2-40B4-BE49-F238E27FC236}">
              <a16:creationId xmlns:a16="http://schemas.microsoft.com/office/drawing/2014/main" id="{00000000-0008-0000-0100-0000F4020000}"/>
            </a:ext>
          </a:extLst>
        </xdr:cNvPr>
        <xdr:cNvSpPr txBox="1"/>
      </xdr:nvSpPr>
      <xdr:spPr>
        <a:xfrm>
          <a:off x="13500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150385</xdr:rowOff>
    </xdr:from>
    <xdr:ext cx="405111" cy="259045"/>
    <xdr:sp macro="" textlink="">
      <xdr:nvSpPr>
        <xdr:cNvPr id="757" name="n_4mainValue【公民館】&#10;有形固定資産減価償却率">
          <a:extLst>
            <a:ext uri="{FF2B5EF4-FFF2-40B4-BE49-F238E27FC236}">
              <a16:creationId xmlns:a16="http://schemas.microsoft.com/office/drawing/2014/main" id="{00000000-0008-0000-0100-0000F5020000}"/>
            </a:ext>
          </a:extLst>
        </xdr:cNvPr>
        <xdr:cNvSpPr txBox="1"/>
      </xdr:nvSpPr>
      <xdr:spPr>
        <a:xfrm>
          <a:off x="126117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00000000-0008-0000-01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70486</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22160864" y="17301211"/>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74313</xdr:rowOff>
    </xdr:from>
    <xdr:ext cx="469744" cy="259045"/>
    <xdr:sp macro="" textlink="">
      <xdr:nvSpPr>
        <xdr:cNvPr id="782" name="【公民館】&#10;一人当たり面積最小値テキスト">
          <a:extLst>
            <a:ext uri="{FF2B5EF4-FFF2-40B4-BE49-F238E27FC236}">
              <a16:creationId xmlns:a16="http://schemas.microsoft.com/office/drawing/2014/main" id="{00000000-0008-0000-0100-00000E030000}"/>
            </a:ext>
          </a:extLst>
        </xdr:cNvPr>
        <xdr:cNvSpPr txBox="1"/>
      </xdr:nvSpPr>
      <xdr:spPr>
        <a:xfrm>
          <a:off x="22199600"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70486</xdr:rowOff>
    </xdr:from>
    <xdr:to>
      <xdr:col>116</xdr:col>
      <xdr:colOff>152400</xdr:colOff>
      <xdr:row>107</xdr:row>
      <xdr:rowOff>70486</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22072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84" name="【公民館】&#10;一人当たり面積最大値テキスト">
          <a:extLst>
            <a:ext uri="{FF2B5EF4-FFF2-40B4-BE49-F238E27FC236}">
              <a16:creationId xmlns:a16="http://schemas.microsoft.com/office/drawing/2014/main" id="{00000000-0008-0000-0100-000010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123841</xdr:rowOff>
    </xdr:from>
    <xdr:ext cx="469744" cy="259045"/>
    <xdr:sp macro="" textlink="">
      <xdr:nvSpPr>
        <xdr:cNvPr id="786" name="【公民館】&#10;一人当たり面積平均値テキスト">
          <a:extLst>
            <a:ext uri="{FF2B5EF4-FFF2-40B4-BE49-F238E27FC236}">
              <a16:creationId xmlns:a16="http://schemas.microsoft.com/office/drawing/2014/main" id="{00000000-0008-0000-0100-000012030000}"/>
            </a:ext>
          </a:extLst>
        </xdr:cNvPr>
        <xdr:cNvSpPr txBox="1"/>
      </xdr:nvSpPr>
      <xdr:spPr>
        <a:xfrm>
          <a:off x="22199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87" name="フローチャート: 判断 786">
          <a:extLst>
            <a:ext uri="{FF2B5EF4-FFF2-40B4-BE49-F238E27FC236}">
              <a16:creationId xmlns:a16="http://schemas.microsoft.com/office/drawing/2014/main" id="{00000000-0008-0000-0100-000013030000}"/>
            </a:ext>
          </a:extLst>
        </xdr:cNvPr>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2127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57786</xdr:rowOff>
    </xdr:from>
    <xdr:to>
      <xdr:col>98</xdr:col>
      <xdr:colOff>38100</xdr:colOff>
      <xdr:row>105</xdr:row>
      <xdr:rowOff>159386</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8605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57786</xdr:rowOff>
    </xdr:from>
    <xdr:to>
      <xdr:col>107</xdr:col>
      <xdr:colOff>101600</xdr:colOff>
      <xdr:row>106</xdr:row>
      <xdr:rowOff>159386</xdr:rowOff>
    </xdr:to>
    <xdr:sp macro="" textlink="">
      <xdr:nvSpPr>
        <xdr:cNvPr id="798" name="楕円 797">
          <a:extLst>
            <a:ext uri="{FF2B5EF4-FFF2-40B4-BE49-F238E27FC236}">
              <a16:creationId xmlns:a16="http://schemas.microsoft.com/office/drawing/2014/main" id="{00000000-0008-0000-0100-00001E030000}"/>
            </a:ext>
          </a:extLst>
        </xdr:cNvPr>
        <xdr:cNvSpPr/>
      </xdr:nvSpPr>
      <xdr:spPr>
        <a:xfrm>
          <a:off x="2038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106</xdr:row>
      <xdr:rowOff>108586</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flipV="1">
          <a:off x="20434300" y="17769839"/>
          <a:ext cx="8890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86361</xdr:rowOff>
    </xdr:from>
    <xdr:to>
      <xdr:col>102</xdr:col>
      <xdr:colOff>165100</xdr:colOff>
      <xdr:row>104</xdr:row>
      <xdr:rowOff>16511</xdr:rowOff>
    </xdr:to>
    <xdr:sp macro="" textlink="">
      <xdr:nvSpPr>
        <xdr:cNvPr id="800" name="楕円 799">
          <a:extLst>
            <a:ext uri="{FF2B5EF4-FFF2-40B4-BE49-F238E27FC236}">
              <a16:creationId xmlns:a16="http://schemas.microsoft.com/office/drawing/2014/main" id="{00000000-0008-0000-0100-000020030000}"/>
            </a:ext>
          </a:extLst>
        </xdr:cNvPr>
        <xdr:cNvSpPr/>
      </xdr:nvSpPr>
      <xdr:spPr>
        <a:xfrm>
          <a:off x="19494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137161</xdr:rowOff>
    </xdr:from>
    <xdr:to>
      <xdr:col>107</xdr:col>
      <xdr:colOff>50800</xdr:colOff>
      <xdr:row>106</xdr:row>
      <xdr:rowOff>108586</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9545300" y="17796511"/>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103505</xdr:rowOff>
    </xdr:from>
    <xdr:to>
      <xdr:col>98</xdr:col>
      <xdr:colOff>38100</xdr:colOff>
      <xdr:row>104</xdr:row>
      <xdr:rowOff>33655</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18605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137161</xdr:rowOff>
    </xdr:from>
    <xdr:to>
      <xdr:col>102</xdr:col>
      <xdr:colOff>114300</xdr:colOff>
      <xdr:row>103</xdr:row>
      <xdr:rowOff>154305</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18656300" y="177965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55263</xdr:rowOff>
    </xdr:from>
    <xdr:ext cx="469744" cy="259045"/>
    <xdr:sp macro="" textlink="">
      <xdr:nvSpPr>
        <xdr:cNvPr id="804" name="n_1aveValue【公民館】&#10;一人当たり面積">
          <a:extLst>
            <a:ext uri="{FF2B5EF4-FFF2-40B4-BE49-F238E27FC236}">
              <a16:creationId xmlns:a16="http://schemas.microsoft.com/office/drawing/2014/main" id="{00000000-0008-0000-0100-000024030000}"/>
            </a:ext>
          </a:extLst>
        </xdr:cNvPr>
        <xdr:cNvSpPr txBox="1"/>
      </xdr:nvSpPr>
      <xdr:spPr>
        <a:xfrm>
          <a:off x="210757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05" name="n_2aveValue【公民館】&#10;一人当たり面積">
          <a:extLst>
            <a:ext uri="{FF2B5EF4-FFF2-40B4-BE49-F238E27FC236}">
              <a16:creationId xmlns:a16="http://schemas.microsoft.com/office/drawing/2014/main" id="{00000000-0008-0000-0100-000025030000}"/>
            </a:ext>
          </a:extLst>
        </xdr:cNvPr>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13352</xdr:rowOff>
    </xdr:from>
    <xdr:ext cx="469744" cy="259045"/>
    <xdr:sp macro="" textlink="">
      <xdr:nvSpPr>
        <xdr:cNvPr id="806" name="n_3aveValue【公民館】&#10;一人当たり面積">
          <a:extLst>
            <a:ext uri="{FF2B5EF4-FFF2-40B4-BE49-F238E27FC236}">
              <a16:creationId xmlns:a16="http://schemas.microsoft.com/office/drawing/2014/main" id="{00000000-0008-0000-0100-000026030000}"/>
            </a:ext>
          </a:extLst>
        </xdr:cNvPr>
        <xdr:cNvSpPr txBox="1"/>
      </xdr:nvSpPr>
      <xdr:spPr>
        <a:xfrm>
          <a:off x="19310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150513</xdr:rowOff>
    </xdr:from>
    <xdr:ext cx="469744" cy="259045"/>
    <xdr:sp macro="" textlink="">
      <xdr:nvSpPr>
        <xdr:cNvPr id="807" name="n_4aveValue【公民館】&#10;一人当たり面積">
          <a:extLst>
            <a:ext uri="{FF2B5EF4-FFF2-40B4-BE49-F238E27FC236}">
              <a16:creationId xmlns:a16="http://schemas.microsoft.com/office/drawing/2014/main" id="{00000000-0008-0000-0100-000027030000}"/>
            </a:ext>
          </a:extLst>
        </xdr:cNvPr>
        <xdr:cNvSpPr txBox="1"/>
      </xdr:nvSpPr>
      <xdr:spPr>
        <a:xfrm>
          <a:off x="18421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808" name="n_1mainValue【公民館】&#10;一人当たり面積">
          <a:extLst>
            <a:ext uri="{FF2B5EF4-FFF2-40B4-BE49-F238E27FC236}">
              <a16:creationId xmlns:a16="http://schemas.microsoft.com/office/drawing/2014/main" id="{00000000-0008-0000-0100-000028030000}"/>
            </a:ext>
          </a:extLst>
        </xdr:cNvPr>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150513</xdr:rowOff>
    </xdr:from>
    <xdr:ext cx="469744" cy="259045"/>
    <xdr:sp macro="" textlink="">
      <xdr:nvSpPr>
        <xdr:cNvPr id="809" name="n_2mainValue【公民館】&#10;一人当たり面積">
          <a:extLst>
            <a:ext uri="{FF2B5EF4-FFF2-40B4-BE49-F238E27FC236}">
              <a16:creationId xmlns:a16="http://schemas.microsoft.com/office/drawing/2014/main" id="{00000000-0008-0000-0100-000029030000}"/>
            </a:ext>
          </a:extLst>
        </xdr:cNvPr>
        <xdr:cNvSpPr txBox="1"/>
      </xdr:nvSpPr>
      <xdr:spPr>
        <a:xfrm>
          <a:off x="20199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33038</xdr:rowOff>
    </xdr:from>
    <xdr:ext cx="469744" cy="259045"/>
    <xdr:sp macro="" textlink="">
      <xdr:nvSpPr>
        <xdr:cNvPr id="810" name="n_3mainValue【公民館】&#10;一人当たり面積">
          <a:extLst>
            <a:ext uri="{FF2B5EF4-FFF2-40B4-BE49-F238E27FC236}">
              <a16:creationId xmlns:a16="http://schemas.microsoft.com/office/drawing/2014/main" id="{00000000-0008-0000-0100-00002A030000}"/>
            </a:ext>
          </a:extLst>
        </xdr:cNvPr>
        <xdr:cNvSpPr txBox="1"/>
      </xdr:nvSpPr>
      <xdr:spPr>
        <a:xfrm>
          <a:off x="19310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50182</xdr:rowOff>
    </xdr:from>
    <xdr:ext cx="469744" cy="259045"/>
    <xdr:sp macro="" textlink="">
      <xdr:nvSpPr>
        <xdr:cNvPr id="811" name="n_4mainValue【公民館】&#10;一人当たり面積">
          <a:extLst>
            <a:ext uri="{FF2B5EF4-FFF2-40B4-BE49-F238E27FC236}">
              <a16:creationId xmlns:a16="http://schemas.microsoft.com/office/drawing/2014/main" id="{00000000-0008-0000-0100-00002B030000}"/>
            </a:ext>
          </a:extLst>
        </xdr:cNvPr>
        <xdr:cNvSpPr txBox="1"/>
      </xdr:nvSpPr>
      <xdr:spPr>
        <a:xfrm>
          <a:off x="184214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町が南北に長い地形であることから、多くのインフラを有している。計画的に道路改良を実施しているが有形固定資産減価償却率が類似団体平均を上回っている。今後も予防保全型維持管理により長寿命化を図ることが必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幼保一元化を進め、平成２８年に開園したこども園２園を整備したことにより、有形固定資産減価償却率が類似団体平均を下回っている。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小学校において、統合による建替や老朽化に伴う大規模改修工事を行ったことで、有形固定資産減価償却率が類似団体平均を大きく下回っている。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の進んだ妙寺団地については建替を行っているため、有形固定資産減価償却率が類似団体平均を下回っている。その他の公営住宅についても、老朽化が進んでいるため、定期的な点検を実施し、予防保全型維持管理及び耐久性の向上等を図る改善を実施することによって、長寿命化を図る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は、平成２８年度に西渋田児童館の建替を行っており、有形固定資産減価償却率は類似団体平均並みとなっているが、その他の児童館は老朽化が進んでいる。利用状況やニーズ等を踏まえ、他の公共施設との複合化・多機能化を検討することが必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は、四邑公民館、妙寺公民館の改修により、有形固定資産減価償却率が類似団体平均を下回っている。しかし、昭和４０年代から５０年代にかけて整備された施設もあるため適正な維持管理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283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95267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43688</xdr:rowOff>
    </xdr:from>
    <xdr:to>
      <xdr:col>20</xdr:col>
      <xdr:colOff>38100</xdr:colOff>
      <xdr:row>35</xdr:row>
      <xdr:rowOff>145288</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36830</xdr:rowOff>
    </xdr:from>
    <xdr:to>
      <xdr:col>15</xdr:col>
      <xdr:colOff>101600</xdr:colOff>
      <xdr:row>35</xdr:row>
      <xdr:rowOff>138430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59690</xdr:rowOff>
    </xdr:from>
    <xdr:to>
      <xdr:col>10</xdr:col>
      <xdr:colOff>165100</xdr:colOff>
      <xdr:row>34</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36830</xdr:rowOff>
    </xdr:from>
    <xdr:to>
      <xdr:col>6</xdr:col>
      <xdr:colOff>38100</xdr:colOff>
      <xdr:row>34</xdr:row>
      <xdr:rowOff>138430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20828</xdr:rowOff>
    </xdr:from>
    <xdr:to>
      <xdr:col>20</xdr:col>
      <xdr:colOff>38100</xdr:colOff>
      <xdr:row>36</xdr:row>
      <xdr:rowOff>122428</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139700</xdr:rowOff>
    </xdr:from>
    <xdr:to>
      <xdr:col>15</xdr:col>
      <xdr:colOff>101600</xdr:colOff>
      <xdr:row>36</xdr:row>
      <xdr:rowOff>69850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71628</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2908300" y="61912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27686</xdr:rowOff>
    </xdr:from>
    <xdr:to>
      <xdr:col>10</xdr:col>
      <xdr:colOff>165100</xdr:colOff>
      <xdr:row>37</xdr:row>
      <xdr:rowOff>129286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1968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37</xdr:row>
      <xdr:rowOff>78486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019300" y="6191250"/>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103124</xdr:rowOff>
    </xdr:from>
    <xdr:to>
      <xdr:col>6</xdr:col>
      <xdr:colOff>38100</xdr:colOff>
      <xdr:row>37</xdr:row>
      <xdr:rowOff>33274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079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153924</xdr:rowOff>
    </xdr:from>
    <xdr:to>
      <xdr:col>10</xdr:col>
      <xdr:colOff>114300</xdr:colOff>
      <xdr:row>37</xdr:row>
      <xdr:rowOff>78486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1130300" y="63261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161815</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154957</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200-000051000000}"/>
            </a:ext>
          </a:extLst>
        </xdr:cNvPr>
        <xdr:cNvSpPr txBox="1"/>
      </xdr:nvSpPr>
      <xdr:spPr>
        <a:xfrm>
          <a:off x="927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113555</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28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60977</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120413</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5" name="n_4main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22860</xdr:rowOff>
    </xdr:from>
    <xdr:to>
      <xdr:col>54</xdr:col>
      <xdr:colOff>189865</xdr:colOff>
      <xdr:row>42</xdr:row>
      <xdr:rowOff>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852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140987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781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42</xdr:row>
      <xdr:rowOff>15240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7861300" y="7010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135890</xdr:rowOff>
    </xdr:from>
    <xdr:to>
      <xdr:col>36</xdr:col>
      <xdr:colOff>165100</xdr:colOff>
      <xdr:row>42</xdr:row>
      <xdr:rowOff>66040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692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15240</xdr:rowOff>
    </xdr:from>
    <xdr:to>
      <xdr:col>41</xdr:col>
      <xdr:colOff>50800</xdr:colOff>
      <xdr:row>42</xdr:row>
      <xdr:rowOff>15240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972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25417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135907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57167</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57167</xdr:rowOff>
    </xdr:from>
    <xdr:ext cx="469744" cy="259045"/>
    <xdr:sp macro="" textlink="">
      <xdr:nvSpPr>
        <xdr:cNvPr id="139" name="n_4mainValue【図書館】&#10;一人当たり面積">
          <a:extLst>
            <a:ext uri="{FF2B5EF4-FFF2-40B4-BE49-F238E27FC236}">
              <a16:creationId xmlns:a16="http://schemas.microsoft.com/office/drawing/2014/main" id="{00000000-0008-0000-0200-00008B000000}"/>
            </a:ext>
          </a:extLst>
        </xdr:cNvPr>
        <xdr:cNvSpPr txBox="1"/>
      </xdr:nvSpPr>
      <xdr:spPr>
        <a:xfrm>
          <a:off x="6737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132588</xdr:rowOff>
    </xdr:from>
    <xdr:to>
      <xdr:col>24</xdr:col>
      <xdr:colOff>62865</xdr:colOff>
      <xdr:row>63</xdr:row>
      <xdr:rowOff>6858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905238"/>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79265</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68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132588</xdr:rowOff>
    </xdr:from>
    <xdr:to>
      <xdr:col>24</xdr:col>
      <xdr:colOff>152400</xdr:colOff>
      <xdr:row>57</xdr:row>
      <xdr:rowOff>132588</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90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95504</xdr:rowOff>
    </xdr:from>
    <xdr:to>
      <xdr:col>20</xdr:col>
      <xdr:colOff>38100</xdr:colOff>
      <xdr:row>60</xdr:row>
      <xdr:rowOff>25654</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21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22352</xdr:rowOff>
    </xdr:from>
    <xdr:to>
      <xdr:col>10</xdr:col>
      <xdr:colOff>165100</xdr:colOff>
      <xdr:row>59</xdr:row>
      <xdr:rowOff>123952</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154940</xdr:rowOff>
    </xdr:from>
    <xdr:to>
      <xdr:col>6</xdr:col>
      <xdr:colOff>38100</xdr:colOff>
      <xdr:row>59</xdr:row>
      <xdr:rowOff>85090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07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31496</xdr:rowOff>
    </xdr:from>
    <xdr:to>
      <xdr:col>20</xdr:col>
      <xdr:colOff>38100</xdr:colOff>
      <xdr:row>57</xdr:row>
      <xdr:rowOff>133096</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3746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6350</xdr:rowOff>
    </xdr:from>
    <xdr:to>
      <xdr:col>15</xdr:col>
      <xdr:colOff>101600</xdr:colOff>
      <xdr:row>56</xdr:row>
      <xdr:rowOff>107950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2857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57150</xdr:rowOff>
    </xdr:from>
    <xdr:to>
      <xdr:col>19</xdr:col>
      <xdr:colOff>177800</xdr:colOff>
      <xdr:row>57</xdr:row>
      <xdr:rowOff>82296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2908300" y="965835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122936</xdr:rowOff>
    </xdr:from>
    <xdr:to>
      <xdr:col>10</xdr:col>
      <xdr:colOff>165100</xdr:colOff>
      <xdr:row>56</xdr:row>
      <xdr:rowOff>53086</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19685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xdr:rowOff>
    </xdr:from>
    <xdr:to>
      <xdr:col>15</xdr:col>
      <xdr:colOff>50800</xdr:colOff>
      <xdr:row>56</xdr:row>
      <xdr:rowOff>57150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2019300" y="96034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77216</xdr:rowOff>
    </xdr:from>
    <xdr:to>
      <xdr:col>6</xdr:col>
      <xdr:colOff>38100</xdr:colOff>
      <xdr:row>58</xdr:row>
      <xdr:rowOff>7366</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079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2286</xdr:rowOff>
    </xdr:from>
    <xdr:to>
      <xdr:col>10</xdr:col>
      <xdr:colOff>114300</xdr:colOff>
      <xdr:row>57</xdr:row>
      <xdr:rowOff>128016</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1130300" y="960348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16781</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115079</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76217</xdr:rowOff>
    </xdr:from>
    <xdr:ext cx="405111" cy="259045"/>
    <xdr:sp macro="" textlink="">
      <xdr:nvSpPr>
        <xdr:cNvPr id="188" name="n_4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927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149623</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124477</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69613</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93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23893</xdr:rowOff>
    </xdr:from>
    <xdr:ext cx="405111" cy="259045"/>
    <xdr:sp macro="" textlink="">
      <xdr:nvSpPr>
        <xdr:cNvPr id="192" name="n_4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6350</xdr:rowOff>
    </xdr:from>
    <xdr:to>
      <xdr:col>54</xdr:col>
      <xdr:colOff>189865</xdr:colOff>
      <xdr:row>62</xdr:row>
      <xdr:rowOff>48260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60755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52087</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48260</xdr:rowOff>
    </xdr:from>
    <xdr:to>
      <xdr:col>55</xdr:col>
      <xdr:colOff>88900</xdr:colOff>
      <xdr:row>62</xdr:row>
      <xdr:rowOff>48260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067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124477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6350</xdr:rowOff>
    </xdr:from>
    <xdr:to>
      <xdr:col>55</xdr:col>
      <xdr:colOff>88900</xdr:colOff>
      <xdr:row>56</xdr:row>
      <xdr:rowOff>6350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60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72407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139700</xdr:rowOff>
    </xdr:from>
    <xdr:to>
      <xdr:col>50</xdr:col>
      <xdr:colOff>165100</xdr:colOff>
      <xdr:row>61</xdr:row>
      <xdr:rowOff>69850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78740</xdr:rowOff>
    </xdr:from>
    <xdr:to>
      <xdr:col>46</xdr:col>
      <xdr:colOff>38100</xdr:colOff>
      <xdr:row>61</xdr:row>
      <xdr:rowOff>8890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24130</xdr:rowOff>
    </xdr:from>
    <xdr:to>
      <xdr:col>41</xdr:col>
      <xdr:colOff>101600</xdr:colOff>
      <xdr:row>60</xdr:row>
      <xdr:rowOff>125730</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36830</xdr:rowOff>
    </xdr:from>
    <xdr:to>
      <xdr:col>36</xdr:col>
      <xdr:colOff>165100</xdr:colOff>
      <xdr:row>60</xdr:row>
      <xdr:rowOff>138430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692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73660</xdr:rowOff>
    </xdr:from>
    <xdr:to>
      <xdr:col>50</xdr:col>
      <xdr:colOff>165100</xdr:colOff>
      <xdr:row>64</xdr:row>
      <xdr:rowOff>3810</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9588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46990</xdr:rowOff>
    </xdr:from>
    <xdr:to>
      <xdr:col>46</xdr:col>
      <xdr:colOff>38100</xdr:colOff>
      <xdr:row>63</xdr:row>
      <xdr:rowOff>148590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8699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97790</xdr:rowOff>
    </xdr:from>
    <xdr:to>
      <xdr:col>50</xdr:col>
      <xdr:colOff>114300</xdr:colOff>
      <xdr:row>63</xdr:row>
      <xdr:rowOff>124460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8750300" y="10899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49530</xdr:rowOff>
    </xdr:from>
    <xdr:to>
      <xdr:col>41</xdr:col>
      <xdr:colOff>101600</xdr:colOff>
      <xdr:row>63</xdr:row>
      <xdr:rowOff>151130</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7810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97790</xdr:rowOff>
    </xdr:from>
    <xdr:to>
      <xdr:col>45</xdr:col>
      <xdr:colOff>177800</xdr:colOff>
      <xdr:row>63</xdr:row>
      <xdr:rowOff>100330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7861300" y="10899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100330</xdr:rowOff>
    </xdr:from>
    <xdr:to>
      <xdr:col>41</xdr:col>
      <xdr:colOff>50800</xdr:colOff>
      <xdr:row>63</xdr:row>
      <xdr:rowOff>102870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6972300" y="10901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86377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200-0000EF000000}"/>
            </a:ext>
          </a:extLst>
        </xdr:cNvPr>
        <xdr:cNvSpPr txBox="1"/>
      </xdr:nvSpPr>
      <xdr:spPr>
        <a:xfrm>
          <a:off x="9391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25417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200-0000F0000000}"/>
            </a:ext>
          </a:extLst>
        </xdr:cNvPr>
        <xdr:cNvSpPr txBox="1"/>
      </xdr:nvSpPr>
      <xdr:spPr>
        <a:xfrm>
          <a:off x="8515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142257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200-0000F1000000}"/>
            </a:ext>
          </a:extLst>
        </xdr:cNvPr>
        <xdr:cNvSpPr txBox="1"/>
      </xdr:nvSpPr>
      <xdr:spPr>
        <a:xfrm>
          <a:off x="7626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154957</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200-0000F2000000}"/>
            </a:ext>
          </a:extLst>
        </xdr:cNvPr>
        <xdr:cNvSpPr txBox="1"/>
      </xdr:nvSpPr>
      <xdr:spPr>
        <a:xfrm>
          <a:off x="6737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166387</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200-0000F3000000}"/>
            </a:ext>
          </a:extLst>
        </xdr:cNvPr>
        <xdr:cNvSpPr txBox="1"/>
      </xdr:nvSpPr>
      <xdr:spPr>
        <a:xfrm>
          <a:off x="9391727"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139717</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200-0000F4000000}"/>
            </a:ext>
          </a:extLst>
        </xdr:cNvPr>
        <xdr:cNvSpPr txBox="1"/>
      </xdr:nvSpPr>
      <xdr:spPr>
        <a:xfrm>
          <a:off x="8515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142257</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200-0000F5000000}"/>
            </a:ext>
          </a:extLst>
        </xdr:cNvPr>
        <xdr:cNvSpPr txBox="1"/>
      </xdr:nvSpPr>
      <xdr:spPr>
        <a:xfrm>
          <a:off x="76264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246" name="n_4mainValue【体育館・プール】&#10;一人当たり面積">
          <a:extLst>
            <a:ext uri="{FF2B5EF4-FFF2-40B4-BE49-F238E27FC236}">
              <a16:creationId xmlns:a16="http://schemas.microsoft.com/office/drawing/2014/main" id="{00000000-0008-0000-0200-0000F6000000}"/>
            </a:ext>
          </a:extLst>
        </xdr:cNvPr>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134438</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40466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340478"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40839</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409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62412</xdr:rowOff>
    </xdr:from>
    <xdr:to>
      <xdr:col>6</xdr:col>
      <xdr:colOff>38100</xdr:colOff>
      <xdr:row>82</xdr:row>
      <xdr:rowOff>164012</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57513</xdr:rowOff>
    </xdr:from>
    <xdr:to>
      <xdr:col>15</xdr:col>
      <xdr:colOff>101600</xdr:colOff>
      <xdr:row>83</xdr:row>
      <xdr:rowOff>159113</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857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108313</xdr:rowOff>
    </xdr:from>
    <xdr:to>
      <xdr:col>19</xdr:col>
      <xdr:colOff>177800</xdr:colOff>
      <xdr:row>83</xdr:row>
      <xdr:rowOff>163830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2908300" y="143386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108313</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019300" y="1429131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60961</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130300" y="142602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200-000027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123389</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200-000028010000}"/>
            </a:ext>
          </a:extLst>
        </xdr:cNvPr>
        <xdr:cNvSpPr txBox="1"/>
      </xdr:nvSpPr>
      <xdr:spPr>
        <a:xfrm>
          <a:off x="2705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59707</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200-000029010000}"/>
            </a:ext>
          </a:extLst>
        </xdr:cNvPr>
        <xdr:cNvSpPr txBox="1"/>
      </xdr:nvSpPr>
      <xdr:spPr>
        <a:xfrm>
          <a:off x="1816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200-00002A010000}"/>
            </a:ext>
          </a:extLst>
        </xdr:cNvPr>
        <xdr:cNvSpPr txBox="1"/>
      </xdr:nvSpPr>
      <xdr:spPr>
        <a:xfrm>
          <a:off x="927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200-00002B010000}"/>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200-00002D010000}"/>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302" name="n_4mainValue【福祉施設】&#10;有形固定資産減価償却率">
          <a:extLst>
            <a:ext uri="{FF2B5EF4-FFF2-40B4-BE49-F238E27FC236}">
              <a16:creationId xmlns:a16="http://schemas.microsoft.com/office/drawing/2014/main" id="{00000000-0008-0000-0200-00002E010000}"/>
            </a:ext>
          </a:extLst>
        </xdr:cNvPr>
        <xdr:cNvSpPr txBox="1"/>
      </xdr:nvSpPr>
      <xdr:spPr>
        <a:xfrm>
          <a:off x="927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165463</xdr:rowOff>
    </xdr:from>
    <xdr:to>
      <xdr:col>54</xdr:col>
      <xdr:colOff>189865</xdr:colOff>
      <xdr:row>85</xdr:row>
      <xdr:rowOff>124642</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10476865" y="1319566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128469</xdr:rowOff>
    </xdr:from>
    <xdr:ext cx="469744" cy="259045"/>
    <xdr:sp macro="" textlink="">
      <xdr:nvSpPr>
        <xdr:cNvPr id="329" name="【福祉施設】&#10;一人当たり面積最小値テキスト">
          <a:extLst>
            <a:ext uri="{FF2B5EF4-FFF2-40B4-BE49-F238E27FC236}">
              <a16:creationId xmlns:a16="http://schemas.microsoft.com/office/drawing/2014/main" id="{00000000-0008-0000-0200-000049010000}"/>
            </a:ext>
          </a:extLst>
        </xdr:cNvPr>
        <xdr:cNvSpPr txBox="1"/>
      </xdr:nvSpPr>
      <xdr:spPr>
        <a:xfrm>
          <a:off x="105156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112140</xdr:rowOff>
    </xdr:from>
    <xdr:ext cx="469744" cy="259045"/>
    <xdr:sp macro="" textlink="">
      <xdr:nvSpPr>
        <xdr:cNvPr id="331" name="【福祉施設】&#10;一人当たり面積最大値テキスト">
          <a:extLst>
            <a:ext uri="{FF2B5EF4-FFF2-40B4-BE49-F238E27FC236}">
              <a16:creationId xmlns:a16="http://schemas.microsoft.com/office/drawing/2014/main" id="{00000000-0008-0000-0200-00004B010000}"/>
            </a:ext>
          </a:extLst>
        </xdr:cNvPr>
        <xdr:cNvSpPr txBox="1"/>
      </xdr:nvSpPr>
      <xdr:spPr>
        <a:xfrm>
          <a:off x="10515600" y="129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165463</xdr:rowOff>
    </xdr:from>
    <xdr:to>
      <xdr:col>55</xdr:col>
      <xdr:colOff>88900</xdr:colOff>
      <xdr:row>76</xdr:row>
      <xdr:rowOff>165463</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388600" y="1319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122482</xdr:rowOff>
    </xdr:from>
    <xdr:ext cx="469744" cy="259045"/>
    <xdr:sp macro="" textlink="">
      <xdr:nvSpPr>
        <xdr:cNvPr id="333" name="【福祉施設】&#10;一人当たり面積平均値テキスト">
          <a:extLst>
            <a:ext uri="{FF2B5EF4-FFF2-40B4-BE49-F238E27FC236}">
              <a16:creationId xmlns:a16="http://schemas.microsoft.com/office/drawing/2014/main" id="{00000000-0008-0000-0200-00004D010000}"/>
            </a:ext>
          </a:extLst>
        </xdr:cNvPr>
        <xdr:cNvSpPr txBox="1"/>
      </xdr:nvSpPr>
      <xdr:spPr>
        <a:xfrm>
          <a:off x="10515600" y="1418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0426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8699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781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85271</xdr:rowOff>
    </xdr:from>
    <xdr:to>
      <xdr:col>50</xdr:col>
      <xdr:colOff>165100</xdr:colOff>
      <xdr:row>81</xdr:row>
      <xdr:rowOff>15421</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9588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162016</xdr:rowOff>
    </xdr:from>
    <xdr:to>
      <xdr:col>46</xdr:col>
      <xdr:colOff>38100</xdr:colOff>
      <xdr:row>82</xdr:row>
      <xdr:rowOff>92166</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869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136071</xdr:rowOff>
    </xdr:from>
    <xdr:to>
      <xdr:col>50</xdr:col>
      <xdr:colOff>114300</xdr:colOff>
      <xdr:row>82</xdr:row>
      <xdr:rowOff>41366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8750300" y="13852071"/>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49349</xdr:rowOff>
    </xdr:from>
    <xdr:to>
      <xdr:col>41</xdr:col>
      <xdr:colOff>101600</xdr:colOff>
      <xdr:row>82</xdr:row>
      <xdr:rowOff>150949</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781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41366</xdr:rowOff>
    </xdr:from>
    <xdr:to>
      <xdr:col>45</xdr:col>
      <xdr:colOff>177800</xdr:colOff>
      <xdr:row>82</xdr:row>
      <xdr:rowOff>100149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7861300" y="141002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62412</xdr:rowOff>
    </xdr:from>
    <xdr:to>
      <xdr:col>36</xdr:col>
      <xdr:colOff>165100</xdr:colOff>
      <xdr:row>82</xdr:row>
      <xdr:rowOff>164012</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692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100149</xdr:rowOff>
    </xdr:from>
    <xdr:to>
      <xdr:col>41</xdr:col>
      <xdr:colOff>50800</xdr:colOff>
      <xdr:row>82</xdr:row>
      <xdr:rowOff>113212</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6972300" y="14159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104520</xdr:rowOff>
    </xdr:from>
    <xdr:ext cx="469744" cy="259045"/>
    <xdr:sp macro="" textlink="">
      <xdr:nvSpPr>
        <xdr:cNvPr id="351" name="n_1aveValue【福祉施設】&#10;一人当たり面積">
          <a:extLst>
            <a:ext uri="{FF2B5EF4-FFF2-40B4-BE49-F238E27FC236}">
              <a16:creationId xmlns:a16="http://schemas.microsoft.com/office/drawing/2014/main" id="{00000000-0008-0000-0200-00005F010000}"/>
            </a:ext>
          </a:extLst>
        </xdr:cNvPr>
        <xdr:cNvSpPr txBox="1"/>
      </xdr:nvSpPr>
      <xdr:spPr>
        <a:xfrm>
          <a:off x="9391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27776</xdr:rowOff>
    </xdr:from>
    <xdr:ext cx="469744" cy="259045"/>
    <xdr:sp macro="" textlink="">
      <xdr:nvSpPr>
        <xdr:cNvPr id="352" name="n_2aveValue【福祉施設】&#10;一人当たり面積">
          <a:extLst>
            <a:ext uri="{FF2B5EF4-FFF2-40B4-BE49-F238E27FC236}">
              <a16:creationId xmlns:a16="http://schemas.microsoft.com/office/drawing/2014/main" id="{00000000-0008-0000-0200-000060010000}"/>
            </a:ext>
          </a:extLst>
        </xdr:cNvPr>
        <xdr:cNvSpPr txBox="1"/>
      </xdr:nvSpPr>
      <xdr:spPr>
        <a:xfrm>
          <a:off x="85154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75128</xdr:rowOff>
    </xdr:from>
    <xdr:ext cx="469744" cy="259045"/>
    <xdr:sp macro="" textlink="">
      <xdr:nvSpPr>
        <xdr:cNvPr id="353" name="n_3aveValue【福祉施設】&#10;一人当たり面積">
          <a:extLst>
            <a:ext uri="{FF2B5EF4-FFF2-40B4-BE49-F238E27FC236}">
              <a16:creationId xmlns:a16="http://schemas.microsoft.com/office/drawing/2014/main" id="{00000000-0008-0000-0200-000061010000}"/>
            </a:ext>
          </a:extLst>
        </xdr:cNvPr>
        <xdr:cNvSpPr txBox="1"/>
      </xdr:nvSpPr>
      <xdr:spPr>
        <a:xfrm>
          <a:off x="7626427" y="143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140443</xdr:rowOff>
    </xdr:from>
    <xdr:ext cx="469744" cy="259045"/>
    <xdr:sp macro="" textlink="">
      <xdr:nvSpPr>
        <xdr:cNvPr id="354" name="n_4aveValue【福祉施設】&#10;一人当たり面積">
          <a:extLst>
            <a:ext uri="{FF2B5EF4-FFF2-40B4-BE49-F238E27FC236}">
              <a16:creationId xmlns:a16="http://schemas.microsoft.com/office/drawing/2014/main" id="{00000000-0008-0000-0200-000062010000}"/>
            </a:ext>
          </a:extLst>
        </xdr:cNvPr>
        <xdr:cNvSpPr txBox="1"/>
      </xdr:nvSpPr>
      <xdr:spPr>
        <a:xfrm>
          <a:off x="6737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31948</xdr:rowOff>
    </xdr:from>
    <xdr:ext cx="469744" cy="259045"/>
    <xdr:sp macro="" textlink="">
      <xdr:nvSpPr>
        <xdr:cNvPr id="355" name="n_1mainValue【福祉施設】&#10;一人当たり面積">
          <a:extLst>
            <a:ext uri="{FF2B5EF4-FFF2-40B4-BE49-F238E27FC236}">
              <a16:creationId xmlns:a16="http://schemas.microsoft.com/office/drawing/2014/main" id="{00000000-0008-0000-0200-000063010000}"/>
            </a:ext>
          </a:extLst>
        </xdr:cNvPr>
        <xdr:cNvSpPr txBox="1"/>
      </xdr:nvSpPr>
      <xdr:spPr>
        <a:xfrm>
          <a:off x="93917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108693</xdr:rowOff>
    </xdr:from>
    <xdr:ext cx="469744" cy="259045"/>
    <xdr:sp macro="" textlink="">
      <xdr:nvSpPr>
        <xdr:cNvPr id="356" name="n_2mainValue【福祉施設】&#10;一人当たり面積">
          <a:extLst>
            <a:ext uri="{FF2B5EF4-FFF2-40B4-BE49-F238E27FC236}">
              <a16:creationId xmlns:a16="http://schemas.microsoft.com/office/drawing/2014/main" id="{00000000-0008-0000-0200-000064010000}"/>
            </a:ext>
          </a:extLst>
        </xdr:cNvPr>
        <xdr:cNvSpPr txBox="1"/>
      </xdr:nvSpPr>
      <xdr:spPr>
        <a:xfrm>
          <a:off x="85154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167476</xdr:rowOff>
    </xdr:from>
    <xdr:ext cx="469744" cy="259045"/>
    <xdr:sp macro="" textlink="">
      <xdr:nvSpPr>
        <xdr:cNvPr id="357" name="n_3mainValue【福祉施設】&#10;一人当たり面積">
          <a:extLst>
            <a:ext uri="{FF2B5EF4-FFF2-40B4-BE49-F238E27FC236}">
              <a16:creationId xmlns:a16="http://schemas.microsoft.com/office/drawing/2014/main" id="{00000000-0008-0000-0200-000065010000}"/>
            </a:ext>
          </a:extLst>
        </xdr:cNvPr>
        <xdr:cNvSpPr txBox="1"/>
      </xdr:nvSpPr>
      <xdr:spPr>
        <a:xfrm>
          <a:off x="7626427" y="138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9089</xdr:rowOff>
    </xdr:from>
    <xdr:ext cx="469744" cy="259045"/>
    <xdr:sp macro="" textlink="">
      <xdr:nvSpPr>
        <xdr:cNvPr id="358" name="n_4mainValue【福祉施設】&#10;一人当たり面積">
          <a:extLst>
            <a:ext uri="{FF2B5EF4-FFF2-40B4-BE49-F238E27FC236}">
              <a16:creationId xmlns:a16="http://schemas.microsoft.com/office/drawing/2014/main" id="{00000000-0008-0000-0200-000066010000}"/>
            </a:ext>
          </a:extLst>
        </xdr:cNvPr>
        <xdr:cNvSpPr txBox="1"/>
      </xdr:nvSpPr>
      <xdr:spPr>
        <a:xfrm>
          <a:off x="6737427" y="138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00000000-0008-0000-0200-00007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126492</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4634865" y="1743837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130319</xdr:rowOff>
    </xdr:from>
    <xdr:ext cx="405111" cy="259045"/>
    <xdr:sp macro="" textlink="">
      <xdr:nvSpPr>
        <xdr:cNvPr id="382" name="【市民会館】&#10;有形固定資産減価償却率最小値テキスト">
          <a:extLst>
            <a:ext uri="{FF2B5EF4-FFF2-40B4-BE49-F238E27FC236}">
              <a16:creationId xmlns:a16="http://schemas.microsoft.com/office/drawing/2014/main" id="{00000000-0008-0000-0200-00007E010000}"/>
            </a:ext>
          </a:extLst>
        </xdr:cNvPr>
        <xdr:cNvSpPr txBox="1"/>
      </xdr:nvSpPr>
      <xdr:spPr>
        <a:xfrm>
          <a:off x="4673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126492</xdr:rowOff>
    </xdr:from>
    <xdr:to>
      <xdr:col>24</xdr:col>
      <xdr:colOff>152400</xdr:colOff>
      <xdr:row>108</xdr:row>
      <xdr:rowOff>126492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4546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68597</xdr:rowOff>
    </xdr:from>
    <xdr:ext cx="405111" cy="259045"/>
    <xdr:sp macro="" textlink="">
      <xdr:nvSpPr>
        <xdr:cNvPr id="384" name="【市民会館】&#10;有形固定資産減価償却率最大値テキスト">
          <a:extLst>
            <a:ext uri="{FF2B5EF4-FFF2-40B4-BE49-F238E27FC236}">
              <a16:creationId xmlns:a16="http://schemas.microsoft.com/office/drawing/2014/main" id="{00000000-0008-0000-0200-000080010000}"/>
            </a:ext>
          </a:extLst>
        </xdr:cNvPr>
        <xdr:cNvSpPr txBox="1"/>
      </xdr:nvSpPr>
      <xdr:spPr>
        <a:xfrm>
          <a:off x="4673600"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4546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00000000-0008-0000-0200-000082010000}"/>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3746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91694</xdr:rowOff>
    </xdr:from>
    <xdr:to>
      <xdr:col>15</xdr:col>
      <xdr:colOff>101600</xdr:colOff>
      <xdr:row>105</xdr:row>
      <xdr:rowOff>21844</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857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141987</xdr:rowOff>
    </xdr:from>
    <xdr:to>
      <xdr:col>6</xdr:col>
      <xdr:colOff>38100</xdr:colOff>
      <xdr:row>105</xdr:row>
      <xdr:rowOff>72137</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079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167132</xdr:rowOff>
    </xdr:from>
    <xdr:to>
      <xdr:col>20</xdr:col>
      <xdr:colOff>38100</xdr:colOff>
      <xdr:row>105</xdr:row>
      <xdr:rowOff>97282</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3746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46482</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908300" y="180098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75692</xdr:rowOff>
    </xdr:from>
    <xdr:to>
      <xdr:col>10</xdr:col>
      <xdr:colOff>165100</xdr:colOff>
      <xdr:row>105</xdr:row>
      <xdr:rowOff>5842</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68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126492</xdr:rowOff>
    </xdr:from>
    <xdr:to>
      <xdr:col>15</xdr:col>
      <xdr:colOff>50800</xdr:colOff>
      <xdr:row>105</xdr:row>
      <xdr:rowOff>7620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019300" y="1795729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20828</xdr:rowOff>
    </xdr:from>
    <xdr:to>
      <xdr:col>6</xdr:col>
      <xdr:colOff>38100</xdr:colOff>
      <xdr:row>104</xdr:row>
      <xdr:rowOff>122428</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079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71628</xdr:rowOff>
    </xdr:from>
    <xdr:to>
      <xdr:col>10</xdr:col>
      <xdr:colOff>114300</xdr:colOff>
      <xdr:row>104</xdr:row>
      <xdr:rowOff>126492</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130300" y="17902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84090</xdr:rowOff>
    </xdr:from>
    <xdr:ext cx="405111" cy="259045"/>
    <xdr:sp macro="" textlink="">
      <xdr:nvSpPr>
        <xdr:cNvPr id="404" name="n_1aveValue【市民会館】&#10;有形固定資産減価償却率">
          <a:extLst>
            <a:ext uri="{FF2B5EF4-FFF2-40B4-BE49-F238E27FC236}">
              <a16:creationId xmlns:a16="http://schemas.microsoft.com/office/drawing/2014/main" id="{00000000-0008-0000-0200-000094010000}"/>
            </a:ext>
          </a:extLst>
        </xdr:cNvPr>
        <xdr:cNvSpPr txBox="1"/>
      </xdr:nvSpPr>
      <xdr:spPr>
        <a:xfrm>
          <a:off x="3582044" y="177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38371</xdr:rowOff>
    </xdr:from>
    <xdr:ext cx="405111" cy="259045"/>
    <xdr:sp macro="" textlink="">
      <xdr:nvSpPr>
        <xdr:cNvPr id="405" name="n_2aveValue【市民会館】&#10;有形固定資産減価償却率">
          <a:extLst>
            <a:ext uri="{FF2B5EF4-FFF2-40B4-BE49-F238E27FC236}">
              <a16:creationId xmlns:a16="http://schemas.microsoft.com/office/drawing/2014/main" id="{00000000-0008-0000-0200-000095010000}"/>
            </a:ext>
          </a:extLst>
        </xdr:cNvPr>
        <xdr:cNvSpPr txBox="1"/>
      </xdr:nvSpPr>
      <xdr:spPr>
        <a:xfrm>
          <a:off x="2705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06" name="n_3aveValue【市民会館】&#10;有形固定資産減価償却率">
          <a:extLst>
            <a:ext uri="{FF2B5EF4-FFF2-40B4-BE49-F238E27FC236}">
              <a16:creationId xmlns:a16="http://schemas.microsoft.com/office/drawing/2014/main" id="{00000000-0008-0000-0200-000096010000}"/>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63264</xdr:rowOff>
    </xdr:from>
    <xdr:ext cx="405111" cy="259045"/>
    <xdr:sp macro="" textlink="">
      <xdr:nvSpPr>
        <xdr:cNvPr id="407" name="n_4aveValue【市民会館】&#10;有形固定資産減価償却率">
          <a:extLst>
            <a:ext uri="{FF2B5EF4-FFF2-40B4-BE49-F238E27FC236}">
              <a16:creationId xmlns:a16="http://schemas.microsoft.com/office/drawing/2014/main" id="{00000000-0008-0000-0200-000097010000}"/>
            </a:ext>
          </a:extLst>
        </xdr:cNvPr>
        <xdr:cNvSpPr txBox="1"/>
      </xdr:nvSpPr>
      <xdr:spPr>
        <a:xfrm>
          <a:off x="927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88409</xdr:rowOff>
    </xdr:from>
    <xdr:ext cx="405111" cy="259045"/>
    <xdr:sp macro="" textlink="">
      <xdr:nvSpPr>
        <xdr:cNvPr id="408" name="n_1mainValue【市民会館】&#10;有形固定資産減価償却率">
          <a:extLst>
            <a:ext uri="{FF2B5EF4-FFF2-40B4-BE49-F238E27FC236}">
              <a16:creationId xmlns:a16="http://schemas.microsoft.com/office/drawing/2014/main" id="{00000000-0008-0000-0200-000098010000}"/>
            </a:ext>
          </a:extLst>
        </xdr:cNvPr>
        <xdr:cNvSpPr txBox="1"/>
      </xdr:nvSpPr>
      <xdr:spPr>
        <a:xfrm>
          <a:off x="35820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09" name="n_2mainValue【市民会館】&#10;有形固定資産減価償却率">
          <a:extLst>
            <a:ext uri="{FF2B5EF4-FFF2-40B4-BE49-F238E27FC236}">
              <a16:creationId xmlns:a16="http://schemas.microsoft.com/office/drawing/2014/main" id="{00000000-0008-0000-0200-000099010000}"/>
            </a:ext>
          </a:extLst>
        </xdr:cNvPr>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22369</xdr:rowOff>
    </xdr:from>
    <xdr:ext cx="405111" cy="259045"/>
    <xdr:sp macro="" textlink="">
      <xdr:nvSpPr>
        <xdr:cNvPr id="410" name="n_3mainValue【市民会館】&#10;有形固定資産減価償却率">
          <a:extLst>
            <a:ext uri="{FF2B5EF4-FFF2-40B4-BE49-F238E27FC236}">
              <a16:creationId xmlns:a16="http://schemas.microsoft.com/office/drawing/2014/main" id="{00000000-0008-0000-0200-00009A010000}"/>
            </a:ext>
          </a:extLst>
        </xdr:cNvPr>
        <xdr:cNvSpPr txBox="1"/>
      </xdr:nvSpPr>
      <xdr:spPr>
        <a:xfrm>
          <a:off x="1816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138955</xdr:rowOff>
    </xdr:from>
    <xdr:ext cx="405111" cy="259045"/>
    <xdr:sp macro="" textlink="">
      <xdr:nvSpPr>
        <xdr:cNvPr id="411" name="n_4mainValue【市民会館】&#10;有形固定資産減価償却率">
          <a:extLst>
            <a:ext uri="{FF2B5EF4-FFF2-40B4-BE49-F238E27FC236}">
              <a16:creationId xmlns:a16="http://schemas.microsoft.com/office/drawing/2014/main" id="{00000000-0008-0000-0200-00009B010000}"/>
            </a:ext>
          </a:extLst>
        </xdr:cNvPr>
        <xdr:cNvSpPr txBox="1"/>
      </xdr:nvSpPr>
      <xdr:spPr>
        <a:xfrm>
          <a:off x="927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00000000-0008-0000-0200-0000B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15239</xdr:rowOff>
    </xdr:from>
    <xdr:to>
      <xdr:col>54</xdr:col>
      <xdr:colOff>189865</xdr:colOff>
      <xdr:row>108</xdr:row>
      <xdr:rowOff>125730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0476865" y="1733168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129557</xdr:rowOff>
    </xdr:from>
    <xdr:ext cx="469744" cy="259045"/>
    <xdr:sp macro="" textlink="">
      <xdr:nvSpPr>
        <xdr:cNvPr id="437" name="【市民会館】&#10;一人当たり面積最小値テキスト">
          <a:extLst>
            <a:ext uri="{FF2B5EF4-FFF2-40B4-BE49-F238E27FC236}">
              <a16:creationId xmlns:a16="http://schemas.microsoft.com/office/drawing/2014/main" id="{00000000-0008-0000-0200-0000B5010000}"/>
            </a:ext>
          </a:extLst>
        </xdr:cNvPr>
        <xdr:cNvSpPr txBox="1"/>
      </xdr:nvSpPr>
      <xdr:spPr>
        <a:xfrm>
          <a:off x="10515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133366</xdr:rowOff>
    </xdr:from>
    <xdr:ext cx="469744" cy="259045"/>
    <xdr:sp macro="" textlink="">
      <xdr:nvSpPr>
        <xdr:cNvPr id="439" name="【市民会館】&#10;一人当たり面積最大値テキスト">
          <a:extLst>
            <a:ext uri="{FF2B5EF4-FFF2-40B4-BE49-F238E27FC236}">
              <a16:creationId xmlns:a16="http://schemas.microsoft.com/office/drawing/2014/main" id="{00000000-0008-0000-0200-0000B7010000}"/>
            </a:ext>
          </a:extLst>
        </xdr:cNvPr>
        <xdr:cNvSpPr txBox="1"/>
      </xdr:nvSpPr>
      <xdr:spPr>
        <a:xfrm>
          <a:off x="10515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15239</xdr:rowOff>
    </xdr:from>
    <xdr:to>
      <xdr:col>55</xdr:col>
      <xdr:colOff>88900</xdr:colOff>
      <xdr:row>101</xdr:row>
      <xdr:rowOff>15239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0388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125747</xdr:rowOff>
    </xdr:from>
    <xdr:ext cx="469744" cy="259045"/>
    <xdr:sp macro="" textlink="">
      <xdr:nvSpPr>
        <xdr:cNvPr id="441" name="【市民会館】&#10;一人当たり面積平均値テキスト">
          <a:extLst>
            <a:ext uri="{FF2B5EF4-FFF2-40B4-BE49-F238E27FC236}">
              <a16:creationId xmlns:a16="http://schemas.microsoft.com/office/drawing/2014/main" id="{00000000-0008-0000-0200-0000B9010000}"/>
            </a:ext>
          </a:extLst>
        </xdr:cNvPr>
        <xdr:cNvSpPr txBox="1"/>
      </xdr:nvSpPr>
      <xdr:spPr>
        <a:xfrm>
          <a:off x="10515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25400</xdr:rowOff>
    </xdr:from>
    <xdr:to>
      <xdr:col>50</xdr:col>
      <xdr:colOff>165100</xdr:colOff>
      <xdr:row>103</xdr:row>
      <xdr:rowOff>127000</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147320</xdr:rowOff>
    </xdr:from>
    <xdr:to>
      <xdr:col>46</xdr:col>
      <xdr:colOff>38100</xdr:colOff>
      <xdr:row>104</xdr:row>
      <xdr:rowOff>77470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8699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76200</xdr:rowOff>
    </xdr:from>
    <xdr:to>
      <xdr:col>50</xdr:col>
      <xdr:colOff>114300</xdr:colOff>
      <xdr:row>104</xdr:row>
      <xdr:rowOff>26670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8750300" y="177355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67311</xdr:rowOff>
    </xdr:from>
    <xdr:to>
      <xdr:col>41</xdr:col>
      <xdr:colOff>101600</xdr:colOff>
      <xdr:row>103</xdr:row>
      <xdr:rowOff>168911</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781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118111</xdr:rowOff>
    </xdr:from>
    <xdr:to>
      <xdr:col>45</xdr:col>
      <xdr:colOff>177800</xdr:colOff>
      <xdr:row>104</xdr:row>
      <xdr:rowOff>26670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7861300" y="17777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90170</xdr:rowOff>
    </xdr:from>
    <xdr:to>
      <xdr:col>36</xdr:col>
      <xdr:colOff>165100</xdr:colOff>
      <xdr:row>104</xdr:row>
      <xdr:rowOff>20320</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692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118111</xdr:rowOff>
    </xdr:from>
    <xdr:to>
      <xdr:col>41</xdr:col>
      <xdr:colOff>50800</xdr:colOff>
      <xdr:row>103</xdr:row>
      <xdr:rowOff>140970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6972300" y="17777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59" name="n_1aveValue【市民会館】&#10;一人当たり面積">
          <a:extLst>
            <a:ext uri="{FF2B5EF4-FFF2-40B4-BE49-F238E27FC236}">
              <a16:creationId xmlns:a16="http://schemas.microsoft.com/office/drawing/2014/main" id="{00000000-0008-0000-0200-0000CB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60" name="n_2aveValue【市民会館】&#10;一人当たり面積">
          <a:extLst>
            <a:ext uri="{FF2B5EF4-FFF2-40B4-BE49-F238E27FC236}">
              <a16:creationId xmlns:a16="http://schemas.microsoft.com/office/drawing/2014/main" id="{00000000-0008-0000-0200-0000CC010000}"/>
            </a:ext>
          </a:extLst>
        </xdr:cNvPr>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61" name="n_3aveValue【市民会館】&#10;一人当たり面積">
          <a:extLst>
            <a:ext uri="{FF2B5EF4-FFF2-40B4-BE49-F238E27FC236}">
              <a16:creationId xmlns:a16="http://schemas.microsoft.com/office/drawing/2014/main" id="{00000000-0008-0000-0200-0000CD010000}"/>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62" name="n_4aveValue【市民会館】&#10;一人当たり面積">
          <a:extLst>
            <a:ext uri="{FF2B5EF4-FFF2-40B4-BE49-F238E27FC236}">
              <a16:creationId xmlns:a16="http://schemas.microsoft.com/office/drawing/2014/main" id="{00000000-0008-0000-0200-0000CE010000}"/>
            </a:ext>
          </a:extLst>
        </xdr:cNvPr>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143527</xdr:rowOff>
    </xdr:from>
    <xdr:ext cx="469744" cy="259045"/>
    <xdr:sp macro="" textlink="">
      <xdr:nvSpPr>
        <xdr:cNvPr id="463" name="n_1mainValue【市民会館】&#10;一人当たり面積">
          <a:extLst>
            <a:ext uri="{FF2B5EF4-FFF2-40B4-BE49-F238E27FC236}">
              <a16:creationId xmlns:a16="http://schemas.microsoft.com/office/drawing/2014/main" id="{00000000-0008-0000-0200-0000CF010000}"/>
            </a:ext>
          </a:extLst>
        </xdr:cNvPr>
        <xdr:cNvSpPr txBox="1"/>
      </xdr:nvSpPr>
      <xdr:spPr>
        <a:xfrm>
          <a:off x="93917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93997</xdr:rowOff>
    </xdr:from>
    <xdr:ext cx="469744" cy="259045"/>
    <xdr:sp macro="" textlink="">
      <xdr:nvSpPr>
        <xdr:cNvPr id="464" name="n_2mainValue【市民会館】&#10;一人当たり面積">
          <a:extLst>
            <a:ext uri="{FF2B5EF4-FFF2-40B4-BE49-F238E27FC236}">
              <a16:creationId xmlns:a16="http://schemas.microsoft.com/office/drawing/2014/main" id="{00000000-0008-0000-0200-0000D0010000}"/>
            </a:ext>
          </a:extLst>
        </xdr:cNvPr>
        <xdr:cNvSpPr txBox="1"/>
      </xdr:nvSpPr>
      <xdr:spPr>
        <a:xfrm>
          <a:off x="8515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13988</xdr:rowOff>
    </xdr:from>
    <xdr:ext cx="469744" cy="259045"/>
    <xdr:sp macro="" textlink="">
      <xdr:nvSpPr>
        <xdr:cNvPr id="465" name="n_3mainValue【市民会館】&#10;一人当たり面積">
          <a:extLst>
            <a:ext uri="{FF2B5EF4-FFF2-40B4-BE49-F238E27FC236}">
              <a16:creationId xmlns:a16="http://schemas.microsoft.com/office/drawing/2014/main" id="{00000000-0008-0000-0200-0000D1010000}"/>
            </a:ext>
          </a:extLst>
        </xdr:cNvPr>
        <xdr:cNvSpPr txBox="1"/>
      </xdr:nvSpPr>
      <xdr:spPr>
        <a:xfrm>
          <a:off x="7626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36847</xdr:rowOff>
    </xdr:from>
    <xdr:ext cx="469744" cy="259045"/>
    <xdr:sp macro="" textlink="">
      <xdr:nvSpPr>
        <xdr:cNvPr id="466" name="n_4mainValue【市民会館】&#10;一人当たり面積">
          <a:extLst>
            <a:ext uri="{FF2B5EF4-FFF2-40B4-BE49-F238E27FC236}">
              <a16:creationId xmlns:a16="http://schemas.microsoft.com/office/drawing/2014/main" id="{00000000-0008-0000-0200-0000D2010000}"/>
            </a:ext>
          </a:extLst>
        </xdr:cNvPr>
        <xdr:cNvSpPr txBox="1"/>
      </xdr:nvSpPr>
      <xdr:spPr>
        <a:xfrm>
          <a:off x="6737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a:extLst>
            <a:ext uri="{FF2B5EF4-FFF2-40B4-BE49-F238E27FC236}">
              <a16:creationId xmlns:a16="http://schemas.microsoft.com/office/drawing/2014/main" id="{00000000-0008-0000-0200-0000E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40</xdr:row>
      <xdr:rowOff>108585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6318864" y="589407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112412</xdr:rowOff>
    </xdr:from>
    <xdr:ext cx="405111" cy="259045"/>
    <xdr:sp macro="" textlink="">
      <xdr:nvSpPr>
        <xdr:cNvPr id="492" name="【一般廃棄物処理施設】&#10;有形固定資産減価償却率最小値テキスト">
          <a:extLst>
            <a:ext uri="{FF2B5EF4-FFF2-40B4-BE49-F238E27FC236}">
              <a16:creationId xmlns:a16="http://schemas.microsoft.com/office/drawing/2014/main" id="{00000000-0008-0000-0200-0000EC010000}"/>
            </a:ext>
          </a:extLst>
        </xdr:cNvPr>
        <xdr:cNvSpPr txBox="1"/>
      </xdr:nvSpPr>
      <xdr:spPr>
        <a:xfrm>
          <a:off x="16357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108585</xdr:rowOff>
    </xdr:from>
    <xdr:to>
      <xdr:col>86</xdr:col>
      <xdr:colOff>25400</xdr:colOff>
      <xdr:row>40</xdr:row>
      <xdr:rowOff>108585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230600" y="69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494" name="【一般廃棄物処理施設】&#10;有形固定資産減価償却率最大値テキスト">
          <a:extLst>
            <a:ext uri="{FF2B5EF4-FFF2-40B4-BE49-F238E27FC236}">
              <a16:creationId xmlns:a16="http://schemas.microsoft.com/office/drawing/2014/main" id="{00000000-0008-0000-0200-0000EE010000}"/>
            </a:ext>
          </a:extLst>
        </xdr:cNvPr>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96" name="【一般廃棄物処理施設】&#10;有形固定資産減価償却率平均値テキスト">
          <a:extLst>
            <a:ext uri="{FF2B5EF4-FFF2-40B4-BE49-F238E27FC236}">
              <a16:creationId xmlns:a16="http://schemas.microsoft.com/office/drawing/2014/main" id="{00000000-0008-0000-0200-0000F0010000}"/>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39</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4592300" y="633793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69215</xdr:rowOff>
    </xdr:from>
    <xdr:to>
      <xdr:col>72</xdr:col>
      <xdr:colOff>38100</xdr:colOff>
      <xdr:row>38</xdr:row>
      <xdr:rowOff>170815</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38</xdr:row>
      <xdr:rowOff>120015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3703300" y="633793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120015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814300" y="65836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116857</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3500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95902</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2611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21" name="n_4main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a:extLst>
            <a:ext uri="{FF2B5EF4-FFF2-40B4-BE49-F238E27FC236}">
              <a16:creationId xmlns:a16="http://schemas.microsoft.com/office/drawing/2014/main" id="{00000000-0008-0000-0200-00002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2023</xdr:rowOff>
    </xdr:from>
    <xdr:to>
      <xdr:col>116</xdr:col>
      <xdr:colOff>62864</xdr:colOff>
      <xdr:row>42</xdr:row>
      <xdr:rowOff>23454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2160864" y="5831323"/>
          <a:ext cx="0" cy="139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27281</xdr:rowOff>
    </xdr:from>
    <xdr:ext cx="469744" cy="259045"/>
    <xdr:sp macro="" textlink="">
      <xdr:nvSpPr>
        <xdr:cNvPr id="546" name="【一般廃棄物処理施設】&#10;一人当たり有形固定資産（償却資産）額最小値テキスト">
          <a:extLst>
            <a:ext uri="{FF2B5EF4-FFF2-40B4-BE49-F238E27FC236}">
              <a16:creationId xmlns:a16="http://schemas.microsoft.com/office/drawing/2014/main" id="{00000000-0008-0000-0200-000022020000}"/>
            </a:ext>
          </a:extLst>
        </xdr:cNvPr>
        <xdr:cNvSpPr txBox="1"/>
      </xdr:nvSpPr>
      <xdr:spPr>
        <a:xfrm>
          <a:off x="22199600" y="722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23454</xdr:rowOff>
    </xdr:from>
    <xdr:to>
      <xdr:col>116</xdr:col>
      <xdr:colOff>152400</xdr:colOff>
      <xdr:row>42</xdr:row>
      <xdr:rowOff>23454</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22072600" y="722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120150</xdr:rowOff>
    </xdr:from>
    <xdr:ext cx="599010" cy="259045"/>
    <xdr:sp macro="" textlink="">
      <xdr:nvSpPr>
        <xdr:cNvPr id="548" name="【一般廃棄物処理施設】&#10;一人当たり有形固定資産（償却資産）額最大値テキスト">
          <a:extLst>
            <a:ext uri="{FF2B5EF4-FFF2-40B4-BE49-F238E27FC236}">
              <a16:creationId xmlns:a16="http://schemas.microsoft.com/office/drawing/2014/main" id="{00000000-0008-0000-0200-000024020000}"/>
            </a:ext>
          </a:extLst>
        </xdr:cNvPr>
        <xdr:cNvSpPr txBox="1"/>
      </xdr:nvSpPr>
      <xdr:spPr>
        <a:xfrm>
          <a:off x="22199600" y="560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2023</xdr:rowOff>
    </xdr:from>
    <xdr:to>
      <xdr:col>116</xdr:col>
      <xdr:colOff>152400</xdr:colOff>
      <xdr:row>34</xdr:row>
      <xdr:rowOff>2023</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583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58489</xdr:rowOff>
    </xdr:from>
    <xdr:ext cx="599010" cy="259045"/>
    <xdr:sp macro="" textlink="">
      <xdr:nvSpPr>
        <xdr:cNvPr id="550" name="【一般廃棄物処理施設】&#10;一人当たり有形固定資産（償却資産）額平均値テキスト">
          <a:extLst>
            <a:ext uri="{FF2B5EF4-FFF2-40B4-BE49-F238E27FC236}">
              <a16:creationId xmlns:a16="http://schemas.microsoft.com/office/drawing/2014/main" id="{00000000-0008-0000-0200-000026020000}"/>
            </a:ext>
          </a:extLst>
        </xdr:cNvPr>
        <xdr:cNvSpPr txBox="1"/>
      </xdr:nvSpPr>
      <xdr:spPr>
        <a:xfrm>
          <a:off x="22199600" y="674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80062</xdr:rowOff>
    </xdr:from>
    <xdr:to>
      <xdr:col>116</xdr:col>
      <xdr:colOff>114300</xdr:colOff>
      <xdr:row>40</xdr:row>
      <xdr:rowOff>10212</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2110700" y="67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111682</xdr:rowOff>
    </xdr:from>
    <xdr:to>
      <xdr:col>112</xdr:col>
      <xdr:colOff>38100</xdr:colOff>
      <xdr:row>40</xdr:row>
      <xdr:rowOff>41832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1272500" y="67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101622</xdr:rowOff>
    </xdr:from>
    <xdr:to>
      <xdr:col>107</xdr:col>
      <xdr:colOff>101600</xdr:colOff>
      <xdr:row>40</xdr:row>
      <xdr:rowOff>31772</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0383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93081</xdr:rowOff>
    </xdr:from>
    <xdr:to>
      <xdr:col>102</xdr:col>
      <xdr:colOff>165100</xdr:colOff>
      <xdr:row>40</xdr:row>
      <xdr:rowOff>23231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9494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79262</xdr:rowOff>
    </xdr:from>
    <xdr:to>
      <xdr:col>98</xdr:col>
      <xdr:colOff>38100</xdr:colOff>
      <xdr:row>40</xdr:row>
      <xdr:rowOff>9412</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8605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119118</xdr:rowOff>
    </xdr:from>
    <xdr:to>
      <xdr:col>112</xdr:col>
      <xdr:colOff>38100</xdr:colOff>
      <xdr:row>41</xdr:row>
      <xdr:rowOff>49268</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1272500" y="69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122124</xdr:rowOff>
    </xdr:from>
    <xdr:to>
      <xdr:col>107</xdr:col>
      <xdr:colOff>101600</xdr:colOff>
      <xdr:row>41</xdr:row>
      <xdr:rowOff>52274</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69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169918</xdr:rowOff>
    </xdr:from>
    <xdr:to>
      <xdr:col>111</xdr:col>
      <xdr:colOff>177800</xdr:colOff>
      <xdr:row>41</xdr:row>
      <xdr:rowOff>1474</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0434300" y="7027918"/>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128472</xdr:rowOff>
    </xdr:from>
    <xdr:to>
      <xdr:col>102</xdr:col>
      <xdr:colOff>165100</xdr:colOff>
      <xdr:row>41</xdr:row>
      <xdr:rowOff>58622</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69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1474</xdr:rowOff>
    </xdr:from>
    <xdr:to>
      <xdr:col>107</xdr:col>
      <xdr:colOff>50800</xdr:colOff>
      <xdr:row>41</xdr:row>
      <xdr:rowOff>7822</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7030924"/>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133493</xdr:rowOff>
    </xdr:from>
    <xdr:to>
      <xdr:col>98</xdr:col>
      <xdr:colOff>38100</xdr:colOff>
      <xdr:row>41</xdr:row>
      <xdr:rowOff>63643</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8605500" y="69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7822</xdr:rowOff>
    </xdr:from>
    <xdr:to>
      <xdr:col>102</xdr:col>
      <xdr:colOff>114300</xdr:colOff>
      <xdr:row>41</xdr:row>
      <xdr:rowOff>12843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8656300" y="7037272"/>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58359</xdr:rowOff>
    </xdr:from>
    <xdr:ext cx="599010"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1011095" y="657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48299</xdr:rowOff>
    </xdr:from>
    <xdr:ext cx="599010"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01347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39758</xdr:rowOff>
    </xdr:from>
    <xdr:ext cx="599010"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9245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25939</xdr:rowOff>
    </xdr:from>
    <xdr:ext cx="599010"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8356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40395</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43411" y="70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43401</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67111" y="70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49749</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278111" y="70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54770</xdr:rowOff>
    </xdr:from>
    <xdr:ext cx="534377" cy="259045"/>
    <xdr:sp macro="" textlink="">
      <xdr:nvSpPr>
        <xdr:cNvPr id="575" name="n_4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18389111" y="70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00000000-0008-0000-0200-00005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73478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6318864" y="9658350"/>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02" name="【保健センター・保健所】&#10;有形固定資産減価償却率最小値テキスト">
          <a:extLst>
            <a:ext uri="{FF2B5EF4-FFF2-40B4-BE49-F238E27FC236}">
              <a16:creationId xmlns:a16="http://schemas.microsoft.com/office/drawing/2014/main" id="{00000000-0008-0000-0200-00005A020000}"/>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604" name="【保健センター・保健所】&#10;有形固定資産減価償却率最大値テキスト">
          <a:extLst>
            <a:ext uri="{FF2B5EF4-FFF2-40B4-BE49-F238E27FC236}">
              <a16:creationId xmlns:a16="http://schemas.microsoft.com/office/drawing/2014/main" id="{00000000-0008-0000-0200-00005C020000}"/>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00000000-0008-0000-0200-00005E020000}"/>
            </a:ext>
          </a:extLst>
        </xdr:cNvPr>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43906</xdr:rowOff>
    </xdr:from>
    <xdr:to>
      <xdr:col>81</xdr:col>
      <xdr:colOff>101600</xdr:colOff>
      <xdr:row>60</xdr:row>
      <xdr:rowOff>145506</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5430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45538</xdr:rowOff>
    </xdr:from>
    <xdr:to>
      <xdr:col>76</xdr:col>
      <xdr:colOff>165100</xdr:colOff>
      <xdr:row>60</xdr:row>
      <xdr:rowOff>147138</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4541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115751</xdr:rowOff>
    </xdr:from>
    <xdr:to>
      <xdr:col>72</xdr:col>
      <xdr:colOff>38100</xdr:colOff>
      <xdr:row>61</xdr:row>
      <xdr:rowOff>45901</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3652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81462</xdr:rowOff>
    </xdr:from>
    <xdr:to>
      <xdr:col>67</xdr:col>
      <xdr:colOff>101600</xdr:colOff>
      <xdr:row>61</xdr:row>
      <xdr:rowOff>11612</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276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xdr:rowOff>
    </xdr:from>
    <xdr:to>
      <xdr:col>81</xdr:col>
      <xdr:colOff>101600</xdr:colOff>
      <xdr:row>60</xdr:row>
      <xdr:rowOff>114481</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5430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153307</xdr:rowOff>
    </xdr:from>
    <xdr:to>
      <xdr:col>76</xdr:col>
      <xdr:colOff>165100</xdr:colOff>
      <xdr:row>61</xdr:row>
      <xdr:rowOff>83457</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63681</xdr:rowOff>
    </xdr:from>
    <xdr:to>
      <xdr:col>81</xdr:col>
      <xdr:colOff>50800</xdr:colOff>
      <xdr:row>61</xdr:row>
      <xdr:rowOff>32657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4592300" y="10350681"/>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32657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3703300" y="1044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60</xdr:row>
      <xdr:rowOff>160020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814300" y="1040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136633</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163665</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4389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2611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131008</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5266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55897</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3500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13443</xdr:rowOff>
    </xdr:from>
    <xdr:ext cx="405111" cy="259045"/>
    <xdr:sp macro="" textlink="">
      <xdr:nvSpPr>
        <xdr:cNvPr id="631" name="n_4main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2611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保健センター・保健所】&#10;一人当たり面積グラフ枠">
          <a:extLst>
            <a:ext uri="{FF2B5EF4-FFF2-40B4-BE49-F238E27FC236}">
              <a16:creationId xmlns:a16="http://schemas.microsoft.com/office/drawing/2014/main" id="{00000000-0008-0000-0200-00008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105156</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flipV="1">
          <a:off x="22160864" y="950976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108983</xdr:rowOff>
    </xdr:from>
    <xdr:ext cx="469744" cy="259045"/>
    <xdr:sp macro="" textlink="">
      <xdr:nvSpPr>
        <xdr:cNvPr id="654" name="【保健センター・保健所】&#10;一人当たり面積最小値テキスト">
          <a:extLst>
            <a:ext uri="{FF2B5EF4-FFF2-40B4-BE49-F238E27FC236}">
              <a16:creationId xmlns:a16="http://schemas.microsoft.com/office/drawing/2014/main" id="{00000000-0008-0000-0200-00008E020000}"/>
            </a:ext>
          </a:extLst>
        </xdr:cNvPr>
        <xdr:cNvSpPr txBox="1"/>
      </xdr:nvSpPr>
      <xdr:spPr>
        <a:xfrm>
          <a:off x="22199600"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105156</xdr:rowOff>
    </xdr:from>
    <xdr:to>
      <xdr:col>116</xdr:col>
      <xdr:colOff>152400</xdr:colOff>
      <xdr:row>63</xdr:row>
      <xdr:rowOff>105156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22072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56" name="【保健センター・保健所】&#10;一人当たり面積最大値テキスト">
          <a:extLst>
            <a:ext uri="{FF2B5EF4-FFF2-40B4-BE49-F238E27FC236}">
              <a16:creationId xmlns:a16="http://schemas.microsoft.com/office/drawing/2014/main" id="{00000000-0008-0000-0200-000090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58" name="【保健センター・保健所】&#10;一人当たり面積平均値テキスト">
          <a:extLst>
            <a:ext uri="{FF2B5EF4-FFF2-40B4-BE49-F238E27FC236}">
              <a16:creationId xmlns:a16="http://schemas.microsoft.com/office/drawing/2014/main" id="{00000000-0008-0000-0200-000092020000}"/>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21272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8605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122936</xdr:rowOff>
    </xdr:from>
    <xdr:to>
      <xdr:col>107</xdr:col>
      <xdr:colOff>101600</xdr:colOff>
      <xdr:row>62</xdr:row>
      <xdr:rowOff>53086</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0383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2286</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20434300" y="106253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127508</xdr:rowOff>
    </xdr:from>
    <xdr:to>
      <xdr:col>102</xdr:col>
      <xdr:colOff>165100</xdr:colOff>
      <xdr:row>62</xdr:row>
      <xdr:rowOff>57658</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9494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6858</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9545300" y="106321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xdr:rowOff>
    </xdr:from>
    <xdr:to>
      <xdr:col>102</xdr:col>
      <xdr:colOff>114300</xdr:colOff>
      <xdr:row>62</xdr:row>
      <xdr:rowOff>13716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18656300" y="106367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55897</xdr:rowOff>
    </xdr:from>
    <xdr:ext cx="469744" cy="259045"/>
    <xdr:sp macro="" textlink="">
      <xdr:nvSpPr>
        <xdr:cNvPr id="676" name="n_1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77" name="n_2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78" name="n_3aveValue【保健センター・保健所】&#10;一人当たり面積">
          <a:extLst>
            <a:ext uri="{FF2B5EF4-FFF2-40B4-BE49-F238E27FC236}">
              <a16:creationId xmlns:a16="http://schemas.microsoft.com/office/drawing/2014/main" id="{00000000-0008-0000-0200-0000A6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124223</xdr:rowOff>
    </xdr:from>
    <xdr:ext cx="469744" cy="259045"/>
    <xdr:sp macro="" textlink="">
      <xdr:nvSpPr>
        <xdr:cNvPr id="679" name="n_4aveValue【保健センター・保健所】&#10;一人当たり面積">
          <a:extLst>
            <a:ext uri="{FF2B5EF4-FFF2-40B4-BE49-F238E27FC236}">
              <a16:creationId xmlns:a16="http://schemas.microsoft.com/office/drawing/2014/main" id="{00000000-0008-0000-0200-0000A7020000}"/>
            </a:ext>
          </a:extLst>
        </xdr:cNvPr>
        <xdr:cNvSpPr txBox="1"/>
      </xdr:nvSpPr>
      <xdr:spPr>
        <a:xfrm>
          <a:off x="18421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37355</xdr:rowOff>
    </xdr:from>
    <xdr:ext cx="469744" cy="259045"/>
    <xdr:sp macro="" textlink="">
      <xdr:nvSpPr>
        <xdr:cNvPr id="680" name="n_1mainValue【保健センター・保健所】&#10;一人当たり面積">
          <a:extLst>
            <a:ext uri="{FF2B5EF4-FFF2-40B4-BE49-F238E27FC236}">
              <a16:creationId xmlns:a16="http://schemas.microsoft.com/office/drawing/2014/main" id="{00000000-0008-0000-0200-0000A8020000}"/>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69613</xdr:rowOff>
    </xdr:from>
    <xdr:ext cx="469744" cy="259045"/>
    <xdr:sp macro="" textlink="">
      <xdr:nvSpPr>
        <xdr:cNvPr id="681" name="n_2mainValue【保健センター・保健所】&#10;一人当たり面積">
          <a:extLst>
            <a:ext uri="{FF2B5EF4-FFF2-40B4-BE49-F238E27FC236}">
              <a16:creationId xmlns:a16="http://schemas.microsoft.com/office/drawing/2014/main" id="{00000000-0008-0000-0200-0000A9020000}"/>
            </a:ext>
          </a:extLst>
        </xdr:cNvPr>
        <xdr:cNvSpPr txBox="1"/>
      </xdr:nvSpPr>
      <xdr:spPr>
        <a:xfrm>
          <a:off x="201994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74185</xdr:rowOff>
    </xdr:from>
    <xdr:ext cx="469744" cy="259045"/>
    <xdr:sp macro="" textlink="">
      <xdr:nvSpPr>
        <xdr:cNvPr id="682" name="n_3mainValue【保健センター・保健所】&#10;一人当たり面積">
          <a:extLst>
            <a:ext uri="{FF2B5EF4-FFF2-40B4-BE49-F238E27FC236}">
              <a16:creationId xmlns:a16="http://schemas.microsoft.com/office/drawing/2014/main" id="{00000000-0008-0000-0200-0000AA020000}"/>
            </a:ext>
          </a:extLst>
        </xdr:cNvPr>
        <xdr:cNvSpPr txBox="1"/>
      </xdr:nvSpPr>
      <xdr:spPr>
        <a:xfrm>
          <a:off x="19310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83" name="n_4mainValue【保健センター・保健所】&#10;一人当たり面積">
          <a:extLst>
            <a:ext uri="{FF2B5EF4-FFF2-40B4-BE49-F238E27FC236}">
              <a16:creationId xmlns:a16="http://schemas.microsoft.com/office/drawing/2014/main" id="{00000000-0008-0000-0200-0000AB020000}"/>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00000000-0008-0000-0200-0000C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124968</xdr:rowOff>
    </xdr:from>
    <xdr:to>
      <xdr:col>85</xdr:col>
      <xdr:colOff>126364</xdr:colOff>
      <xdr:row>86</xdr:row>
      <xdr:rowOff>86106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6318864" y="136695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89933</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00000000-0008-0000-0200-0000C3020000}"/>
            </a:ext>
          </a:extLst>
        </xdr:cNvPr>
        <xdr:cNvSpPr txBox="1"/>
      </xdr:nvSpPr>
      <xdr:spPr>
        <a:xfrm>
          <a:off x="16357600" y="148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86106</xdr:rowOff>
    </xdr:from>
    <xdr:to>
      <xdr:col>86</xdr:col>
      <xdr:colOff>25400</xdr:colOff>
      <xdr:row>86</xdr:row>
      <xdr:rowOff>86106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483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71645</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00000000-0008-0000-0200-0000C5020000}"/>
            </a:ext>
          </a:extLst>
        </xdr:cNvPr>
        <xdr:cNvSpPr txBox="1"/>
      </xdr:nvSpPr>
      <xdr:spPr>
        <a:xfrm>
          <a:off x="163576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124968</xdr:rowOff>
    </xdr:from>
    <xdr:to>
      <xdr:col>86</xdr:col>
      <xdr:colOff>25400</xdr:colOff>
      <xdr:row>79</xdr:row>
      <xdr:rowOff>124968</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6230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6875</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00000000-0008-0000-0200-0000C7020000}"/>
            </a:ext>
          </a:extLst>
        </xdr:cNvPr>
        <xdr:cNvSpPr txBox="1"/>
      </xdr:nvSpPr>
      <xdr:spPr>
        <a:xfrm>
          <a:off x="16357600" y="1423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62687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5587</xdr:rowOff>
    </xdr:from>
    <xdr:to>
      <xdr:col>81</xdr:col>
      <xdr:colOff>101600</xdr:colOff>
      <xdr:row>83</xdr:row>
      <xdr:rowOff>107187</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5430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39878</xdr:rowOff>
    </xdr:from>
    <xdr:to>
      <xdr:col>76</xdr:col>
      <xdr:colOff>165100</xdr:colOff>
      <xdr:row>83</xdr:row>
      <xdr:rowOff>141478</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4541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115315</xdr:rowOff>
    </xdr:from>
    <xdr:to>
      <xdr:col>72</xdr:col>
      <xdr:colOff>38100</xdr:colOff>
      <xdr:row>83</xdr:row>
      <xdr:rowOff>45465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652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53594</xdr:rowOff>
    </xdr:from>
    <xdr:to>
      <xdr:col>67</xdr:col>
      <xdr:colOff>101600</xdr:colOff>
      <xdr:row>82</xdr:row>
      <xdr:rowOff>155194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2763500" y="141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149606</xdr:rowOff>
    </xdr:from>
    <xdr:to>
      <xdr:col>81</xdr:col>
      <xdr:colOff>101600</xdr:colOff>
      <xdr:row>84</xdr:row>
      <xdr:rowOff>79756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543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156463</xdr:rowOff>
    </xdr:from>
    <xdr:to>
      <xdr:col>76</xdr:col>
      <xdr:colOff>165100</xdr:colOff>
      <xdr:row>84</xdr:row>
      <xdr:rowOff>86613</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4541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28956</xdr:rowOff>
    </xdr:from>
    <xdr:to>
      <xdr:col>81</xdr:col>
      <xdr:colOff>50800</xdr:colOff>
      <xdr:row>84</xdr:row>
      <xdr:rowOff>35813</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14592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161037</xdr:rowOff>
    </xdr:from>
    <xdr:to>
      <xdr:col>72</xdr:col>
      <xdr:colOff>38100</xdr:colOff>
      <xdr:row>84</xdr:row>
      <xdr:rowOff>91187</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3652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35813</xdr:rowOff>
    </xdr:from>
    <xdr:to>
      <xdr:col>76</xdr:col>
      <xdr:colOff>114300</xdr:colOff>
      <xdr:row>84</xdr:row>
      <xdr:rowOff>40387</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3703300" y="144376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142748</xdr:rowOff>
    </xdr:from>
    <xdr:to>
      <xdr:col>67</xdr:col>
      <xdr:colOff>101600</xdr:colOff>
      <xdr:row>84</xdr:row>
      <xdr:rowOff>72898</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2763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22098</xdr:rowOff>
    </xdr:from>
    <xdr:to>
      <xdr:col>71</xdr:col>
      <xdr:colOff>177800</xdr:colOff>
      <xdr:row>84</xdr:row>
      <xdr:rowOff>40387</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814300" y="1442389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123714</xdr:rowOff>
    </xdr:from>
    <xdr:ext cx="405111" cy="259045"/>
    <xdr:sp macro="" textlink="">
      <xdr:nvSpPr>
        <xdr:cNvPr id="729" name="n_1aveValue【消防施設】&#10;有形固定資産減価償却率">
          <a:extLst>
            <a:ext uri="{FF2B5EF4-FFF2-40B4-BE49-F238E27FC236}">
              <a16:creationId xmlns:a16="http://schemas.microsoft.com/office/drawing/2014/main" id="{00000000-0008-0000-0200-0000D9020000}"/>
            </a:ext>
          </a:extLst>
        </xdr:cNvPr>
        <xdr:cNvSpPr txBox="1"/>
      </xdr:nvSpPr>
      <xdr:spPr>
        <a:xfrm>
          <a:off x="152660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158005</xdr:rowOff>
    </xdr:from>
    <xdr:ext cx="405111" cy="259045"/>
    <xdr:sp macro="" textlink="">
      <xdr:nvSpPr>
        <xdr:cNvPr id="730" name="n_2aveValue【消防施設】&#10;有形固定資産減価償却率">
          <a:extLst>
            <a:ext uri="{FF2B5EF4-FFF2-40B4-BE49-F238E27FC236}">
              <a16:creationId xmlns:a16="http://schemas.microsoft.com/office/drawing/2014/main" id="{00000000-0008-0000-0200-0000DA020000}"/>
            </a:ext>
          </a:extLst>
        </xdr:cNvPr>
        <xdr:cNvSpPr txBox="1"/>
      </xdr:nvSpPr>
      <xdr:spPr>
        <a:xfrm>
          <a:off x="14389744" y="1404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61992</xdr:rowOff>
    </xdr:from>
    <xdr:ext cx="405111" cy="259045"/>
    <xdr:sp macro="" textlink="">
      <xdr:nvSpPr>
        <xdr:cNvPr id="731" name="n_3aveValue【消防施設】&#10;有形固定資産減価償却率">
          <a:extLst>
            <a:ext uri="{FF2B5EF4-FFF2-40B4-BE49-F238E27FC236}">
              <a16:creationId xmlns:a16="http://schemas.microsoft.com/office/drawing/2014/main" id="{00000000-0008-0000-0200-0000DB020000}"/>
            </a:ext>
          </a:extLst>
        </xdr:cNvPr>
        <xdr:cNvSpPr txBox="1"/>
      </xdr:nvSpPr>
      <xdr:spPr>
        <a:xfrm>
          <a:off x="135007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271</xdr:rowOff>
    </xdr:from>
    <xdr:ext cx="405111" cy="259045"/>
    <xdr:sp macro="" textlink="">
      <xdr:nvSpPr>
        <xdr:cNvPr id="732" name="n_4aveValue【消防施設】&#10;有形固定資産減価償却率">
          <a:extLst>
            <a:ext uri="{FF2B5EF4-FFF2-40B4-BE49-F238E27FC236}">
              <a16:creationId xmlns:a16="http://schemas.microsoft.com/office/drawing/2014/main" id="{00000000-0008-0000-0200-0000DC020000}"/>
            </a:ext>
          </a:extLst>
        </xdr:cNvPr>
        <xdr:cNvSpPr txBox="1"/>
      </xdr:nvSpPr>
      <xdr:spPr>
        <a:xfrm>
          <a:off x="12611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70883</xdr:rowOff>
    </xdr:from>
    <xdr:ext cx="405111" cy="259045"/>
    <xdr:sp macro="" textlink="">
      <xdr:nvSpPr>
        <xdr:cNvPr id="733" name="n_1mainValue【消防施設】&#10;有形固定資産減価償却率">
          <a:extLst>
            <a:ext uri="{FF2B5EF4-FFF2-40B4-BE49-F238E27FC236}">
              <a16:creationId xmlns:a16="http://schemas.microsoft.com/office/drawing/2014/main" id="{00000000-0008-0000-0200-0000DD020000}"/>
            </a:ext>
          </a:extLst>
        </xdr:cNvPr>
        <xdr:cNvSpPr txBox="1"/>
      </xdr:nvSpPr>
      <xdr:spPr>
        <a:xfrm>
          <a:off x="152660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77740</xdr:rowOff>
    </xdr:from>
    <xdr:ext cx="405111" cy="259045"/>
    <xdr:sp macro="" textlink="">
      <xdr:nvSpPr>
        <xdr:cNvPr id="734" name="n_2mainValue【消防施設】&#10;有形固定資産減価償却率">
          <a:extLst>
            <a:ext uri="{FF2B5EF4-FFF2-40B4-BE49-F238E27FC236}">
              <a16:creationId xmlns:a16="http://schemas.microsoft.com/office/drawing/2014/main" id="{00000000-0008-0000-0200-0000DE020000}"/>
            </a:ext>
          </a:extLst>
        </xdr:cNvPr>
        <xdr:cNvSpPr txBox="1"/>
      </xdr:nvSpPr>
      <xdr:spPr>
        <a:xfrm>
          <a:off x="14389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82314</xdr:rowOff>
    </xdr:from>
    <xdr:ext cx="405111" cy="259045"/>
    <xdr:sp macro="" textlink="">
      <xdr:nvSpPr>
        <xdr:cNvPr id="735" name="n_3mainValue【消防施設】&#10;有形固定資産減価償却率">
          <a:extLst>
            <a:ext uri="{FF2B5EF4-FFF2-40B4-BE49-F238E27FC236}">
              <a16:creationId xmlns:a16="http://schemas.microsoft.com/office/drawing/2014/main" id="{00000000-0008-0000-0200-0000DF020000}"/>
            </a:ext>
          </a:extLst>
        </xdr:cNvPr>
        <xdr:cNvSpPr txBox="1"/>
      </xdr:nvSpPr>
      <xdr:spPr>
        <a:xfrm>
          <a:off x="13500744" y="144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64025</xdr:rowOff>
    </xdr:from>
    <xdr:ext cx="405111" cy="259045"/>
    <xdr:sp macro="" textlink="">
      <xdr:nvSpPr>
        <xdr:cNvPr id="736" name="n_4mainValue【消防施設】&#10;有形固定資産減価償却率">
          <a:extLst>
            <a:ext uri="{FF2B5EF4-FFF2-40B4-BE49-F238E27FC236}">
              <a16:creationId xmlns:a16="http://schemas.microsoft.com/office/drawing/2014/main" id="{00000000-0008-0000-0200-0000E0020000}"/>
            </a:ext>
          </a:extLst>
        </xdr:cNvPr>
        <xdr:cNvSpPr txBox="1"/>
      </xdr:nvSpPr>
      <xdr:spPr>
        <a:xfrm>
          <a:off x="126117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85</xdr:row>
      <xdr:rowOff>136398</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2160864" y="13278613"/>
          <a:ext cx="0" cy="143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59" name="【消防施設】&#10;一人当たり面積最小値テキスト">
          <a:extLst>
            <a:ext uri="{FF2B5EF4-FFF2-40B4-BE49-F238E27FC236}">
              <a16:creationId xmlns:a16="http://schemas.microsoft.com/office/drawing/2014/main" id="{00000000-0008-0000-0200-0000F7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61" name="【消防施設】&#10;一人当たり面積最大値テキスト">
          <a:extLst>
            <a:ext uri="{FF2B5EF4-FFF2-40B4-BE49-F238E27FC236}">
              <a16:creationId xmlns:a16="http://schemas.microsoft.com/office/drawing/2014/main" id="{00000000-0008-0000-0200-0000F9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121175</xdr:rowOff>
    </xdr:from>
    <xdr:ext cx="469744" cy="259045"/>
    <xdr:sp macro="" textlink="">
      <xdr:nvSpPr>
        <xdr:cNvPr id="763" name="【消防施設】&#10;一人当たり面積平均値テキスト">
          <a:extLst>
            <a:ext uri="{FF2B5EF4-FFF2-40B4-BE49-F238E27FC236}">
              <a16:creationId xmlns:a16="http://schemas.microsoft.com/office/drawing/2014/main" id="{00000000-0008-0000-0200-0000FB020000}"/>
            </a:ext>
          </a:extLst>
        </xdr:cNvPr>
        <xdr:cNvSpPr txBox="1"/>
      </xdr:nvSpPr>
      <xdr:spPr>
        <a:xfrm>
          <a:off x="22199600" y="1418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2110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163322</xdr:rowOff>
    </xdr:from>
    <xdr:to>
      <xdr:col>112</xdr:col>
      <xdr:colOff>38100</xdr:colOff>
      <xdr:row>83</xdr:row>
      <xdr:rowOff>93472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1272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038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7874</xdr:rowOff>
    </xdr:from>
    <xdr:to>
      <xdr:col>112</xdr:col>
      <xdr:colOff>38100</xdr:colOff>
      <xdr:row>83</xdr:row>
      <xdr:rowOff>109474</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21272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20383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58674</xdr:rowOff>
    </xdr:from>
    <xdr:to>
      <xdr:col>111</xdr:col>
      <xdr:colOff>177800</xdr:colOff>
      <xdr:row>83</xdr:row>
      <xdr:rowOff>76963</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20434300" y="142890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37592</xdr:rowOff>
    </xdr:from>
    <xdr:to>
      <xdr:col>102</xdr:col>
      <xdr:colOff>165100</xdr:colOff>
      <xdr:row>83</xdr:row>
      <xdr:rowOff>139192</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9494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76963</xdr:rowOff>
    </xdr:from>
    <xdr:to>
      <xdr:col>107</xdr:col>
      <xdr:colOff>50800</xdr:colOff>
      <xdr:row>83</xdr:row>
      <xdr:rowOff>88392</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19545300" y="143073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46737</xdr:rowOff>
    </xdr:from>
    <xdr:to>
      <xdr:col>98</xdr:col>
      <xdr:colOff>38100</xdr:colOff>
      <xdr:row>83</xdr:row>
      <xdr:rowOff>148337</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8605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88392</xdr:rowOff>
    </xdr:from>
    <xdr:to>
      <xdr:col>102</xdr:col>
      <xdr:colOff>114300</xdr:colOff>
      <xdr:row>83</xdr:row>
      <xdr:rowOff>97537</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8656300" y="143187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109999</xdr:rowOff>
    </xdr:from>
    <xdr:ext cx="469744" cy="259045"/>
    <xdr:sp macro="" textlink="">
      <xdr:nvSpPr>
        <xdr:cNvPr id="781" name="n_1aveValue【消防施設】&#10;一人当たり面積">
          <a:extLst>
            <a:ext uri="{FF2B5EF4-FFF2-40B4-BE49-F238E27FC236}">
              <a16:creationId xmlns:a16="http://schemas.microsoft.com/office/drawing/2014/main" id="{00000000-0008-0000-0200-00000D030000}"/>
            </a:ext>
          </a:extLst>
        </xdr:cNvPr>
        <xdr:cNvSpPr txBox="1"/>
      </xdr:nvSpPr>
      <xdr:spPr>
        <a:xfrm>
          <a:off x="21075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782" name="n_2aveValue【消防施設】&#10;一人当たり面積">
          <a:extLst>
            <a:ext uri="{FF2B5EF4-FFF2-40B4-BE49-F238E27FC236}">
              <a16:creationId xmlns:a16="http://schemas.microsoft.com/office/drawing/2014/main" id="{00000000-0008-0000-0200-00000E030000}"/>
            </a:ext>
          </a:extLst>
        </xdr:cNvPr>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83" name="n_3aveValue【消防施設】&#10;一人当たり面積">
          <a:extLst>
            <a:ext uri="{FF2B5EF4-FFF2-40B4-BE49-F238E27FC236}">
              <a16:creationId xmlns:a16="http://schemas.microsoft.com/office/drawing/2014/main" id="{00000000-0008-0000-0200-00000F030000}"/>
            </a:ext>
          </a:extLst>
        </xdr:cNvPr>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784" name="n_4aveValue【消防施設】&#10;一人当たり面積">
          <a:extLst>
            <a:ext uri="{FF2B5EF4-FFF2-40B4-BE49-F238E27FC236}">
              <a16:creationId xmlns:a16="http://schemas.microsoft.com/office/drawing/2014/main" id="{00000000-0008-0000-0200-000010030000}"/>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100601</xdr:rowOff>
    </xdr:from>
    <xdr:ext cx="469744" cy="259045"/>
    <xdr:sp macro="" textlink="">
      <xdr:nvSpPr>
        <xdr:cNvPr id="785" name="n_1mainValue【消防施設】&#10;一人当たり面積">
          <a:extLst>
            <a:ext uri="{FF2B5EF4-FFF2-40B4-BE49-F238E27FC236}">
              <a16:creationId xmlns:a16="http://schemas.microsoft.com/office/drawing/2014/main" id="{00000000-0008-0000-0200-000011030000}"/>
            </a:ext>
          </a:extLst>
        </xdr:cNvPr>
        <xdr:cNvSpPr txBox="1"/>
      </xdr:nvSpPr>
      <xdr:spPr>
        <a:xfrm>
          <a:off x="21075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786" name="n_2mainValue【消防施設】&#10;一人当たり面積">
          <a:extLst>
            <a:ext uri="{FF2B5EF4-FFF2-40B4-BE49-F238E27FC236}">
              <a16:creationId xmlns:a16="http://schemas.microsoft.com/office/drawing/2014/main" id="{00000000-0008-0000-0200-000012030000}"/>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155719</xdr:rowOff>
    </xdr:from>
    <xdr:ext cx="469744" cy="259045"/>
    <xdr:sp macro="" textlink="">
      <xdr:nvSpPr>
        <xdr:cNvPr id="787" name="n_3mainValue【消防施設】&#10;一人当たり面積">
          <a:extLst>
            <a:ext uri="{FF2B5EF4-FFF2-40B4-BE49-F238E27FC236}">
              <a16:creationId xmlns:a16="http://schemas.microsoft.com/office/drawing/2014/main" id="{00000000-0008-0000-0200-000013030000}"/>
            </a:ext>
          </a:extLst>
        </xdr:cNvPr>
        <xdr:cNvSpPr txBox="1"/>
      </xdr:nvSpPr>
      <xdr:spPr>
        <a:xfrm>
          <a:off x="19310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164864</xdr:rowOff>
    </xdr:from>
    <xdr:ext cx="469744" cy="259045"/>
    <xdr:sp macro="" textlink="">
      <xdr:nvSpPr>
        <xdr:cNvPr id="788" name="n_4mainValue【消防施設】&#10;一人当たり面積">
          <a:extLst>
            <a:ext uri="{FF2B5EF4-FFF2-40B4-BE49-F238E27FC236}">
              <a16:creationId xmlns:a16="http://schemas.microsoft.com/office/drawing/2014/main" id="{00000000-0008-0000-0200-000014030000}"/>
            </a:ext>
          </a:extLst>
        </xdr:cNvPr>
        <xdr:cNvSpPr txBox="1"/>
      </xdr:nvSpPr>
      <xdr:spPr>
        <a:xfrm>
          <a:off x="184214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2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85998</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6318864" y="17190176"/>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200-00002F030000}"/>
            </a:ext>
          </a:extLst>
        </xdr:cNvPr>
        <xdr:cNvSpPr txBox="1"/>
      </xdr:nvSpPr>
      <xdr:spPr>
        <a:xfrm>
          <a:off x="16357600" y="1860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230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817" name="【庁舎】&#10;有形固定資産減価償却率最大値テキスト">
          <a:extLst>
            <a:ext uri="{FF2B5EF4-FFF2-40B4-BE49-F238E27FC236}">
              <a16:creationId xmlns:a16="http://schemas.microsoft.com/office/drawing/2014/main" id="{00000000-0008-0000-0200-00003103000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200-000033030000}"/>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18869</xdr:rowOff>
    </xdr:from>
    <xdr:to>
      <xdr:col>81</xdr:col>
      <xdr:colOff>101600</xdr:colOff>
      <xdr:row>108</xdr:row>
      <xdr:rowOff>120469</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5430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108676</xdr:rowOff>
    </xdr:from>
    <xdr:to>
      <xdr:col>76</xdr:col>
      <xdr:colOff>165100</xdr:colOff>
      <xdr:row>108</xdr:row>
      <xdr:rowOff>38826</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4541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159476</xdr:rowOff>
    </xdr:from>
    <xdr:to>
      <xdr:col>81</xdr:col>
      <xdr:colOff>50800</xdr:colOff>
      <xdr:row>108</xdr:row>
      <xdr:rowOff>69669</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4592300" y="185046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125005</xdr:rowOff>
    </xdr:from>
    <xdr:to>
      <xdr:col>72</xdr:col>
      <xdr:colOff>38100</xdr:colOff>
      <xdr:row>108</xdr:row>
      <xdr:rowOff>55155</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365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159476</xdr:rowOff>
    </xdr:from>
    <xdr:to>
      <xdr:col>76</xdr:col>
      <xdr:colOff>114300</xdr:colOff>
      <xdr:row>108</xdr:row>
      <xdr:rowOff>4355</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3703300" y="185046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4355</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814300" y="184980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837" name="n_1aveValue【庁舎】&#10;有形固定資産減価償却率">
          <a:extLst>
            <a:ext uri="{FF2B5EF4-FFF2-40B4-BE49-F238E27FC236}">
              <a16:creationId xmlns:a16="http://schemas.microsoft.com/office/drawing/2014/main" id="{00000000-0008-0000-0200-000045030000}"/>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838" name="n_2aveValue【庁舎】&#10;有形固定資産減価償却率">
          <a:extLst>
            <a:ext uri="{FF2B5EF4-FFF2-40B4-BE49-F238E27FC236}">
              <a16:creationId xmlns:a16="http://schemas.microsoft.com/office/drawing/2014/main" id="{00000000-0008-0000-0200-00004603000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39" name="n_3aveValue【庁舎】&#10;有形固定資産減価償却率">
          <a:extLst>
            <a:ext uri="{FF2B5EF4-FFF2-40B4-BE49-F238E27FC236}">
              <a16:creationId xmlns:a16="http://schemas.microsoft.com/office/drawing/2014/main" id="{00000000-0008-0000-0200-000047030000}"/>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40" name="n_4aveValue【庁舎】&#10;有形固定資産減価償却率">
          <a:extLst>
            <a:ext uri="{FF2B5EF4-FFF2-40B4-BE49-F238E27FC236}">
              <a16:creationId xmlns:a16="http://schemas.microsoft.com/office/drawing/2014/main" id="{00000000-0008-0000-0200-000048030000}"/>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111596</xdr:rowOff>
    </xdr:from>
    <xdr:ext cx="405111" cy="259045"/>
    <xdr:sp macro="" textlink="">
      <xdr:nvSpPr>
        <xdr:cNvPr id="841" name="n_1mainValue【庁舎】&#10;有形固定資産減価償却率">
          <a:extLst>
            <a:ext uri="{FF2B5EF4-FFF2-40B4-BE49-F238E27FC236}">
              <a16:creationId xmlns:a16="http://schemas.microsoft.com/office/drawing/2014/main" id="{00000000-0008-0000-0200-000049030000}"/>
            </a:ext>
          </a:extLst>
        </xdr:cNvPr>
        <xdr:cNvSpPr txBox="1"/>
      </xdr:nvSpPr>
      <xdr:spPr>
        <a:xfrm>
          <a:off x="152660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29953</xdr:rowOff>
    </xdr:from>
    <xdr:ext cx="405111" cy="259045"/>
    <xdr:sp macro="" textlink="">
      <xdr:nvSpPr>
        <xdr:cNvPr id="842" name="n_2mainValue【庁舎】&#10;有形固定資産減価償却率">
          <a:extLst>
            <a:ext uri="{FF2B5EF4-FFF2-40B4-BE49-F238E27FC236}">
              <a16:creationId xmlns:a16="http://schemas.microsoft.com/office/drawing/2014/main" id="{00000000-0008-0000-0200-00004A030000}"/>
            </a:ext>
          </a:extLst>
        </xdr:cNvPr>
        <xdr:cNvSpPr txBox="1"/>
      </xdr:nvSpPr>
      <xdr:spPr>
        <a:xfrm>
          <a:off x="14389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46282</xdr:rowOff>
    </xdr:from>
    <xdr:ext cx="405111" cy="259045"/>
    <xdr:sp macro="" textlink="">
      <xdr:nvSpPr>
        <xdr:cNvPr id="843" name="n_3mainValue【庁舎】&#10;有形固定資産減価償却率">
          <a:extLst>
            <a:ext uri="{FF2B5EF4-FFF2-40B4-BE49-F238E27FC236}">
              <a16:creationId xmlns:a16="http://schemas.microsoft.com/office/drawing/2014/main" id="{00000000-0008-0000-0200-00004B030000}"/>
            </a:ext>
          </a:extLst>
        </xdr:cNvPr>
        <xdr:cNvSpPr txBox="1"/>
      </xdr:nvSpPr>
      <xdr:spPr>
        <a:xfrm>
          <a:off x="13500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844" name="n_4mainValue【庁舎】&#10;有形固定資産減価償却率">
          <a:extLst>
            <a:ext uri="{FF2B5EF4-FFF2-40B4-BE49-F238E27FC236}">
              <a16:creationId xmlns:a16="http://schemas.microsoft.com/office/drawing/2014/main" id="{00000000-0008-0000-0200-00004C03000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00000000-0008-0000-02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35379</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22160864" y="1724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72" name="【庁舎】&#10;一人当たり面積最小値テキスト">
          <a:extLst>
            <a:ext uri="{FF2B5EF4-FFF2-40B4-BE49-F238E27FC236}">
              <a16:creationId xmlns:a16="http://schemas.microsoft.com/office/drawing/2014/main" id="{00000000-0008-0000-0200-000068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74" name="【庁舎】&#10;一人当たり面積最大値テキスト">
          <a:extLst>
            <a:ext uri="{FF2B5EF4-FFF2-40B4-BE49-F238E27FC236}">
              <a16:creationId xmlns:a16="http://schemas.microsoft.com/office/drawing/2014/main" id="{00000000-0008-0000-0200-00006A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78939</xdr:rowOff>
    </xdr:from>
    <xdr:ext cx="469744" cy="259045"/>
    <xdr:sp macro="" textlink="">
      <xdr:nvSpPr>
        <xdr:cNvPr id="876" name="【庁舎】&#10;一人当たり面積平均値テキスト">
          <a:extLst>
            <a:ext uri="{FF2B5EF4-FFF2-40B4-BE49-F238E27FC236}">
              <a16:creationId xmlns:a16="http://schemas.microsoft.com/office/drawing/2014/main" id="{00000000-0008-0000-0200-00006C030000}"/>
            </a:ext>
          </a:extLst>
        </xdr:cNvPr>
        <xdr:cNvSpPr txBox="1"/>
      </xdr:nvSpPr>
      <xdr:spPr>
        <a:xfrm>
          <a:off x="22199600" y="1790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2110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129902</xdr:rowOff>
    </xdr:from>
    <xdr:to>
      <xdr:col>112</xdr:col>
      <xdr:colOff>38100</xdr:colOff>
      <xdr:row>105</xdr:row>
      <xdr:rowOff>60052</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2127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149498</xdr:rowOff>
    </xdr:from>
    <xdr:to>
      <xdr:col>107</xdr:col>
      <xdr:colOff>101600</xdr:colOff>
      <xdr:row>105</xdr:row>
      <xdr:rowOff>79648</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2038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9494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27032</xdr:rowOff>
    </xdr:from>
    <xdr:to>
      <xdr:col>107</xdr:col>
      <xdr:colOff>101600</xdr:colOff>
      <xdr:row>105</xdr:row>
      <xdr:rowOff>128632</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2038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77832</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20434300" y="1808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77832</xdr:rowOff>
    </xdr:from>
    <xdr:to>
      <xdr:col>107</xdr:col>
      <xdr:colOff>50800</xdr:colOff>
      <xdr:row>105</xdr:row>
      <xdr:rowOff>117021</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19545300" y="180800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89081</xdr:rowOff>
    </xdr:from>
    <xdr:to>
      <xdr:col>98</xdr:col>
      <xdr:colOff>38100</xdr:colOff>
      <xdr:row>106</xdr:row>
      <xdr:rowOff>19231</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8605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105</xdr:row>
      <xdr:rowOff>139881</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flipV="1">
          <a:off x="18656300" y="181192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76579</xdr:rowOff>
    </xdr:from>
    <xdr:ext cx="469744" cy="259045"/>
    <xdr:sp macro="" textlink="">
      <xdr:nvSpPr>
        <xdr:cNvPr id="894" name="n_1aveValue【庁舎】&#10;一人当たり面積">
          <a:extLst>
            <a:ext uri="{FF2B5EF4-FFF2-40B4-BE49-F238E27FC236}">
              <a16:creationId xmlns:a16="http://schemas.microsoft.com/office/drawing/2014/main" id="{00000000-0008-0000-0200-00007E030000}"/>
            </a:ext>
          </a:extLst>
        </xdr:cNvPr>
        <xdr:cNvSpPr txBox="1"/>
      </xdr:nvSpPr>
      <xdr:spPr>
        <a:xfrm>
          <a:off x="210757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895" name="n_2aveValue【庁舎】&#10;一人当たり面積">
          <a:extLst>
            <a:ext uri="{FF2B5EF4-FFF2-40B4-BE49-F238E27FC236}">
              <a16:creationId xmlns:a16="http://schemas.microsoft.com/office/drawing/2014/main" id="{00000000-0008-0000-0200-00007F030000}"/>
            </a:ext>
          </a:extLst>
        </xdr:cNvPr>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561</xdr:rowOff>
    </xdr:from>
    <xdr:ext cx="469744" cy="259045"/>
    <xdr:sp macro="" textlink="">
      <xdr:nvSpPr>
        <xdr:cNvPr id="896" name="n_3aveValue【庁舎】&#10;一人当たり面積">
          <a:extLst>
            <a:ext uri="{FF2B5EF4-FFF2-40B4-BE49-F238E27FC236}">
              <a16:creationId xmlns:a16="http://schemas.microsoft.com/office/drawing/2014/main" id="{00000000-0008-0000-0200-000080030000}"/>
            </a:ext>
          </a:extLst>
        </xdr:cNvPr>
        <xdr:cNvSpPr txBox="1"/>
      </xdr:nvSpPr>
      <xdr:spPr>
        <a:xfrm>
          <a:off x="19310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97" name="n_4aveValue【庁舎】&#10;一人当たり面積">
          <a:extLst>
            <a:ext uri="{FF2B5EF4-FFF2-40B4-BE49-F238E27FC236}">
              <a16:creationId xmlns:a16="http://schemas.microsoft.com/office/drawing/2014/main" id="{00000000-0008-0000-0200-00008103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119759</xdr:rowOff>
    </xdr:from>
    <xdr:ext cx="469744" cy="259045"/>
    <xdr:sp macro="" textlink="">
      <xdr:nvSpPr>
        <xdr:cNvPr id="898" name="n_1mainValue【庁舎】&#10;一人当たり面積">
          <a:extLst>
            <a:ext uri="{FF2B5EF4-FFF2-40B4-BE49-F238E27FC236}">
              <a16:creationId xmlns:a16="http://schemas.microsoft.com/office/drawing/2014/main" id="{00000000-0008-0000-0200-000082030000}"/>
            </a:ext>
          </a:extLst>
        </xdr:cNvPr>
        <xdr:cNvSpPr txBox="1"/>
      </xdr:nvSpPr>
      <xdr:spPr>
        <a:xfrm>
          <a:off x="21075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119759</xdr:rowOff>
    </xdr:from>
    <xdr:ext cx="469744" cy="259045"/>
    <xdr:sp macro="" textlink="">
      <xdr:nvSpPr>
        <xdr:cNvPr id="899" name="n_2mainValue【庁舎】&#10;一人当たり面積">
          <a:extLst>
            <a:ext uri="{FF2B5EF4-FFF2-40B4-BE49-F238E27FC236}">
              <a16:creationId xmlns:a16="http://schemas.microsoft.com/office/drawing/2014/main" id="{00000000-0008-0000-0200-000083030000}"/>
            </a:ext>
          </a:extLst>
        </xdr:cNvPr>
        <xdr:cNvSpPr txBox="1"/>
      </xdr:nvSpPr>
      <xdr:spPr>
        <a:xfrm>
          <a:off x="201994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900" name="n_3mainValue【庁舎】&#10;一人当たり面積">
          <a:extLst>
            <a:ext uri="{FF2B5EF4-FFF2-40B4-BE49-F238E27FC236}">
              <a16:creationId xmlns:a16="http://schemas.microsoft.com/office/drawing/2014/main" id="{00000000-0008-0000-0200-000084030000}"/>
            </a:ext>
          </a:extLst>
        </xdr:cNvPr>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35758</xdr:rowOff>
    </xdr:from>
    <xdr:ext cx="469744" cy="259045"/>
    <xdr:sp macro="" textlink="">
      <xdr:nvSpPr>
        <xdr:cNvPr id="901" name="n_4mainValue【庁舎】&#10;一人当たり面積">
          <a:extLst>
            <a:ext uri="{FF2B5EF4-FFF2-40B4-BE49-F238E27FC236}">
              <a16:creationId xmlns:a16="http://schemas.microsoft.com/office/drawing/2014/main" id="{00000000-0008-0000-0200-000085030000}"/>
            </a:ext>
          </a:extLst>
        </xdr:cNvPr>
        <xdr:cNvSpPr txBox="1"/>
      </xdr:nvSpPr>
      <xdr:spPr>
        <a:xfrm>
          <a:off x="18421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かつらぎ町立図書館は、町民会館内に設置されているため、市民会館として計上されていたが、令和２年度から該当部分を図書館に振り替えたことで、減価償却率が大きく減少した。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橋本周辺市町村圏組合の物品の減少及び減価償却によって有形固定資産減価償却率が類似団体や和歌山県の平均を下回った。引き続き、適切な施設の維持管理に努める必要がある。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体育館・プールについては、昭和５４年建設のかつらぎ体育センター耐震改修の実施等により、有形固定資産減価償却率が類似団体平均を大きく下回っている。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消防施設について、消防納庫等は、老朽化した建物から順次建替えを行っているが、有形固定資産減価償却率が類似団体平均を上回っている。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かつらぎ町総合文化会館は平成５年の建築であり、有形固定資産減価償却率が類似団体平均並みといえるが、電気設備、機械設備など今後の更新費用を考慮し、適切な施設の維持管理に努める必要がある。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庁舎は昭和３５年建築であり、有形固定資産減価償却率が類似団体平均を大きく上回っている。行政機能の中枢及び災害時の防災拠点としての機能維持と安全確保するため、建替えの検討を行うとともに、適正な維持管理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zs1$/&#21508;&#31278;&#35519;&#26619;/&#9679;&#36001;&#25919;&#29366;&#27841;&#36039;&#26009;&#38598;&#65288;&#36001;&#25919;&#20998;&#26512;&#34920;&#65295;&#20844;&#38283;&#29992;&#65289;/R04&#36001;&#25919;&#29366;&#27841;&#36039;&#26009;&#38598;/20240307&#8215;&#20196;&#21644;&#65300;&#24180;&#24230;&#36001;&#25919;&#29366;&#27841;&#36039;&#26009;&#38598;&#12398;&#20316;&#25104;&#21450;&#12403;&#25552;&#20986;&#12395;&#12388;&#12356;&#12390;&#65288;&#31532;&#65297;&#22238;&#65289;/&#9734;&#12304;&#36001;&#25919;&#29366;&#27841;&#36039;&#26009;&#38598;&#12305;_303411_&#12363;&#12388;&#12425;&#12366;&#30010;_2022(0318&#27096;&#2433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58596</v>
          </cell>
          <cell r="F3">
            <v>98507</v>
          </cell>
        </row>
        <row r="5">
          <cell r="A5" t="str">
            <v xml:space="preserve"> R01</v>
          </cell>
          <cell r="D5">
            <v>58967</v>
          </cell>
          <cell r="F5">
            <v>113347</v>
          </cell>
        </row>
        <row r="7">
          <cell r="A7" t="str">
            <v xml:space="preserve"> R02</v>
          </cell>
          <cell r="D7">
            <v>63961</v>
          </cell>
          <cell r="F7">
            <v>125418</v>
          </cell>
        </row>
        <row r="9">
          <cell r="A9" t="str">
            <v xml:space="preserve"> R03</v>
          </cell>
          <cell r="D9">
            <v>103250</v>
          </cell>
          <cell r="F9">
            <v>108384</v>
          </cell>
        </row>
        <row r="11">
          <cell r="A11" t="str">
            <v xml:space="preserve"> R04</v>
          </cell>
          <cell r="D11">
            <v>45245</v>
          </cell>
          <cell r="F11">
            <v>80959</v>
          </cell>
        </row>
        <row r="18">
          <cell r="B18" t="str">
            <v>H30</v>
          </cell>
          <cell r="C18" t="str">
            <v>R01</v>
          </cell>
          <cell r="D18" t="str">
            <v>R02</v>
          </cell>
          <cell r="E18" t="str">
            <v>R03</v>
          </cell>
          <cell r="F18" t="str">
            <v>R04</v>
          </cell>
        </row>
        <row r="19">
          <cell r="A19" t="str">
            <v>実質収支額</v>
          </cell>
          <cell r="B19">
            <v>4.01</v>
          </cell>
          <cell r="C19">
            <v>6.5</v>
          </cell>
          <cell r="D19">
            <v>4.63</v>
          </cell>
          <cell r="E19">
            <v>5.74</v>
          </cell>
          <cell r="F19">
            <v>5.2</v>
          </cell>
        </row>
        <row r="20">
          <cell r="A20" t="str">
            <v>財政調整基金残高</v>
          </cell>
          <cell r="B20">
            <v>13.65</v>
          </cell>
          <cell r="C20">
            <v>10.95</v>
          </cell>
          <cell r="D20">
            <v>13.59</v>
          </cell>
          <cell r="E20">
            <v>21.21</v>
          </cell>
          <cell r="F20">
            <v>22.89</v>
          </cell>
        </row>
        <row r="21">
          <cell r="A21" t="str">
            <v>実質単年度収支</v>
          </cell>
          <cell r="B21">
            <v>-1.0900000000000001</v>
          </cell>
          <cell r="C21">
            <v>10.08</v>
          </cell>
          <cell r="D21">
            <v>1.53</v>
          </cell>
          <cell r="E21">
            <v>9.8699999999999992</v>
          </cell>
          <cell r="F21">
            <v>0.41</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0.31</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シビックセンター特別会計</v>
          </cell>
          <cell r="B29" t="e">
            <v>#N/A</v>
          </cell>
          <cell r="C29">
            <v>0</v>
          </cell>
          <cell r="D29" t="e">
            <v>#N/A</v>
          </cell>
          <cell r="E29">
            <v>0</v>
          </cell>
          <cell r="F29" t="e">
            <v>#N/A</v>
          </cell>
          <cell r="G29">
            <v>0</v>
          </cell>
          <cell r="H29" t="e">
            <v>#N/A</v>
          </cell>
          <cell r="I29">
            <v>0</v>
          </cell>
          <cell r="J29" t="e">
            <v>#N/A</v>
          </cell>
          <cell r="K29">
            <v>0</v>
          </cell>
        </row>
        <row r="30">
          <cell r="A30" t="str">
            <v>国民健康保険天野診療所事業特別会計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0.06</v>
          </cell>
          <cell r="D31" t="e">
            <v>#N/A</v>
          </cell>
          <cell r="E31">
            <v>7.0000000000000007E-2</v>
          </cell>
          <cell r="F31" t="e">
            <v>#N/A</v>
          </cell>
          <cell r="G31">
            <v>0.08</v>
          </cell>
          <cell r="H31" t="e">
            <v>#N/A</v>
          </cell>
          <cell r="I31">
            <v>0.08</v>
          </cell>
          <cell r="J31" t="e">
            <v>#N/A</v>
          </cell>
          <cell r="K31">
            <v>0.39</v>
          </cell>
        </row>
        <row r="32">
          <cell r="A32" t="str">
            <v>国民健康保険事業特別会計</v>
          </cell>
          <cell r="B32" t="e">
            <v>#N/A</v>
          </cell>
          <cell r="C32">
            <v>0.59</v>
          </cell>
          <cell r="D32" t="e">
            <v>#N/A</v>
          </cell>
          <cell r="E32">
            <v>0.97</v>
          </cell>
          <cell r="F32" t="e">
            <v>#N/A</v>
          </cell>
          <cell r="G32">
            <v>0.93</v>
          </cell>
          <cell r="H32" t="e">
            <v>#N/A</v>
          </cell>
          <cell r="I32">
            <v>0.61</v>
          </cell>
          <cell r="J32" t="e">
            <v>#N/A</v>
          </cell>
          <cell r="K32">
            <v>0.73</v>
          </cell>
        </row>
        <row r="33">
          <cell r="A33" t="str">
            <v>下水道事業会計</v>
          </cell>
          <cell r="B33" t="e">
            <v>#VALUE!</v>
          </cell>
          <cell r="C33" t="e">
            <v>#VALUE!</v>
          </cell>
          <cell r="D33" t="e">
            <v>#N/A</v>
          </cell>
          <cell r="E33">
            <v>0.59</v>
          </cell>
          <cell r="F33" t="e">
            <v>#N/A</v>
          </cell>
          <cell r="G33">
            <v>1.2</v>
          </cell>
          <cell r="H33" t="e">
            <v>#N/A</v>
          </cell>
          <cell r="I33">
            <v>1.25</v>
          </cell>
          <cell r="J33" t="e">
            <v>#N/A</v>
          </cell>
          <cell r="K33">
            <v>1.18</v>
          </cell>
        </row>
        <row r="34">
          <cell r="A34" t="str">
            <v>介護保険事業特別会計</v>
          </cell>
          <cell r="B34" t="e">
            <v>#N/A</v>
          </cell>
          <cell r="C34">
            <v>1.52</v>
          </cell>
          <cell r="D34" t="e">
            <v>#N/A</v>
          </cell>
          <cell r="E34">
            <v>2.0699999999999998</v>
          </cell>
          <cell r="F34" t="e">
            <v>#N/A</v>
          </cell>
          <cell r="G34">
            <v>2.72</v>
          </cell>
          <cell r="H34" t="e">
            <v>#N/A</v>
          </cell>
          <cell r="I34">
            <v>2.17</v>
          </cell>
          <cell r="J34" t="e">
            <v>#N/A</v>
          </cell>
          <cell r="K34">
            <v>2.09</v>
          </cell>
        </row>
        <row r="35">
          <cell r="A35" t="str">
            <v>一般会計</v>
          </cell>
          <cell r="B35" t="e">
            <v>#N/A</v>
          </cell>
          <cell r="C35">
            <v>4.01</v>
          </cell>
          <cell r="D35" t="e">
            <v>#N/A</v>
          </cell>
          <cell r="E35">
            <v>6.5</v>
          </cell>
          <cell r="F35" t="e">
            <v>#N/A</v>
          </cell>
          <cell r="G35">
            <v>4.62</v>
          </cell>
          <cell r="H35" t="e">
            <v>#N/A</v>
          </cell>
          <cell r="I35">
            <v>5.74</v>
          </cell>
          <cell r="J35" t="e">
            <v>#N/A</v>
          </cell>
          <cell r="K35">
            <v>5.19</v>
          </cell>
        </row>
        <row r="36">
          <cell r="A36" t="str">
            <v>水道事業会計</v>
          </cell>
          <cell r="B36" t="e">
            <v>#N/A</v>
          </cell>
          <cell r="C36">
            <v>14.86</v>
          </cell>
          <cell r="D36" t="e">
            <v>#N/A</v>
          </cell>
          <cell r="E36">
            <v>14.63</v>
          </cell>
          <cell r="F36" t="e">
            <v>#N/A</v>
          </cell>
          <cell r="G36">
            <v>14.38</v>
          </cell>
          <cell r="H36" t="e">
            <v>#N/A</v>
          </cell>
          <cell r="I36">
            <v>14.11</v>
          </cell>
          <cell r="J36" t="e">
            <v>#N/A</v>
          </cell>
          <cell r="K36">
            <v>14.1</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1254</v>
          </cell>
          <cell r="G42">
            <v>1263</v>
          </cell>
          <cell r="J42">
            <v>1285</v>
          </cell>
          <cell r="M42">
            <v>1307</v>
          </cell>
          <cell r="P42">
            <v>1328</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v>0</v>
          </cell>
          <cell r="H44">
            <v>0</v>
          </cell>
          <cell r="K44">
            <v>0</v>
          </cell>
          <cell r="N44">
            <v>0</v>
          </cell>
        </row>
        <row r="45">
          <cell r="A45" t="str">
            <v>組合等が起こした地方債の元利償還金に対する負担金等</v>
          </cell>
          <cell r="B45">
            <v>76</v>
          </cell>
          <cell r="E45">
            <v>76</v>
          </cell>
          <cell r="H45">
            <v>67</v>
          </cell>
          <cell r="K45">
            <v>74</v>
          </cell>
          <cell r="N45">
            <v>73</v>
          </cell>
        </row>
        <row r="46">
          <cell r="A46" t="str">
            <v>公営企業債の元利償還金に対する繰入金</v>
          </cell>
          <cell r="B46">
            <v>263</v>
          </cell>
          <cell r="E46">
            <v>230</v>
          </cell>
          <cell r="H46">
            <v>216</v>
          </cell>
          <cell r="K46">
            <v>214</v>
          </cell>
          <cell r="N46">
            <v>221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1517</v>
          </cell>
          <cell r="E49">
            <v>1409</v>
          </cell>
          <cell r="H49">
            <v>1459</v>
          </cell>
          <cell r="K49">
            <v>1509</v>
          </cell>
          <cell r="N49">
            <v>1520</v>
          </cell>
        </row>
        <row r="50">
          <cell r="A50" t="str">
            <v>実質公債費比率の分子</v>
          </cell>
          <cell r="B50" t="e">
            <v>#N/A</v>
          </cell>
          <cell r="C50">
            <v>602</v>
          </cell>
          <cell r="D50" t="e">
            <v>#N/A</v>
          </cell>
          <cell r="E50" t="e">
            <v>#N/A</v>
          </cell>
          <cell r="F50">
            <v>452</v>
          </cell>
          <cell r="G50" t="e">
            <v>#N/A</v>
          </cell>
          <cell r="H50" t="e">
            <v>#N/A</v>
          </cell>
          <cell r="I50">
            <v>457</v>
          </cell>
          <cell r="J50" t="e">
            <v>#N/A</v>
          </cell>
          <cell r="K50" t="e">
            <v>#N/A</v>
          </cell>
          <cell r="L50">
            <v>490</v>
          </cell>
          <cell r="M50" t="e">
            <v>#N/A</v>
          </cell>
          <cell r="N50" t="e">
            <v>#N/A</v>
          </cell>
          <cell r="O50">
            <v>486</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12880</v>
          </cell>
          <cell r="G56">
            <v>12599</v>
          </cell>
          <cell r="J56">
            <v>12441</v>
          </cell>
          <cell r="M56">
            <v>11864</v>
          </cell>
          <cell r="P56">
            <v>11065</v>
          </cell>
        </row>
        <row r="57">
          <cell r="A57" t="str">
            <v>充当可能特定歳入</v>
          </cell>
          <cell r="D57">
            <v>1225</v>
          </cell>
          <cell r="G57">
            <v>1222</v>
          </cell>
          <cell r="J57">
            <v>1219</v>
          </cell>
          <cell r="M57">
            <v>1290</v>
          </cell>
          <cell r="P57">
            <v>1396</v>
          </cell>
        </row>
        <row r="58">
          <cell r="A58" t="str">
            <v>充当可能基金</v>
          </cell>
          <cell r="D58">
            <v>2042</v>
          </cell>
          <cell r="G58">
            <v>1940</v>
          </cell>
          <cell r="J58">
            <v>2255</v>
          </cell>
          <cell r="M58">
            <v>3062</v>
          </cell>
          <cell r="P58">
            <v>3111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1683</v>
          </cell>
          <cell r="E62">
            <v>1649</v>
          </cell>
          <cell r="H62">
            <v>1618</v>
          </cell>
          <cell r="K62">
            <v>1588</v>
          </cell>
          <cell r="N62">
            <v>1591</v>
          </cell>
        </row>
        <row r="63">
          <cell r="A63" t="str">
            <v>組合等負担等見込額</v>
          </cell>
          <cell r="B63">
            <v>374</v>
          </cell>
          <cell r="E63">
            <v>304</v>
          </cell>
          <cell r="H63">
            <v>237</v>
          </cell>
          <cell r="K63">
            <v>170</v>
          </cell>
          <cell r="N63">
            <v>108</v>
          </cell>
        </row>
        <row r="64">
          <cell r="A64" t="str">
            <v>公営企業債等繰入見込額</v>
          </cell>
          <cell r="B64">
            <v>3604</v>
          </cell>
          <cell r="E64">
            <v>3444</v>
          </cell>
          <cell r="H64">
            <v>2911</v>
          </cell>
          <cell r="K64">
            <v>2378</v>
          </cell>
          <cell r="N64">
            <v>2174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15776</v>
          </cell>
          <cell r="E66">
            <v>14735</v>
          </cell>
          <cell r="H66">
            <v>14249</v>
          </cell>
          <cell r="K66">
            <v>14089</v>
          </cell>
          <cell r="N66">
            <v>13190</v>
          </cell>
        </row>
        <row r="67">
          <cell r="A67" t="str">
            <v>将来負担比率の分子</v>
          </cell>
          <cell r="B67" t="e">
            <v>#N/A</v>
          </cell>
          <cell r="C67">
            <v>5289</v>
          </cell>
          <cell r="D67" t="e">
            <v>#N/A</v>
          </cell>
          <cell r="E67" t="e">
            <v>#N/A</v>
          </cell>
          <cell r="F67">
            <v>4373</v>
          </cell>
          <cell r="G67" t="e">
            <v>#N/A</v>
          </cell>
          <cell r="H67" t="e">
            <v>#N/A</v>
          </cell>
          <cell r="I67">
            <v>3099</v>
          </cell>
          <cell r="J67" t="e">
            <v>#N/A</v>
          </cell>
          <cell r="K67" t="e">
            <v>#N/A</v>
          </cell>
          <cell r="L67">
            <v>2010</v>
          </cell>
          <cell r="M67" t="e">
            <v>#N/A</v>
          </cell>
          <cell r="N67" t="e">
            <v>#N/A</v>
          </cell>
          <cell r="O67">
            <v>1491</v>
          </cell>
          <cell r="P67" t="e">
            <v>#N/A</v>
          </cell>
        </row>
        <row r="71">
          <cell r="B71" t="str">
            <v>R02</v>
          </cell>
          <cell r="C71" t="str">
            <v>R03</v>
          </cell>
          <cell r="D71" t="str">
            <v>R04</v>
          </cell>
        </row>
        <row r="72">
          <cell r="A72" t="str">
            <v>財政調整基金</v>
          </cell>
          <cell r="B72">
            <v>834</v>
          </cell>
          <cell r="C72">
            <v>1388</v>
          </cell>
          <cell r="D72">
            <v>1459</v>
          </cell>
        </row>
        <row r="73">
          <cell r="A73" t="str">
            <v>減債基金</v>
          </cell>
          <cell r="B73">
            <v>45</v>
          </cell>
          <cell r="C73">
            <v>66</v>
          </cell>
          <cell r="D73">
            <v>74</v>
          </cell>
        </row>
        <row r="74">
          <cell r="A74" t="str">
            <v>その他特定目的基金</v>
          </cell>
          <cell r="B74">
            <v>1142</v>
          </cell>
          <cell r="C74">
            <v>1355</v>
          </cell>
          <cell r="D74">
            <v>1370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B840-1929-4F39-8707-4C02F578C6BD}">
  <sheetPr>
    <pageSetUpPr fitToPage="1"/>
  </sheetPr>
  <dimension ref="A1:DO56"/>
  <sheetViews>
    <sheetView showGridLines="0" workbookViewId="0"/>
  </sheetViews>
  <sheetFormatPr defaultColWidth="0" defaultRowHeight="11.25" zeroHeight="1" x14ac:dyDescent="0.15"/>
  <cols>
    <col min="1" max="11" width="2.125" style="62" customWidth="1"/>
    <col min="12" max="12" width="2.25" style="62" customWidth="1"/>
    <col min="13" max="17" width="2.375" style="62" customWidth="1"/>
    <col min="18" max="119" width="2.125" style="62" customWidth="1"/>
    <col min="120" max="16384" width="0" style="62" hidden="1"/>
  </cols>
  <sheetData>
    <row r="1" spans="1:119" ht="33" customHeight="1" x14ac:dyDescent="0.15">
      <c r="B1" s="63" t="s">
        <v>17</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4"/>
      <c r="DK1" s="64"/>
      <c r="DL1" s="64"/>
      <c r="DM1" s="64"/>
      <c r="DN1" s="64"/>
      <c r="DO1" s="64"/>
    </row>
    <row r="2" spans="1:119" ht="24.75" thickBot="1" x14ac:dyDescent="0.2">
      <c r="B2" s="65" t="s">
        <v>18</v>
      </c>
      <c r="C2" s="65"/>
      <c r="D2" s="66"/>
    </row>
    <row r="3" spans="1:119" ht="18.75" customHeight="1" thickBot="1" x14ac:dyDescent="0.2">
      <c r="A3" s="64"/>
      <c r="B3" s="67" t="s">
        <v>19</v>
      </c>
      <c r="C3" s="68"/>
      <c r="D3" s="68"/>
      <c r="E3" s="69"/>
      <c r="F3" s="69"/>
      <c r="G3" s="69"/>
      <c r="H3" s="69"/>
      <c r="I3" s="69"/>
      <c r="J3" s="69"/>
      <c r="K3" s="69"/>
      <c r="L3" s="69" t="s">
        <v>20</v>
      </c>
      <c r="M3" s="69"/>
      <c r="N3" s="69"/>
      <c r="O3" s="69"/>
      <c r="P3" s="69"/>
      <c r="Q3" s="69"/>
      <c r="R3" s="70"/>
      <c r="S3" s="70"/>
      <c r="T3" s="70"/>
      <c r="U3" s="70"/>
      <c r="V3" s="71"/>
      <c r="W3" s="72" t="s">
        <v>21</v>
      </c>
      <c r="X3" s="73"/>
      <c r="Y3" s="73"/>
      <c r="Z3" s="73"/>
      <c r="AA3" s="73"/>
      <c r="AB3" s="68"/>
      <c r="AC3" s="70" t="s">
        <v>22</v>
      </c>
      <c r="AD3" s="73"/>
      <c r="AE3" s="73"/>
      <c r="AF3" s="73"/>
      <c r="AG3" s="73"/>
      <c r="AH3" s="73"/>
      <c r="AI3" s="73"/>
      <c r="AJ3" s="73"/>
      <c r="AK3" s="73"/>
      <c r="AL3" s="74"/>
      <c r="AM3" s="72" t="s">
        <v>23</v>
      </c>
      <c r="AN3" s="73"/>
      <c r="AO3" s="73"/>
      <c r="AP3" s="73"/>
      <c r="AQ3" s="73"/>
      <c r="AR3" s="73"/>
      <c r="AS3" s="73"/>
      <c r="AT3" s="73"/>
      <c r="AU3" s="73"/>
      <c r="AV3" s="73"/>
      <c r="AW3" s="73"/>
      <c r="AX3" s="74"/>
      <c r="AY3" s="75" t="s">
        <v>24</v>
      </c>
      <c r="AZ3" s="76"/>
      <c r="BA3" s="76"/>
      <c r="BB3" s="76"/>
      <c r="BC3" s="76"/>
      <c r="BD3" s="76"/>
      <c r="BE3" s="76"/>
      <c r="BF3" s="76"/>
      <c r="BG3" s="76"/>
      <c r="BH3" s="76"/>
      <c r="BI3" s="76"/>
      <c r="BJ3" s="76"/>
      <c r="BK3" s="76"/>
      <c r="BL3" s="76"/>
      <c r="BM3" s="77"/>
      <c r="BN3" s="72" t="s">
        <v>25</v>
      </c>
      <c r="BO3" s="73"/>
      <c r="BP3" s="73"/>
      <c r="BQ3" s="73"/>
      <c r="BR3" s="73"/>
      <c r="BS3" s="73"/>
      <c r="BT3" s="73"/>
      <c r="BU3" s="74"/>
      <c r="BV3" s="72" t="s">
        <v>26</v>
      </c>
      <c r="BW3" s="73"/>
      <c r="BX3" s="73"/>
      <c r="BY3" s="73"/>
      <c r="BZ3" s="73"/>
      <c r="CA3" s="73"/>
      <c r="CB3" s="73"/>
      <c r="CC3" s="74"/>
      <c r="CD3" s="75" t="s">
        <v>24</v>
      </c>
      <c r="CE3" s="76"/>
      <c r="CF3" s="76"/>
      <c r="CG3" s="76"/>
      <c r="CH3" s="76"/>
      <c r="CI3" s="76"/>
      <c r="CJ3" s="76"/>
      <c r="CK3" s="76"/>
      <c r="CL3" s="76"/>
      <c r="CM3" s="76"/>
      <c r="CN3" s="76"/>
      <c r="CO3" s="76"/>
      <c r="CP3" s="76"/>
      <c r="CQ3" s="76"/>
      <c r="CR3" s="76"/>
      <c r="CS3" s="77"/>
      <c r="CT3" s="72" t="s">
        <v>27</v>
      </c>
      <c r="CU3" s="73"/>
      <c r="CV3" s="73"/>
      <c r="CW3" s="73"/>
      <c r="CX3" s="73"/>
      <c r="CY3" s="73"/>
      <c r="CZ3" s="73"/>
      <c r="DA3" s="74"/>
      <c r="DB3" s="72" t="s">
        <v>28</v>
      </c>
      <c r="DC3" s="73"/>
      <c r="DD3" s="73"/>
      <c r="DE3" s="73"/>
      <c r="DF3" s="73"/>
      <c r="DG3" s="73"/>
      <c r="DH3" s="73"/>
      <c r="DI3" s="74"/>
    </row>
    <row r="4" spans="1:119" ht="18.75" customHeight="1" x14ac:dyDescent="0.15">
      <c r="A4" s="64"/>
      <c r="B4" s="78"/>
      <c r="C4" s="79"/>
      <c r="D4" s="79"/>
      <c r="E4" s="80"/>
      <c r="F4" s="80"/>
      <c r="G4" s="80"/>
      <c r="H4" s="80"/>
      <c r="I4" s="80"/>
      <c r="J4" s="80"/>
      <c r="K4" s="80"/>
      <c r="L4" s="80"/>
      <c r="M4" s="80"/>
      <c r="N4" s="80"/>
      <c r="O4" s="80"/>
      <c r="P4" s="80"/>
      <c r="Q4" s="80"/>
      <c r="R4" s="81"/>
      <c r="S4" s="81"/>
      <c r="T4" s="81"/>
      <c r="U4" s="81"/>
      <c r="V4" s="82"/>
      <c r="W4" s="83"/>
      <c r="X4" s="84"/>
      <c r="Y4" s="84"/>
      <c r="Z4" s="84"/>
      <c r="AA4" s="84"/>
      <c r="AB4" s="79"/>
      <c r="AC4" s="81"/>
      <c r="AD4" s="84"/>
      <c r="AE4" s="84"/>
      <c r="AF4" s="84"/>
      <c r="AG4" s="84"/>
      <c r="AH4" s="84"/>
      <c r="AI4" s="84"/>
      <c r="AJ4" s="84"/>
      <c r="AK4" s="84"/>
      <c r="AL4" s="85"/>
      <c r="AM4" s="86"/>
      <c r="AN4" s="87"/>
      <c r="AO4" s="87"/>
      <c r="AP4" s="87"/>
      <c r="AQ4" s="87"/>
      <c r="AR4" s="87"/>
      <c r="AS4" s="87"/>
      <c r="AT4" s="87"/>
      <c r="AU4" s="87"/>
      <c r="AV4" s="87"/>
      <c r="AW4" s="87"/>
      <c r="AX4" s="88"/>
      <c r="AY4" s="89" t="s">
        <v>29</v>
      </c>
      <c r="AZ4" s="90"/>
      <c r="BA4" s="90"/>
      <c r="BB4" s="90"/>
      <c r="BC4" s="90"/>
      <c r="BD4" s="90"/>
      <c r="BE4" s="90"/>
      <c r="BF4" s="90"/>
      <c r="BG4" s="90"/>
      <c r="BH4" s="90"/>
      <c r="BI4" s="90"/>
      <c r="BJ4" s="90"/>
      <c r="BK4" s="90"/>
      <c r="BL4" s="90"/>
      <c r="BM4" s="91"/>
      <c r="BN4" s="92">
        <v>11230273</v>
      </c>
      <c r="BO4" s="93"/>
      <c r="BP4" s="93"/>
      <c r="BQ4" s="93"/>
      <c r="BR4" s="93"/>
      <c r="BS4" s="93"/>
      <c r="BT4" s="93"/>
      <c r="BU4" s="94"/>
      <c r="BV4" s="92">
        <v>12203344</v>
      </c>
      <c r="BW4" s="93"/>
      <c r="BX4" s="93"/>
      <c r="BY4" s="93"/>
      <c r="BZ4" s="93"/>
      <c r="CA4" s="93"/>
      <c r="CB4" s="93"/>
      <c r="CC4" s="94"/>
      <c r="CD4" s="95" t="s">
        <v>30</v>
      </c>
      <c r="CE4" s="96"/>
      <c r="CF4" s="96"/>
      <c r="CG4" s="96"/>
      <c r="CH4" s="96"/>
      <c r="CI4" s="96"/>
      <c r="CJ4" s="96"/>
      <c r="CK4" s="96"/>
      <c r="CL4" s="96"/>
      <c r="CM4" s="96"/>
      <c r="CN4" s="96"/>
      <c r="CO4" s="96"/>
      <c r="CP4" s="96"/>
      <c r="CQ4" s="96"/>
      <c r="CR4" s="96"/>
      <c r="CS4" s="97"/>
      <c r="CT4" s="98">
        <v>5.2</v>
      </c>
      <c r="CU4" s="99"/>
      <c r="CV4" s="99"/>
      <c r="CW4" s="99"/>
      <c r="CX4" s="99"/>
      <c r="CY4" s="99"/>
      <c r="CZ4" s="99"/>
      <c r="DA4" s="100"/>
      <c r="DB4" s="98">
        <v>5.7</v>
      </c>
      <c r="DC4" s="99"/>
      <c r="DD4" s="99"/>
      <c r="DE4" s="99"/>
      <c r="DF4" s="99"/>
      <c r="DG4" s="99"/>
      <c r="DH4" s="99"/>
      <c r="DI4" s="100"/>
    </row>
    <row r="5" spans="1:119" ht="18.75" customHeight="1" x14ac:dyDescent="0.15">
      <c r="A5" s="64"/>
      <c r="B5" s="101"/>
      <c r="C5" s="102"/>
      <c r="D5" s="102"/>
      <c r="E5" s="103"/>
      <c r="F5" s="103"/>
      <c r="G5" s="103"/>
      <c r="H5" s="103"/>
      <c r="I5" s="103"/>
      <c r="J5" s="103"/>
      <c r="K5" s="103"/>
      <c r="L5" s="103"/>
      <c r="M5" s="103"/>
      <c r="N5" s="103"/>
      <c r="O5" s="103"/>
      <c r="P5" s="103"/>
      <c r="Q5" s="103"/>
      <c r="R5" s="104"/>
      <c r="S5" s="104"/>
      <c r="T5" s="104"/>
      <c r="U5" s="104"/>
      <c r="V5" s="105"/>
      <c r="W5" s="86"/>
      <c r="X5" s="87"/>
      <c r="Y5" s="87"/>
      <c r="Z5" s="87"/>
      <c r="AA5" s="87"/>
      <c r="AB5" s="102"/>
      <c r="AC5" s="104"/>
      <c r="AD5" s="87"/>
      <c r="AE5" s="87"/>
      <c r="AF5" s="87"/>
      <c r="AG5" s="87"/>
      <c r="AH5" s="87"/>
      <c r="AI5" s="87"/>
      <c r="AJ5" s="87"/>
      <c r="AK5" s="87"/>
      <c r="AL5" s="88"/>
      <c r="AM5" s="106" t="s">
        <v>31</v>
      </c>
      <c r="AN5" s="107"/>
      <c r="AO5" s="107"/>
      <c r="AP5" s="107"/>
      <c r="AQ5" s="107"/>
      <c r="AR5" s="107"/>
      <c r="AS5" s="107"/>
      <c r="AT5" s="108"/>
      <c r="AU5" s="109" t="s">
        <v>32</v>
      </c>
      <c r="AV5" s="110"/>
      <c r="AW5" s="110"/>
      <c r="AX5" s="110"/>
      <c r="AY5" s="111" t="s">
        <v>33</v>
      </c>
      <c r="AZ5" s="112"/>
      <c r="BA5" s="112"/>
      <c r="BB5" s="112"/>
      <c r="BC5" s="112"/>
      <c r="BD5" s="112"/>
      <c r="BE5" s="112"/>
      <c r="BF5" s="112"/>
      <c r="BG5" s="112"/>
      <c r="BH5" s="112"/>
      <c r="BI5" s="112"/>
      <c r="BJ5" s="112"/>
      <c r="BK5" s="112"/>
      <c r="BL5" s="112"/>
      <c r="BM5" s="113"/>
      <c r="BN5" s="114">
        <v>10589676</v>
      </c>
      <c r="BO5" s="115"/>
      <c r="BP5" s="115"/>
      <c r="BQ5" s="115"/>
      <c r="BR5" s="115"/>
      <c r="BS5" s="115"/>
      <c r="BT5" s="115"/>
      <c r="BU5" s="116"/>
      <c r="BV5" s="114">
        <v>11811617</v>
      </c>
      <c r="BW5" s="115"/>
      <c r="BX5" s="115"/>
      <c r="BY5" s="115"/>
      <c r="BZ5" s="115"/>
      <c r="CA5" s="115"/>
      <c r="CB5" s="115"/>
      <c r="CC5" s="116"/>
      <c r="CD5" s="117" t="s">
        <v>34</v>
      </c>
      <c r="CE5" s="118"/>
      <c r="CF5" s="118"/>
      <c r="CG5" s="118"/>
      <c r="CH5" s="118"/>
      <c r="CI5" s="118"/>
      <c r="CJ5" s="118"/>
      <c r="CK5" s="118"/>
      <c r="CL5" s="118"/>
      <c r="CM5" s="118"/>
      <c r="CN5" s="118"/>
      <c r="CO5" s="118"/>
      <c r="CP5" s="118"/>
      <c r="CQ5" s="118"/>
      <c r="CR5" s="118"/>
      <c r="CS5" s="119"/>
      <c r="CT5" s="120">
        <v>97.1</v>
      </c>
      <c r="CU5" s="121"/>
      <c r="CV5" s="121"/>
      <c r="CW5" s="121"/>
      <c r="CX5" s="121"/>
      <c r="CY5" s="121"/>
      <c r="CZ5" s="121"/>
      <c r="DA5" s="122"/>
      <c r="DB5" s="120">
        <v>91.3</v>
      </c>
      <c r="DC5" s="121"/>
      <c r="DD5" s="121"/>
      <c r="DE5" s="121"/>
      <c r="DF5" s="121"/>
      <c r="DG5" s="121"/>
      <c r="DH5" s="121"/>
      <c r="DI5" s="122"/>
    </row>
    <row r="6" spans="1:119" ht="18.75" customHeight="1" x14ac:dyDescent="0.15">
      <c r="A6" s="64"/>
      <c r="B6" s="123" t="s">
        <v>35</v>
      </c>
      <c r="C6" s="124"/>
      <c r="D6" s="124"/>
      <c r="E6" s="125"/>
      <c r="F6" s="125"/>
      <c r="G6" s="125"/>
      <c r="H6" s="125"/>
      <c r="I6" s="125"/>
      <c r="J6" s="125"/>
      <c r="K6" s="125"/>
      <c r="L6" s="125" t="s">
        <v>36</v>
      </c>
      <c r="M6" s="125"/>
      <c r="N6" s="125"/>
      <c r="O6" s="125"/>
      <c r="P6" s="125"/>
      <c r="Q6" s="125"/>
      <c r="R6" s="126"/>
      <c r="S6" s="126"/>
      <c r="T6" s="126"/>
      <c r="U6" s="126"/>
      <c r="V6" s="127"/>
      <c r="W6" s="128" t="s">
        <v>37</v>
      </c>
      <c r="X6" s="129"/>
      <c r="Y6" s="129"/>
      <c r="Z6" s="129"/>
      <c r="AA6" s="129"/>
      <c r="AB6" s="124"/>
      <c r="AC6" s="130" t="s">
        <v>38</v>
      </c>
      <c r="AD6" s="131"/>
      <c r="AE6" s="131"/>
      <c r="AF6" s="131"/>
      <c r="AG6" s="131"/>
      <c r="AH6" s="131"/>
      <c r="AI6" s="131"/>
      <c r="AJ6" s="131"/>
      <c r="AK6" s="131"/>
      <c r="AL6" s="132"/>
      <c r="AM6" s="106" t="s">
        <v>39</v>
      </c>
      <c r="AN6" s="107"/>
      <c r="AO6" s="107"/>
      <c r="AP6" s="107"/>
      <c r="AQ6" s="107"/>
      <c r="AR6" s="107"/>
      <c r="AS6" s="107"/>
      <c r="AT6" s="108"/>
      <c r="AU6" s="109" t="s">
        <v>32</v>
      </c>
      <c r="AV6" s="110"/>
      <c r="AW6" s="110"/>
      <c r="AX6" s="110"/>
      <c r="AY6" s="111" t="s">
        <v>40</v>
      </c>
      <c r="AZ6" s="112"/>
      <c r="BA6" s="112"/>
      <c r="BB6" s="112"/>
      <c r="BC6" s="112"/>
      <c r="BD6" s="112"/>
      <c r="BE6" s="112"/>
      <c r="BF6" s="112"/>
      <c r="BG6" s="112"/>
      <c r="BH6" s="112"/>
      <c r="BI6" s="112"/>
      <c r="BJ6" s="112"/>
      <c r="BK6" s="112"/>
      <c r="BL6" s="112"/>
      <c r="BM6" s="113"/>
      <c r="BN6" s="114">
        <v>640597</v>
      </c>
      <c r="BO6" s="115"/>
      <c r="BP6" s="115"/>
      <c r="BQ6" s="115"/>
      <c r="BR6" s="115"/>
      <c r="BS6" s="115"/>
      <c r="BT6" s="115"/>
      <c r="BU6" s="116"/>
      <c r="BV6" s="114">
        <v>391727</v>
      </c>
      <c r="BW6" s="115"/>
      <c r="BX6" s="115"/>
      <c r="BY6" s="115"/>
      <c r="BZ6" s="115"/>
      <c r="CA6" s="115"/>
      <c r="CB6" s="115"/>
      <c r="CC6" s="116"/>
      <c r="CD6" s="117" t="s">
        <v>41</v>
      </c>
      <c r="CE6" s="118"/>
      <c r="CF6" s="118"/>
      <c r="CG6" s="118"/>
      <c r="CH6" s="118"/>
      <c r="CI6" s="118"/>
      <c r="CJ6" s="118"/>
      <c r="CK6" s="118"/>
      <c r="CL6" s="118"/>
      <c r="CM6" s="118"/>
      <c r="CN6" s="118"/>
      <c r="CO6" s="118"/>
      <c r="CP6" s="118"/>
      <c r="CQ6" s="118"/>
      <c r="CR6" s="118"/>
      <c r="CS6" s="119"/>
      <c r="CT6" s="133">
        <v>98.2</v>
      </c>
      <c r="CU6" s="134"/>
      <c r="CV6" s="134"/>
      <c r="CW6" s="134"/>
      <c r="CX6" s="134"/>
      <c r="CY6" s="134"/>
      <c r="CZ6" s="134"/>
      <c r="DA6" s="135"/>
      <c r="DB6" s="133">
        <v>94.3</v>
      </c>
      <c r="DC6" s="134"/>
      <c r="DD6" s="134"/>
      <c r="DE6" s="134"/>
      <c r="DF6" s="134"/>
      <c r="DG6" s="134"/>
      <c r="DH6" s="134"/>
      <c r="DI6" s="135"/>
    </row>
    <row r="7" spans="1:119" ht="18.75" customHeight="1" x14ac:dyDescent="0.15">
      <c r="A7" s="64"/>
      <c r="B7" s="78"/>
      <c r="C7" s="79"/>
      <c r="D7" s="79"/>
      <c r="E7" s="80"/>
      <c r="F7" s="80"/>
      <c r="G7" s="80"/>
      <c r="H7" s="80"/>
      <c r="I7" s="80"/>
      <c r="J7" s="80"/>
      <c r="K7" s="80"/>
      <c r="L7" s="80"/>
      <c r="M7" s="80"/>
      <c r="N7" s="80"/>
      <c r="O7" s="80"/>
      <c r="P7" s="80"/>
      <c r="Q7" s="80"/>
      <c r="R7" s="81"/>
      <c r="S7" s="81"/>
      <c r="T7" s="81"/>
      <c r="U7" s="81"/>
      <c r="V7" s="82"/>
      <c r="W7" s="83"/>
      <c r="X7" s="84"/>
      <c r="Y7" s="84"/>
      <c r="Z7" s="84"/>
      <c r="AA7" s="84"/>
      <c r="AB7" s="79"/>
      <c r="AC7" s="136"/>
      <c r="AD7" s="137"/>
      <c r="AE7" s="137"/>
      <c r="AF7" s="137"/>
      <c r="AG7" s="137"/>
      <c r="AH7" s="137"/>
      <c r="AI7" s="137"/>
      <c r="AJ7" s="137"/>
      <c r="AK7" s="137"/>
      <c r="AL7" s="138"/>
      <c r="AM7" s="106" t="s">
        <v>42</v>
      </c>
      <c r="AN7" s="107"/>
      <c r="AO7" s="107"/>
      <c r="AP7" s="107"/>
      <c r="AQ7" s="107"/>
      <c r="AR7" s="107"/>
      <c r="AS7" s="107"/>
      <c r="AT7" s="108"/>
      <c r="AU7" s="109" t="s">
        <v>32</v>
      </c>
      <c r="AV7" s="110"/>
      <c r="AW7" s="110"/>
      <c r="AX7" s="110"/>
      <c r="AY7" s="111" t="s">
        <v>43</v>
      </c>
      <c r="AZ7" s="112"/>
      <c r="BA7" s="112"/>
      <c r="BB7" s="112"/>
      <c r="BC7" s="112"/>
      <c r="BD7" s="112"/>
      <c r="BE7" s="112"/>
      <c r="BF7" s="112"/>
      <c r="BG7" s="112"/>
      <c r="BH7" s="112"/>
      <c r="BI7" s="112"/>
      <c r="BJ7" s="112"/>
      <c r="BK7" s="112"/>
      <c r="BL7" s="112"/>
      <c r="BM7" s="113"/>
      <c r="BN7" s="114">
        <v>309048</v>
      </c>
      <c r="BO7" s="115"/>
      <c r="BP7" s="115"/>
      <c r="BQ7" s="115"/>
      <c r="BR7" s="115"/>
      <c r="BS7" s="115"/>
      <c r="BT7" s="115"/>
      <c r="BU7" s="116"/>
      <c r="BV7" s="114">
        <v>15663</v>
      </c>
      <c r="BW7" s="115"/>
      <c r="BX7" s="115"/>
      <c r="BY7" s="115"/>
      <c r="BZ7" s="115"/>
      <c r="CA7" s="115"/>
      <c r="CB7" s="115"/>
      <c r="CC7" s="116"/>
      <c r="CD7" s="117" t="s">
        <v>44</v>
      </c>
      <c r="CE7" s="118"/>
      <c r="CF7" s="118"/>
      <c r="CG7" s="118"/>
      <c r="CH7" s="118"/>
      <c r="CI7" s="118"/>
      <c r="CJ7" s="118"/>
      <c r="CK7" s="118"/>
      <c r="CL7" s="118"/>
      <c r="CM7" s="118"/>
      <c r="CN7" s="118"/>
      <c r="CO7" s="118"/>
      <c r="CP7" s="118"/>
      <c r="CQ7" s="118"/>
      <c r="CR7" s="118"/>
      <c r="CS7" s="119"/>
      <c r="CT7" s="114">
        <v>6375333</v>
      </c>
      <c r="CU7" s="115"/>
      <c r="CV7" s="115"/>
      <c r="CW7" s="115"/>
      <c r="CX7" s="115"/>
      <c r="CY7" s="115"/>
      <c r="CZ7" s="115"/>
      <c r="DA7" s="116"/>
      <c r="DB7" s="114">
        <v>6547393</v>
      </c>
      <c r="DC7" s="115"/>
      <c r="DD7" s="115"/>
      <c r="DE7" s="115"/>
      <c r="DF7" s="115"/>
      <c r="DG7" s="115"/>
      <c r="DH7" s="115"/>
      <c r="DI7" s="116"/>
    </row>
    <row r="8" spans="1:119" ht="18.75" customHeight="1" thickBot="1" x14ac:dyDescent="0.2">
      <c r="A8" s="64"/>
      <c r="B8" s="139"/>
      <c r="C8" s="140"/>
      <c r="D8" s="140"/>
      <c r="E8" s="141"/>
      <c r="F8" s="141"/>
      <c r="G8" s="141"/>
      <c r="H8" s="141"/>
      <c r="I8" s="141"/>
      <c r="J8" s="141"/>
      <c r="K8" s="141"/>
      <c r="L8" s="141"/>
      <c r="M8" s="141"/>
      <c r="N8" s="141"/>
      <c r="O8" s="141"/>
      <c r="P8" s="141"/>
      <c r="Q8" s="141"/>
      <c r="R8" s="142"/>
      <c r="S8" s="142"/>
      <c r="T8" s="142"/>
      <c r="U8" s="142"/>
      <c r="V8" s="143"/>
      <c r="W8" s="144"/>
      <c r="X8" s="145"/>
      <c r="Y8" s="145"/>
      <c r="Z8" s="145"/>
      <c r="AA8" s="145"/>
      <c r="AB8" s="140"/>
      <c r="AC8" s="146"/>
      <c r="AD8" s="147"/>
      <c r="AE8" s="147"/>
      <c r="AF8" s="147"/>
      <c r="AG8" s="147"/>
      <c r="AH8" s="147"/>
      <c r="AI8" s="147"/>
      <c r="AJ8" s="147"/>
      <c r="AK8" s="147"/>
      <c r="AL8" s="148"/>
      <c r="AM8" s="106" t="s">
        <v>45</v>
      </c>
      <c r="AN8" s="107"/>
      <c r="AO8" s="107"/>
      <c r="AP8" s="107"/>
      <c r="AQ8" s="107"/>
      <c r="AR8" s="107"/>
      <c r="AS8" s="107"/>
      <c r="AT8" s="108"/>
      <c r="AU8" s="109" t="s">
        <v>46</v>
      </c>
      <c r="AV8" s="110"/>
      <c r="AW8" s="110"/>
      <c r="AX8" s="110"/>
      <c r="AY8" s="111" t="s">
        <v>47</v>
      </c>
      <c r="AZ8" s="112"/>
      <c r="BA8" s="112"/>
      <c r="BB8" s="112"/>
      <c r="BC8" s="112"/>
      <c r="BD8" s="112"/>
      <c r="BE8" s="112"/>
      <c r="BF8" s="112"/>
      <c r="BG8" s="112"/>
      <c r="BH8" s="112"/>
      <c r="BI8" s="112"/>
      <c r="BJ8" s="112"/>
      <c r="BK8" s="112"/>
      <c r="BL8" s="112"/>
      <c r="BM8" s="113"/>
      <c r="BN8" s="114">
        <v>331549</v>
      </c>
      <c r="BO8" s="115"/>
      <c r="BP8" s="115"/>
      <c r="BQ8" s="115"/>
      <c r="BR8" s="115"/>
      <c r="BS8" s="115"/>
      <c r="BT8" s="115"/>
      <c r="BU8" s="116"/>
      <c r="BV8" s="114">
        <v>376064</v>
      </c>
      <c r="BW8" s="115"/>
      <c r="BX8" s="115"/>
      <c r="BY8" s="115"/>
      <c r="BZ8" s="115"/>
      <c r="CA8" s="115"/>
      <c r="CB8" s="115"/>
      <c r="CC8" s="116"/>
      <c r="CD8" s="117" t="s">
        <v>48</v>
      </c>
      <c r="CE8" s="118"/>
      <c r="CF8" s="118"/>
      <c r="CG8" s="118"/>
      <c r="CH8" s="118"/>
      <c r="CI8" s="118"/>
      <c r="CJ8" s="118"/>
      <c r="CK8" s="118"/>
      <c r="CL8" s="118"/>
      <c r="CM8" s="118"/>
      <c r="CN8" s="118"/>
      <c r="CO8" s="118"/>
      <c r="CP8" s="118"/>
      <c r="CQ8" s="118"/>
      <c r="CR8" s="118"/>
      <c r="CS8" s="119"/>
      <c r="CT8" s="149">
        <v>0.34</v>
      </c>
      <c r="CU8" s="150"/>
      <c r="CV8" s="150"/>
      <c r="CW8" s="150"/>
      <c r="CX8" s="150"/>
      <c r="CY8" s="150"/>
      <c r="CZ8" s="150"/>
      <c r="DA8" s="151"/>
      <c r="DB8" s="149">
        <v>0.35</v>
      </c>
      <c r="DC8" s="150"/>
      <c r="DD8" s="150"/>
      <c r="DE8" s="150"/>
      <c r="DF8" s="150"/>
      <c r="DG8" s="150"/>
      <c r="DH8" s="150"/>
      <c r="DI8" s="151"/>
    </row>
    <row r="9" spans="1:119" ht="18.75" customHeight="1" thickBot="1" x14ac:dyDescent="0.2">
      <c r="A9" s="64"/>
      <c r="B9" s="75" t="s">
        <v>49</v>
      </c>
      <c r="C9" s="76"/>
      <c r="D9" s="76"/>
      <c r="E9" s="76"/>
      <c r="F9" s="76"/>
      <c r="G9" s="76"/>
      <c r="H9" s="76"/>
      <c r="I9" s="76"/>
      <c r="J9" s="76"/>
      <c r="K9" s="152"/>
      <c r="L9" s="153" t="s">
        <v>50</v>
      </c>
      <c r="M9" s="154"/>
      <c r="N9" s="154"/>
      <c r="O9" s="154"/>
      <c r="P9" s="154"/>
      <c r="Q9" s="155"/>
      <c r="R9" s="156">
        <v>15967</v>
      </c>
      <c r="S9" s="157"/>
      <c r="T9" s="157"/>
      <c r="U9" s="157"/>
      <c r="V9" s="158"/>
      <c r="W9" s="72" t="s">
        <v>51</v>
      </c>
      <c r="X9" s="73"/>
      <c r="Y9" s="73"/>
      <c r="Z9" s="73"/>
      <c r="AA9" s="73"/>
      <c r="AB9" s="73"/>
      <c r="AC9" s="73"/>
      <c r="AD9" s="73"/>
      <c r="AE9" s="73"/>
      <c r="AF9" s="73"/>
      <c r="AG9" s="73"/>
      <c r="AH9" s="73"/>
      <c r="AI9" s="73"/>
      <c r="AJ9" s="73"/>
      <c r="AK9" s="73"/>
      <c r="AL9" s="74"/>
      <c r="AM9" s="106" t="s">
        <v>52</v>
      </c>
      <c r="AN9" s="107"/>
      <c r="AO9" s="107"/>
      <c r="AP9" s="107"/>
      <c r="AQ9" s="107"/>
      <c r="AR9" s="107"/>
      <c r="AS9" s="107"/>
      <c r="AT9" s="108"/>
      <c r="AU9" s="109" t="s">
        <v>32</v>
      </c>
      <c r="AV9" s="110"/>
      <c r="AW9" s="110"/>
      <c r="AX9" s="110"/>
      <c r="AY9" s="111" t="s">
        <v>53</v>
      </c>
      <c r="AZ9" s="112"/>
      <c r="BA9" s="112"/>
      <c r="BB9" s="112"/>
      <c r="BC9" s="112"/>
      <c r="BD9" s="112"/>
      <c r="BE9" s="112"/>
      <c r="BF9" s="112"/>
      <c r="BG9" s="112"/>
      <c r="BH9" s="112"/>
      <c r="BI9" s="112"/>
      <c r="BJ9" s="112"/>
      <c r="BK9" s="112"/>
      <c r="BL9" s="112"/>
      <c r="BM9" s="113"/>
      <c r="BN9" s="114">
        <v>-44515</v>
      </c>
      <c r="BO9" s="115"/>
      <c r="BP9" s="115"/>
      <c r="BQ9" s="115"/>
      <c r="BR9" s="115"/>
      <c r="BS9" s="115"/>
      <c r="BT9" s="115"/>
      <c r="BU9" s="116"/>
      <c r="BV9" s="114">
        <v>91927</v>
      </c>
      <c r="BW9" s="115"/>
      <c r="BX9" s="115"/>
      <c r="BY9" s="115"/>
      <c r="BZ9" s="115"/>
      <c r="CA9" s="115"/>
      <c r="CB9" s="115"/>
      <c r="CC9" s="116"/>
      <c r="CD9" s="117" t="s">
        <v>54</v>
      </c>
      <c r="CE9" s="118"/>
      <c r="CF9" s="118"/>
      <c r="CG9" s="118"/>
      <c r="CH9" s="118"/>
      <c r="CI9" s="118"/>
      <c r="CJ9" s="118"/>
      <c r="CK9" s="118"/>
      <c r="CL9" s="118"/>
      <c r="CM9" s="118"/>
      <c r="CN9" s="118"/>
      <c r="CO9" s="118"/>
      <c r="CP9" s="118"/>
      <c r="CQ9" s="118"/>
      <c r="CR9" s="118"/>
      <c r="CS9" s="119"/>
      <c r="CT9" s="120">
        <v>16.600000000000001</v>
      </c>
      <c r="CU9" s="121"/>
      <c r="CV9" s="121"/>
      <c r="CW9" s="121"/>
      <c r="CX9" s="121"/>
      <c r="CY9" s="121"/>
      <c r="CZ9" s="121"/>
      <c r="DA9" s="122"/>
      <c r="DB9" s="120">
        <v>17.100000000000001</v>
      </c>
      <c r="DC9" s="121"/>
      <c r="DD9" s="121"/>
      <c r="DE9" s="121"/>
      <c r="DF9" s="121"/>
      <c r="DG9" s="121"/>
      <c r="DH9" s="121"/>
      <c r="DI9" s="122"/>
    </row>
    <row r="10" spans="1:119" ht="18.75" customHeight="1" thickBot="1" x14ac:dyDescent="0.2">
      <c r="A10" s="64"/>
      <c r="B10" s="75"/>
      <c r="C10" s="76"/>
      <c r="D10" s="76"/>
      <c r="E10" s="76"/>
      <c r="F10" s="76"/>
      <c r="G10" s="76"/>
      <c r="H10" s="76"/>
      <c r="I10" s="76"/>
      <c r="J10" s="76"/>
      <c r="K10" s="152"/>
      <c r="L10" s="159" t="s">
        <v>55</v>
      </c>
      <c r="M10" s="107"/>
      <c r="N10" s="107"/>
      <c r="O10" s="107"/>
      <c r="P10" s="107"/>
      <c r="Q10" s="108"/>
      <c r="R10" s="160">
        <v>16992</v>
      </c>
      <c r="S10" s="161"/>
      <c r="T10" s="161"/>
      <c r="U10" s="161"/>
      <c r="V10" s="162"/>
      <c r="W10" s="83"/>
      <c r="X10" s="84"/>
      <c r="Y10" s="84"/>
      <c r="Z10" s="84"/>
      <c r="AA10" s="84"/>
      <c r="AB10" s="84"/>
      <c r="AC10" s="84"/>
      <c r="AD10" s="84"/>
      <c r="AE10" s="84"/>
      <c r="AF10" s="84"/>
      <c r="AG10" s="84"/>
      <c r="AH10" s="84"/>
      <c r="AI10" s="84"/>
      <c r="AJ10" s="84"/>
      <c r="AK10" s="84"/>
      <c r="AL10" s="85"/>
      <c r="AM10" s="106" t="s">
        <v>56</v>
      </c>
      <c r="AN10" s="107"/>
      <c r="AO10" s="107"/>
      <c r="AP10" s="107"/>
      <c r="AQ10" s="107"/>
      <c r="AR10" s="107"/>
      <c r="AS10" s="107"/>
      <c r="AT10" s="108"/>
      <c r="AU10" s="109" t="s">
        <v>46</v>
      </c>
      <c r="AV10" s="110"/>
      <c r="AW10" s="110"/>
      <c r="AX10" s="110"/>
      <c r="AY10" s="111" t="s">
        <v>57</v>
      </c>
      <c r="AZ10" s="112"/>
      <c r="BA10" s="112"/>
      <c r="BB10" s="112"/>
      <c r="BC10" s="112"/>
      <c r="BD10" s="112"/>
      <c r="BE10" s="112"/>
      <c r="BF10" s="112"/>
      <c r="BG10" s="112"/>
      <c r="BH10" s="112"/>
      <c r="BI10" s="112"/>
      <c r="BJ10" s="112"/>
      <c r="BK10" s="112"/>
      <c r="BL10" s="112"/>
      <c r="BM10" s="113"/>
      <c r="BN10" s="114">
        <v>188444</v>
      </c>
      <c r="BO10" s="115"/>
      <c r="BP10" s="115"/>
      <c r="BQ10" s="115"/>
      <c r="BR10" s="115"/>
      <c r="BS10" s="115"/>
      <c r="BT10" s="115"/>
      <c r="BU10" s="116"/>
      <c r="BV10" s="114">
        <v>554065</v>
      </c>
      <c r="BW10" s="115"/>
      <c r="BX10" s="115"/>
      <c r="BY10" s="115"/>
      <c r="BZ10" s="115"/>
      <c r="CA10" s="115"/>
      <c r="CB10" s="115"/>
      <c r="CC10" s="116"/>
      <c r="CD10" s="163" t="s">
        <v>58</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64"/>
      <c r="B11" s="75"/>
      <c r="C11" s="76"/>
      <c r="D11" s="76"/>
      <c r="E11" s="76"/>
      <c r="F11" s="76"/>
      <c r="G11" s="76"/>
      <c r="H11" s="76"/>
      <c r="I11" s="76"/>
      <c r="J11" s="76"/>
      <c r="K11" s="152"/>
      <c r="L11" s="169" t="s">
        <v>59</v>
      </c>
      <c r="M11" s="170"/>
      <c r="N11" s="170"/>
      <c r="O11" s="170"/>
      <c r="P11" s="170"/>
      <c r="Q11" s="171"/>
      <c r="R11" s="172" t="s">
        <v>60</v>
      </c>
      <c r="S11" s="173"/>
      <c r="T11" s="173"/>
      <c r="U11" s="173"/>
      <c r="V11" s="174"/>
      <c r="W11" s="83"/>
      <c r="X11" s="84"/>
      <c r="Y11" s="84"/>
      <c r="Z11" s="84"/>
      <c r="AA11" s="84"/>
      <c r="AB11" s="84"/>
      <c r="AC11" s="84"/>
      <c r="AD11" s="84"/>
      <c r="AE11" s="84"/>
      <c r="AF11" s="84"/>
      <c r="AG11" s="84"/>
      <c r="AH11" s="84"/>
      <c r="AI11" s="84"/>
      <c r="AJ11" s="84"/>
      <c r="AK11" s="84"/>
      <c r="AL11" s="85"/>
      <c r="AM11" s="106" t="s">
        <v>61</v>
      </c>
      <c r="AN11" s="107"/>
      <c r="AO11" s="107"/>
      <c r="AP11" s="107"/>
      <c r="AQ11" s="107"/>
      <c r="AR11" s="107"/>
      <c r="AS11" s="107"/>
      <c r="AT11" s="108"/>
      <c r="AU11" s="109" t="s">
        <v>46</v>
      </c>
      <c r="AV11" s="110"/>
      <c r="AW11" s="110"/>
      <c r="AX11" s="110"/>
      <c r="AY11" s="111" t="s">
        <v>62</v>
      </c>
      <c r="AZ11" s="112"/>
      <c r="BA11" s="112"/>
      <c r="BB11" s="112"/>
      <c r="BC11" s="112"/>
      <c r="BD11" s="112"/>
      <c r="BE11" s="112"/>
      <c r="BF11" s="112"/>
      <c r="BG11" s="112"/>
      <c r="BH11" s="112"/>
      <c r="BI11" s="112"/>
      <c r="BJ11" s="112"/>
      <c r="BK11" s="112"/>
      <c r="BL11" s="112"/>
      <c r="BM11" s="113"/>
      <c r="BN11" s="114">
        <v>0</v>
      </c>
      <c r="BO11" s="115"/>
      <c r="BP11" s="115"/>
      <c r="BQ11" s="115"/>
      <c r="BR11" s="115"/>
      <c r="BS11" s="115"/>
      <c r="BT11" s="115"/>
      <c r="BU11" s="116"/>
      <c r="BV11" s="114">
        <v>0</v>
      </c>
      <c r="BW11" s="115"/>
      <c r="BX11" s="115"/>
      <c r="BY11" s="115"/>
      <c r="BZ11" s="115"/>
      <c r="CA11" s="115"/>
      <c r="CB11" s="115"/>
      <c r="CC11" s="116"/>
      <c r="CD11" s="117" t="s">
        <v>63</v>
      </c>
      <c r="CE11" s="118"/>
      <c r="CF11" s="118"/>
      <c r="CG11" s="118"/>
      <c r="CH11" s="118"/>
      <c r="CI11" s="118"/>
      <c r="CJ11" s="118"/>
      <c r="CK11" s="118"/>
      <c r="CL11" s="118"/>
      <c r="CM11" s="118"/>
      <c r="CN11" s="118"/>
      <c r="CO11" s="118"/>
      <c r="CP11" s="118"/>
      <c r="CQ11" s="118"/>
      <c r="CR11" s="118"/>
      <c r="CS11" s="119"/>
      <c r="CT11" s="149" t="s">
        <v>64</v>
      </c>
      <c r="CU11" s="150"/>
      <c r="CV11" s="150"/>
      <c r="CW11" s="150"/>
      <c r="CX11" s="150"/>
      <c r="CY11" s="150"/>
      <c r="CZ11" s="150"/>
      <c r="DA11" s="151"/>
      <c r="DB11" s="149" t="s">
        <v>64</v>
      </c>
      <c r="DC11" s="150"/>
      <c r="DD11" s="150"/>
      <c r="DE11" s="150"/>
      <c r="DF11" s="150"/>
      <c r="DG11" s="150"/>
      <c r="DH11" s="150"/>
      <c r="DI11" s="151"/>
    </row>
    <row r="12" spans="1:119" ht="18.75" customHeight="1" x14ac:dyDescent="0.15">
      <c r="A12" s="64"/>
      <c r="B12" s="175" t="s">
        <v>65</v>
      </c>
      <c r="C12" s="176"/>
      <c r="D12" s="176"/>
      <c r="E12" s="176"/>
      <c r="F12" s="176"/>
      <c r="G12" s="176"/>
      <c r="H12" s="176"/>
      <c r="I12" s="176"/>
      <c r="J12" s="176"/>
      <c r="K12" s="177"/>
      <c r="L12" s="178" t="s">
        <v>66</v>
      </c>
      <c r="M12" s="179"/>
      <c r="N12" s="179"/>
      <c r="O12" s="179"/>
      <c r="P12" s="179"/>
      <c r="Q12" s="180"/>
      <c r="R12" s="181">
        <v>15915</v>
      </c>
      <c r="S12" s="182"/>
      <c r="T12" s="182"/>
      <c r="U12" s="182"/>
      <c r="V12" s="183"/>
      <c r="W12" s="184" t="s">
        <v>24</v>
      </c>
      <c r="X12" s="110"/>
      <c r="Y12" s="110"/>
      <c r="Z12" s="110"/>
      <c r="AA12" s="110"/>
      <c r="AB12" s="185"/>
      <c r="AC12" s="186" t="s">
        <v>67</v>
      </c>
      <c r="AD12" s="187"/>
      <c r="AE12" s="187"/>
      <c r="AF12" s="187"/>
      <c r="AG12" s="188"/>
      <c r="AH12" s="186" t="s">
        <v>68</v>
      </c>
      <c r="AI12" s="187"/>
      <c r="AJ12" s="187"/>
      <c r="AK12" s="187"/>
      <c r="AL12" s="189"/>
      <c r="AM12" s="106" t="s">
        <v>69</v>
      </c>
      <c r="AN12" s="107"/>
      <c r="AO12" s="107"/>
      <c r="AP12" s="107"/>
      <c r="AQ12" s="107"/>
      <c r="AR12" s="107"/>
      <c r="AS12" s="107"/>
      <c r="AT12" s="108"/>
      <c r="AU12" s="109" t="s">
        <v>32</v>
      </c>
      <c r="AV12" s="110"/>
      <c r="AW12" s="110"/>
      <c r="AX12" s="110"/>
      <c r="AY12" s="111" t="s">
        <v>70</v>
      </c>
      <c r="AZ12" s="112"/>
      <c r="BA12" s="112"/>
      <c r="BB12" s="112"/>
      <c r="BC12" s="112"/>
      <c r="BD12" s="112"/>
      <c r="BE12" s="112"/>
      <c r="BF12" s="112"/>
      <c r="BG12" s="112"/>
      <c r="BH12" s="112"/>
      <c r="BI12" s="112"/>
      <c r="BJ12" s="112"/>
      <c r="BK12" s="112"/>
      <c r="BL12" s="112"/>
      <c r="BM12" s="113"/>
      <c r="BN12" s="114">
        <v>117500</v>
      </c>
      <c r="BO12" s="115"/>
      <c r="BP12" s="115"/>
      <c r="BQ12" s="115"/>
      <c r="BR12" s="115"/>
      <c r="BS12" s="115"/>
      <c r="BT12" s="115"/>
      <c r="BU12" s="116"/>
      <c r="BV12" s="114">
        <v>0</v>
      </c>
      <c r="BW12" s="115"/>
      <c r="BX12" s="115"/>
      <c r="BY12" s="115"/>
      <c r="BZ12" s="115"/>
      <c r="CA12" s="115"/>
      <c r="CB12" s="115"/>
      <c r="CC12" s="116"/>
      <c r="CD12" s="117" t="s">
        <v>71</v>
      </c>
      <c r="CE12" s="118"/>
      <c r="CF12" s="118"/>
      <c r="CG12" s="118"/>
      <c r="CH12" s="118"/>
      <c r="CI12" s="118"/>
      <c r="CJ12" s="118"/>
      <c r="CK12" s="118"/>
      <c r="CL12" s="118"/>
      <c r="CM12" s="118"/>
      <c r="CN12" s="118"/>
      <c r="CO12" s="118"/>
      <c r="CP12" s="118"/>
      <c r="CQ12" s="118"/>
      <c r="CR12" s="118"/>
      <c r="CS12" s="119"/>
      <c r="CT12" s="149" t="s">
        <v>64</v>
      </c>
      <c r="CU12" s="150"/>
      <c r="CV12" s="150"/>
      <c r="CW12" s="150"/>
      <c r="CX12" s="150"/>
      <c r="CY12" s="150"/>
      <c r="CZ12" s="150"/>
      <c r="DA12" s="151"/>
      <c r="DB12" s="149" t="s">
        <v>64</v>
      </c>
      <c r="DC12" s="150"/>
      <c r="DD12" s="150"/>
      <c r="DE12" s="150"/>
      <c r="DF12" s="150"/>
      <c r="DG12" s="150"/>
      <c r="DH12" s="150"/>
      <c r="DI12" s="151"/>
    </row>
    <row r="13" spans="1:119" ht="18.75" customHeight="1" x14ac:dyDescent="0.15">
      <c r="A13" s="64"/>
      <c r="B13" s="190"/>
      <c r="C13" s="191"/>
      <c r="D13" s="191"/>
      <c r="E13" s="191"/>
      <c r="F13" s="191"/>
      <c r="G13" s="191"/>
      <c r="H13" s="191"/>
      <c r="I13" s="191"/>
      <c r="J13" s="191"/>
      <c r="K13" s="192"/>
      <c r="L13" s="193"/>
      <c r="M13" s="194" t="s">
        <v>72</v>
      </c>
      <c r="N13" s="195"/>
      <c r="O13" s="195"/>
      <c r="P13" s="195"/>
      <c r="Q13" s="196"/>
      <c r="R13" s="197">
        <v>15791</v>
      </c>
      <c r="S13" s="198"/>
      <c r="T13" s="198"/>
      <c r="U13" s="198"/>
      <c r="V13" s="199"/>
      <c r="W13" s="128" t="s">
        <v>73</v>
      </c>
      <c r="X13" s="129"/>
      <c r="Y13" s="129"/>
      <c r="Z13" s="129"/>
      <c r="AA13" s="129"/>
      <c r="AB13" s="124"/>
      <c r="AC13" s="160">
        <v>1734</v>
      </c>
      <c r="AD13" s="161"/>
      <c r="AE13" s="161"/>
      <c r="AF13" s="161"/>
      <c r="AG13" s="200"/>
      <c r="AH13" s="160">
        <v>2028</v>
      </c>
      <c r="AI13" s="161"/>
      <c r="AJ13" s="161"/>
      <c r="AK13" s="161"/>
      <c r="AL13" s="162"/>
      <c r="AM13" s="106" t="s">
        <v>74</v>
      </c>
      <c r="AN13" s="107"/>
      <c r="AO13" s="107"/>
      <c r="AP13" s="107"/>
      <c r="AQ13" s="107"/>
      <c r="AR13" s="107"/>
      <c r="AS13" s="107"/>
      <c r="AT13" s="108"/>
      <c r="AU13" s="109" t="s">
        <v>46</v>
      </c>
      <c r="AV13" s="110"/>
      <c r="AW13" s="110"/>
      <c r="AX13" s="110"/>
      <c r="AY13" s="111" t="s">
        <v>75</v>
      </c>
      <c r="AZ13" s="112"/>
      <c r="BA13" s="112"/>
      <c r="BB13" s="112"/>
      <c r="BC13" s="112"/>
      <c r="BD13" s="112"/>
      <c r="BE13" s="112"/>
      <c r="BF13" s="112"/>
      <c r="BG13" s="112"/>
      <c r="BH13" s="112"/>
      <c r="BI13" s="112"/>
      <c r="BJ13" s="112"/>
      <c r="BK13" s="112"/>
      <c r="BL13" s="112"/>
      <c r="BM13" s="113"/>
      <c r="BN13" s="114">
        <v>26429</v>
      </c>
      <c r="BO13" s="115"/>
      <c r="BP13" s="115"/>
      <c r="BQ13" s="115"/>
      <c r="BR13" s="115"/>
      <c r="BS13" s="115"/>
      <c r="BT13" s="115"/>
      <c r="BU13" s="116"/>
      <c r="BV13" s="114">
        <v>645992</v>
      </c>
      <c r="BW13" s="115"/>
      <c r="BX13" s="115"/>
      <c r="BY13" s="115"/>
      <c r="BZ13" s="115"/>
      <c r="CA13" s="115"/>
      <c r="CB13" s="115"/>
      <c r="CC13" s="116"/>
      <c r="CD13" s="117" t="s">
        <v>76</v>
      </c>
      <c r="CE13" s="118"/>
      <c r="CF13" s="118"/>
      <c r="CG13" s="118"/>
      <c r="CH13" s="118"/>
      <c r="CI13" s="118"/>
      <c r="CJ13" s="118"/>
      <c r="CK13" s="118"/>
      <c r="CL13" s="118"/>
      <c r="CM13" s="118"/>
      <c r="CN13" s="118"/>
      <c r="CO13" s="118"/>
      <c r="CP13" s="118"/>
      <c r="CQ13" s="118"/>
      <c r="CR13" s="118"/>
      <c r="CS13" s="119"/>
      <c r="CT13" s="120">
        <v>9.1999999999999993</v>
      </c>
      <c r="CU13" s="121"/>
      <c r="CV13" s="121"/>
      <c r="CW13" s="121"/>
      <c r="CX13" s="121"/>
      <c r="CY13" s="121"/>
      <c r="CZ13" s="121"/>
      <c r="DA13" s="122"/>
      <c r="DB13" s="120">
        <v>9.3000000000000007</v>
      </c>
      <c r="DC13" s="121"/>
      <c r="DD13" s="121"/>
      <c r="DE13" s="121"/>
      <c r="DF13" s="121"/>
      <c r="DG13" s="121"/>
      <c r="DH13" s="121"/>
      <c r="DI13" s="122"/>
    </row>
    <row r="14" spans="1:119" ht="18.75" customHeight="1" thickBot="1" x14ac:dyDescent="0.2">
      <c r="A14" s="64"/>
      <c r="B14" s="190"/>
      <c r="C14" s="191"/>
      <c r="D14" s="191"/>
      <c r="E14" s="191"/>
      <c r="F14" s="191"/>
      <c r="G14" s="191"/>
      <c r="H14" s="191"/>
      <c r="I14" s="191"/>
      <c r="J14" s="191"/>
      <c r="K14" s="192"/>
      <c r="L14" s="201" t="s">
        <v>77</v>
      </c>
      <c r="M14" s="202"/>
      <c r="N14" s="202"/>
      <c r="O14" s="202"/>
      <c r="P14" s="202"/>
      <c r="Q14" s="203"/>
      <c r="R14" s="197">
        <v>16137</v>
      </c>
      <c r="S14" s="198"/>
      <c r="T14" s="198"/>
      <c r="U14" s="198"/>
      <c r="V14" s="199"/>
      <c r="W14" s="86"/>
      <c r="X14" s="87"/>
      <c r="Y14" s="87"/>
      <c r="Z14" s="87"/>
      <c r="AA14" s="87"/>
      <c r="AB14" s="102"/>
      <c r="AC14" s="204">
        <v>22.6</v>
      </c>
      <c r="AD14" s="205"/>
      <c r="AE14" s="205"/>
      <c r="AF14" s="205"/>
      <c r="AG14" s="206"/>
      <c r="AH14" s="204">
        <v>24</v>
      </c>
      <c r="AI14" s="205"/>
      <c r="AJ14" s="205"/>
      <c r="AK14" s="205"/>
      <c r="AL14" s="207"/>
      <c r="AM14" s="106"/>
      <c r="AN14" s="107"/>
      <c r="AO14" s="107"/>
      <c r="AP14" s="107"/>
      <c r="AQ14" s="107"/>
      <c r="AR14" s="107"/>
      <c r="AS14" s="107"/>
      <c r="AT14" s="108"/>
      <c r="AU14" s="109"/>
      <c r="AV14" s="110"/>
      <c r="AW14" s="110"/>
      <c r="AX14" s="110"/>
      <c r="AY14" s="111"/>
      <c r="AZ14" s="112"/>
      <c r="BA14" s="112"/>
      <c r="BB14" s="112"/>
      <c r="BC14" s="112"/>
      <c r="BD14" s="112"/>
      <c r="BE14" s="112"/>
      <c r="BF14" s="112"/>
      <c r="BG14" s="112"/>
      <c r="BH14" s="112"/>
      <c r="BI14" s="112"/>
      <c r="BJ14" s="112"/>
      <c r="BK14" s="112"/>
      <c r="BL14" s="112"/>
      <c r="BM14" s="113"/>
      <c r="BN14" s="114"/>
      <c r="BO14" s="115"/>
      <c r="BP14" s="115"/>
      <c r="BQ14" s="115"/>
      <c r="BR14" s="115"/>
      <c r="BS14" s="115"/>
      <c r="BT14" s="115"/>
      <c r="BU14" s="116"/>
      <c r="BV14" s="114"/>
      <c r="BW14" s="115"/>
      <c r="BX14" s="115"/>
      <c r="BY14" s="115"/>
      <c r="BZ14" s="115"/>
      <c r="CA14" s="115"/>
      <c r="CB14" s="115"/>
      <c r="CC14" s="116"/>
      <c r="CD14" s="208" t="s">
        <v>78</v>
      </c>
      <c r="CE14" s="209"/>
      <c r="CF14" s="209"/>
      <c r="CG14" s="209"/>
      <c r="CH14" s="209"/>
      <c r="CI14" s="209"/>
      <c r="CJ14" s="209"/>
      <c r="CK14" s="209"/>
      <c r="CL14" s="209"/>
      <c r="CM14" s="209"/>
      <c r="CN14" s="209"/>
      <c r="CO14" s="209"/>
      <c r="CP14" s="209"/>
      <c r="CQ14" s="209"/>
      <c r="CR14" s="209"/>
      <c r="CS14" s="210"/>
      <c r="CT14" s="211">
        <v>28.8</v>
      </c>
      <c r="CU14" s="212"/>
      <c r="CV14" s="212"/>
      <c r="CW14" s="212"/>
      <c r="CX14" s="212"/>
      <c r="CY14" s="212"/>
      <c r="CZ14" s="212"/>
      <c r="DA14" s="213"/>
      <c r="DB14" s="211">
        <v>37.6</v>
      </c>
      <c r="DC14" s="212"/>
      <c r="DD14" s="212"/>
      <c r="DE14" s="212"/>
      <c r="DF14" s="212"/>
      <c r="DG14" s="212"/>
      <c r="DH14" s="212"/>
      <c r="DI14" s="213"/>
    </row>
    <row r="15" spans="1:119" ht="18.75" customHeight="1" x14ac:dyDescent="0.15">
      <c r="A15" s="64"/>
      <c r="B15" s="190"/>
      <c r="C15" s="191"/>
      <c r="D15" s="191"/>
      <c r="E15" s="191"/>
      <c r="F15" s="191"/>
      <c r="G15" s="191"/>
      <c r="H15" s="191"/>
      <c r="I15" s="191"/>
      <c r="J15" s="191"/>
      <c r="K15" s="192"/>
      <c r="L15" s="193"/>
      <c r="M15" s="194" t="s">
        <v>72</v>
      </c>
      <c r="N15" s="195"/>
      <c r="O15" s="195"/>
      <c r="P15" s="195"/>
      <c r="Q15" s="196"/>
      <c r="R15" s="197">
        <v>16052</v>
      </c>
      <c r="S15" s="198"/>
      <c r="T15" s="198"/>
      <c r="U15" s="198"/>
      <c r="V15" s="199"/>
      <c r="W15" s="128" t="s">
        <v>79</v>
      </c>
      <c r="X15" s="129"/>
      <c r="Y15" s="129"/>
      <c r="Z15" s="129"/>
      <c r="AA15" s="129"/>
      <c r="AB15" s="124"/>
      <c r="AC15" s="160">
        <v>1610</v>
      </c>
      <c r="AD15" s="161"/>
      <c r="AE15" s="161"/>
      <c r="AF15" s="161"/>
      <c r="AG15" s="200"/>
      <c r="AH15" s="160">
        <v>1800</v>
      </c>
      <c r="AI15" s="161"/>
      <c r="AJ15" s="161"/>
      <c r="AK15" s="161"/>
      <c r="AL15" s="162"/>
      <c r="AM15" s="106"/>
      <c r="AN15" s="107"/>
      <c r="AO15" s="107"/>
      <c r="AP15" s="107"/>
      <c r="AQ15" s="107"/>
      <c r="AR15" s="107"/>
      <c r="AS15" s="107"/>
      <c r="AT15" s="108"/>
      <c r="AU15" s="109"/>
      <c r="AV15" s="110"/>
      <c r="AW15" s="110"/>
      <c r="AX15" s="110"/>
      <c r="AY15" s="89" t="s">
        <v>80</v>
      </c>
      <c r="AZ15" s="90"/>
      <c r="BA15" s="90"/>
      <c r="BB15" s="90"/>
      <c r="BC15" s="90"/>
      <c r="BD15" s="90"/>
      <c r="BE15" s="90"/>
      <c r="BF15" s="90"/>
      <c r="BG15" s="90"/>
      <c r="BH15" s="90"/>
      <c r="BI15" s="90"/>
      <c r="BJ15" s="90"/>
      <c r="BK15" s="90"/>
      <c r="BL15" s="90"/>
      <c r="BM15" s="91"/>
      <c r="BN15" s="92">
        <v>1967611</v>
      </c>
      <c r="BO15" s="93"/>
      <c r="BP15" s="93"/>
      <c r="BQ15" s="93"/>
      <c r="BR15" s="93"/>
      <c r="BS15" s="93"/>
      <c r="BT15" s="93"/>
      <c r="BU15" s="94"/>
      <c r="BV15" s="92">
        <v>1897386</v>
      </c>
      <c r="BW15" s="93"/>
      <c r="BX15" s="93"/>
      <c r="BY15" s="93"/>
      <c r="BZ15" s="93"/>
      <c r="CA15" s="93"/>
      <c r="CB15" s="93"/>
      <c r="CC15" s="94"/>
      <c r="CD15" s="214" t="s">
        <v>81</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row>
    <row r="16" spans="1:119" ht="18.75" customHeight="1" x14ac:dyDescent="0.15">
      <c r="A16" s="64"/>
      <c r="B16" s="190"/>
      <c r="C16" s="191"/>
      <c r="D16" s="191"/>
      <c r="E16" s="191"/>
      <c r="F16" s="191"/>
      <c r="G16" s="191"/>
      <c r="H16" s="191"/>
      <c r="I16" s="191"/>
      <c r="J16" s="191"/>
      <c r="K16" s="192"/>
      <c r="L16" s="201" t="s">
        <v>82</v>
      </c>
      <c r="M16" s="220"/>
      <c r="N16" s="220"/>
      <c r="O16" s="220"/>
      <c r="P16" s="220"/>
      <c r="Q16" s="221"/>
      <c r="R16" s="222" t="s">
        <v>83</v>
      </c>
      <c r="S16" s="223"/>
      <c r="T16" s="223"/>
      <c r="U16" s="223"/>
      <c r="V16" s="224"/>
      <c r="W16" s="86"/>
      <c r="X16" s="87"/>
      <c r="Y16" s="87"/>
      <c r="Z16" s="87"/>
      <c r="AA16" s="87"/>
      <c r="AB16" s="102"/>
      <c r="AC16" s="204">
        <v>21</v>
      </c>
      <c r="AD16" s="205"/>
      <c r="AE16" s="205"/>
      <c r="AF16" s="205"/>
      <c r="AG16" s="206"/>
      <c r="AH16" s="204">
        <v>21.3</v>
      </c>
      <c r="AI16" s="205"/>
      <c r="AJ16" s="205"/>
      <c r="AK16" s="205"/>
      <c r="AL16" s="207"/>
      <c r="AM16" s="106"/>
      <c r="AN16" s="107"/>
      <c r="AO16" s="107"/>
      <c r="AP16" s="107"/>
      <c r="AQ16" s="107"/>
      <c r="AR16" s="107"/>
      <c r="AS16" s="107"/>
      <c r="AT16" s="108"/>
      <c r="AU16" s="109"/>
      <c r="AV16" s="110"/>
      <c r="AW16" s="110"/>
      <c r="AX16" s="110"/>
      <c r="AY16" s="111" t="s">
        <v>84</v>
      </c>
      <c r="AZ16" s="112"/>
      <c r="BA16" s="112"/>
      <c r="BB16" s="112"/>
      <c r="BC16" s="112"/>
      <c r="BD16" s="112"/>
      <c r="BE16" s="112"/>
      <c r="BF16" s="112"/>
      <c r="BG16" s="112"/>
      <c r="BH16" s="112"/>
      <c r="BI16" s="112"/>
      <c r="BJ16" s="112"/>
      <c r="BK16" s="112"/>
      <c r="BL16" s="112"/>
      <c r="BM16" s="113"/>
      <c r="BN16" s="114">
        <v>5793688</v>
      </c>
      <c r="BO16" s="115"/>
      <c r="BP16" s="115"/>
      <c r="BQ16" s="115"/>
      <c r="BR16" s="115"/>
      <c r="BS16" s="115"/>
      <c r="BT16" s="115"/>
      <c r="BU16" s="116"/>
      <c r="BV16" s="114">
        <v>5779735</v>
      </c>
      <c r="BW16" s="115"/>
      <c r="BX16" s="115"/>
      <c r="BY16" s="115"/>
      <c r="BZ16" s="115"/>
      <c r="CA16" s="115"/>
      <c r="CB16" s="115"/>
      <c r="CC16" s="116"/>
      <c r="CD16" s="225"/>
      <c r="CE16" s="226"/>
      <c r="CF16" s="226"/>
      <c r="CG16" s="226"/>
      <c r="CH16" s="226"/>
      <c r="CI16" s="226"/>
      <c r="CJ16" s="226"/>
      <c r="CK16" s="226"/>
      <c r="CL16" s="226"/>
      <c r="CM16" s="226"/>
      <c r="CN16" s="226"/>
      <c r="CO16" s="226"/>
      <c r="CP16" s="226"/>
      <c r="CQ16" s="226"/>
      <c r="CR16" s="226"/>
      <c r="CS16" s="227"/>
      <c r="CT16" s="120"/>
      <c r="CU16" s="121"/>
      <c r="CV16" s="121"/>
      <c r="CW16" s="121"/>
      <c r="CX16" s="121"/>
      <c r="CY16" s="121"/>
      <c r="CZ16" s="121"/>
      <c r="DA16" s="122"/>
      <c r="DB16" s="120"/>
      <c r="DC16" s="121"/>
      <c r="DD16" s="121"/>
      <c r="DE16" s="121"/>
      <c r="DF16" s="121"/>
      <c r="DG16" s="121"/>
      <c r="DH16" s="121"/>
      <c r="DI16" s="122"/>
    </row>
    <row r="17" spans="1:113" ht="18.75" customHeight="1" thickBot="1" x14ac:dyDescent="0.2">
      <c r="A17" s="64"/>
      <c r="B17" s="228"/>
      <c r="C17" s="229"/>
      <c r="D17" s="229"/>
      <c r="E17" s="229"/>
      <c r="F17" s="229"/>
      <c r="G17" s="229"/>
      <c r="H17" s="229"/>
      <c r="I17" s="229"/>
      <c r="J17" s="229"/>
      <c r="K17" s="230"/>
      <c r="L17" s="231"/>
      <c r="M17" s="232" t="s">
        <v>85</v>
      </c>
      <c r="N17" s="233"/>
      <c r="O17" s="233"/>
      <c r="P17" s="233"/>
      <c r="Q17" s="234"/>
      <c r="R17" s="222" t="s">
        <v>86</v>
      </c>
      <c r="S17" s="223"/>
      <c r="T17" s="223"/>
      <c r="U17" s="223"/>
      <c r="V17" s="224"/>
      <c r="W17" s="128" t="s">
        <v>87</v>
      </c>
      <c r="X17" s="129"/>
      <c r="Y17" s="129"/>
      <c r="Z17" s="129"/>
      <c r="AA17" s="129"/>
      <c r="AB17" s="124"/>
      <c r="AC17" s="160">
        <v>4322</v>
      </c>
      <c r="AD17" s="161"/>
      <c r="AE17" s="161"/>
      <c r="AF17" s="161"/>
      <c r="AG17" s="200"/>
      <c r="AH17" s="160">
        <v>4613</v>
      </c>
      <c r="AI17" s="161"/>
      <c r="AJ17" s="161"/>
      <c r="AK17" s="161"/>
      <c r="AL17" s="162"/>
      <c r="AM17" s="106"/>
      <c r="AN17" s="107"/>
      <c r="AO17" s="107"/>
      <c r="AP17" s="107"/>
      <c r="AQ17" s="107"/>
      <c r="AR17" s="107"/>
      <c r="AS17" s="107"/>
      <c r="AT17" s="108"/>
      <c r="AU17" s="109"/>
      <c r="AV17" s="110"/>
      <c r="AW17" s="110"/>
      <c r="AX17" s="110"/>
      <c r="AY17" s="111" t="s">
        <v>88</v>
      </c>
      <c r="AZ17" s="112"/>
      <c r="BA17" s="112"/>
      <c r="BB17" s="112"/>
      <c r="BC17" s="112"/>
      <c r="BD17" s="112"/>
      <c r="BE17" s="112"/>
      <c r="BF17" s="112"/>
      <c r="BG17" s="112"/>
      <c r="BH17" s="112"/>
      <c r="BI17" s="112"/>
      <c r="BJ17" s="112"/>
      <c r="BK17" s="112"/>
      <c r="BL17" s="112"/>
      <c r="BM17" s="113"/>
      <c r="BN17" s="114">
        <v>2472405</v>
      </c>
      <c r="BO17" s="115"/>
      <c r="BP17" s="115"/>
      <c r="BQ17" s="115"/>
      <c r="BR17" s="115"/>
      <c r="BS17" s="115"/>
      <c r="BT17" s="115"/>
      <c r="BU17" s="116"/>
      <c r="BV17" s="114">
        <v>2376615</v>
      </c>
      <c r="BW17" s="115"/>
      <c r="BX17" s="115"/>
      <c r="BY17" s="115"/>
      <c r="BZ17" s="115"/>
      <c r="CA17" s="115"/>
      <c r="CB17" s="115"/>
      <c r="CC17" s="116"/>
      <c r="CD17" s="225"/>
      <c r="CE17" s="226"/>
      <c r="CF17" s="226"/>
      <c r="CG17" s="226"/>
      <c r="CH17" s="226"/>
      <c r="CI17" s="226"/>
      <c r="CJ17" s="226"/>
      <c r="CK17" s="226"/>
      <c r="CL17" s="226"/>
      <c r="CM17" s="226"/>
      <c r="CN17" s="226"/>
      <c r="CO17" s="226"/>
      <c r="CP17" s="226"/>
      <c r="CQ17" s="226"/>
      <c r="CR17" s="226"/>
      <c r="CS17" s="227"/>
      <c r="CT17" s="120"/>
      <c r="CU17" s="121"/>
      <c r="CV17" s="121"/>
      <c r="CW17" s="121"/>
      <c r="CX17" s="121"/>
      <c r="CY17" s="121"/>
      <c r="CZ17" s="121"/>
      <c r="DA17" s="122"/>
      <c r="DB17" s="120"/>
      <c r="DC17" s="121"/>
      <c r="DD17" s="121"/>
      <c r="DE17" s="121"/>
      <c r="DF17" s="121"/>
      <c r="DG17" s="121"/>
      <c r="DH17" s="121"/>
      <c r="DI17" s="122"/>
    </row>
    <row r="18" spans="1:113" ht="18.75" customHeight="1" thickBot="1" x14ac:dyDescent="0.2">
      <c r="A18" s="64"/>
      <c r="B18" s="235" t="s">
        <v>89</v>
      </c>
      <c r="C18" s="152"/>
      <c r="D18" s="152"/>
      <c r="E18" s="236"/>
      <c r="F18" s="236"/>
      <c r="G18" s="236"/>
      <c r="H18" s="236"/>
      <c r="I18" s="236"/>
      <c r="J18" s="236"/>
      <c r="K18" s="236"/>
      <c r="L18" s="237">
        <v>151.69</v>
      </c>
      <c r="M18" s="237"/>
      <c r="N18" s="237"/>
      <c r="O18" s="237"/>
      <c r="P18" s="237"/>
      <c r="Q18" s="237"/>
      <c r="R18" s="238"/>
      <c r="S18" s="238"/>
      <c r="T18" s="238"/>
      <c r="U18" s="238"/>
      <c r="V18" s="239"/>
      <c r="W18" s="144"/>
      <c r="X18" s="145"/>
      <c r="Y18" s="145"/>
      <c r="Z18" s="145"/>
      <c r="AA18" s="145"/>
      <c r="AB18" s="140"/>
      <c r="AC18" s="240">
        <v>56.4</v>
      </c>
      <c r="AD18" s="241"/>
      <c r="AE18" s="241"/>
      <c r="AF18" s="241"/>
      <c r="AG18" s="242"/>
      <c r="AH18" s="240">
        <v>54.6</v>
      </c>
      <c r="AI18" s="241"/>
      <c r="AJ18" s="241"/>
      <c r="AK18" s="241"/>
      <c r="AL18" s="243"/>
      <c r="AM18" s="106"/>
      <c r="AN18" s="107"/>
      <c r="AO18" s="107"/>
      <c r="AP18" s="107"/>
      <c r="AQ18" s="107"/>
      <c r="AR18" s="107"/>
      <c r="AS18" s="107"/>
      <c r="AT18" s="108"/>
      <c r="AU18" s="109"/>
      <c r="AV18" s="110"/>
      <c r="AW18" s="110"/>
      <c r="AX18" s="110"/>
      <c r="AY18" s="111" t="s">
        <v>90</v>
      </c>
      <c r="AZ18" s="112"/>
      <c r="BA18" s="112"/>
      <c r="BB18" s="112"/>
      <c r="BC18" s="112"/>
      <c r="BD18" s="112"/>
      <c r="BE18" s="112"/>
      <c r="BF18" s="112"/>
      <c r="BG18" s="112"/>
      <c r="BH18" s="112"/>
      <c r="BI18" s="112"/>
      <c r="BJ18" s="112"/>
      <c r="BK18" s="112"/>
      <c r="BL18" s="112"/>
      <c r="BM18" s="113"/>
      <c r="BN18" s="114">
        <v>6240281</v>
      </c>
      <c r="BO18" s="115"/>
      <c r="BP18" s="115"/>
      <c r="BQ18" s="115"/>
      <c r="BR18" s="115"/>
      <c r="BS18" s="115"/>
      <c r="BT18" s="115"/>
      <c r="BU18" s="116"/>
      <c r="BV18" s="114">
        <v>6046343</v>
      </c>
      <c r="BW18" s="115"/>
      <c r="BX18" s="115"/>
      <c r="BY18" s="115"/>
      <c r="BZ18" s="115"/>
      <c r="CA18" s="115"/>
      <c r="CB18" s="115"/>
      <c r="CC18" s="116"/>
      <c r="CD18" s="225"/>
      <c r="CE18" s="226"/>
      <c r="CF18" s="226"/>
      <c r="CG18" s="226"/>
      <c r="CH18" s="226"/>
      <c r="CI18" s="226"/>
      <c r="CJ18" s="226"/>
      <c r="CK18" s="226"/>
      <c r="CL18" s="226"/>
      <c r="CM18" s="226"/>
      <c r="CN18" s="226"/>
      <c r="CO18" s="226"/>
      <c r="CP18" s="226"/>
      <c r="CQ18" s="226"/>
      <c r="CR18" s="226"/>
      <c r="CS18" s="227"/>
      <c r="CT18" s="120"/>
      <c r="CU18" s="121"/>
      <c r="CV18" s="121"/>
      <c r="CW18" s="121"/>
      <c r="CX18" s="121"/>
      <c r="CY18" s="121"/>
      <c r="CZ18" s="121"/>
      <c r="DA18" s="122"/>
      <c r="DB18" s="120"/>
      <c r="DC18" s="121"/>
      <c r="DD18" s="121"/>
      <c r="DE18" s="121"/>
      <c r="DF18" s="121"/>
      <c r="DG18" s="121"/>
      <c r="DH18" s="121"/>
      <c r="DI18" s="122"/>
    </row>
    <row r="19" spans="1:113" ht="18.75" customHeight="1" thickBot="1" x14ac:dyDescent="0.2">
      <c r="A19" s="64"/>
      <c r="B19" s="235" t="s">
        <v>91</v>
      </c>
      <c r="C19" s="152"/>
      <c r="D19" s="152"/>
      <c r="E19" s="236"/>
      <c r="F19" s="236"/>
      <c r="G19" s="236"/>
      <c r="H19" s="236"/>
      <c r="I19" s="236"/>
      <c r="J19" s="236"/>
      <c r="K19" s="236"/>
      <c r="L19" s="244">
        <v>105</v>
      </c>
      <c r="M19" s="244"/>
      <c r="N19" s="244"/>
      <c r="O19" s="244"/>
      <c r="P19" s="244"/>
      <c r="Q19" s="244"/>
      <c r="R19" s="245"/>
      <c r="S19" s="245"/>
      <c r="T19" s="245"/>
      <c r="U19" s="245"/>
      <c r="V19" s="246"/>
      <c r="W19" s="72"/>
      <c r="X19" s="73"/>
      <c r="Y19" s="73"/>
      <c r="Z19" s="73"/>
      <c r="AA19" s="73"/>
      <c r="AB19" s="73"/>
      <c r="AC19" s="247"/>
      <c r="AD19" s="247"/>
      <c r="AE19" s="247"/>
      <c r="AF19" s="247"/>
      <c r="AG19" s="247"/>
      <c r="AH19" s="247"/>
      <c r="AI19" s="247"/>
      <c r="AJ19" s="247"/>
      <c r="AK19" s="247"/>
      <c r="AL19" s="248"/>
      <c r="AM19" s="106"/>
      <c r="AN19" s="107"/>
      <c r="AO19" s="107"/>
      <c r="AP19" s="107"/>
      <c r="AQ19" s="107"/>
      <c r="AR19" s="107"/>
      <c r="AS19" s="107"/>
      <c r="AT19" s="108"/>
      <c r="AU19" s="109"/>
      <c r="AV19" s="110"/>
      <c r="AW19" s="110"/>
      <c r="AX19" s="110"/>
      <c r="AY19" s="111" t="s">
        <v>92</v>
      </c>
      <c r="AZ19" s="112"/>
      <c r="BA19" s="112"/>
      <c r="BB19" s="112"/>
      <c r="BC19" s="112"/>
      <c r="BD19" s="112"/>
      <c r="BE19" s="112"/>
      <c r="BF19" s="112"/>
      <c r="BG19" s="112"/>
      <c r="BH19" s="112"/>
      <c r="BI19" s="112"/>
      <c r="BJ19" s="112"/>
      <c r="BK19" s="112"/>
      <c r="BL19" s="112"/>
      <c r="BM19" s="113"/>
      <c r="BN19" s="114">
        <v>8855045</v>
      </c>
      <c r="BO19" s="115"/>
      <c r="BP19" s="115"/>
      <c r="BQ19" s="115"/>
      <c r="BR19" s="115"/>
      <c r="BS19" s="115"/>
      <c r="BT19" s="115"/>
      <c r="BU19" s="116"/>
      <c r="BV19" s="114">
        <v>8695117</v>
      </c>
      <c r="BW19" s="115"/>
      <c r="BX19" s="115"/>
      <c r="BY19" s="115"/>
      <c r="BZ19" s="115"/>
      <c r="CA19" s="115"/>
      <c r="CB19" s="115"/>
      <c r="CC19" s="116"/>
      <c r="CD19" s="225"/>
      <c r="CE19" s="226"/>
      <c r="CF19" s="226"/>
      <c r="CG19" s="226"/>
      <c r="CH19" s="226"/>
      <c r="CI19" s="226"/>
      <c r="CJ19" s="226"/>
      <c r="CK19" s="226"/>
      <c r="CL19" s="226"/>
      <c r="CM19" s="226"/>
      <c r="CN19" s="226"/>
      <c r="CO19" s="226"/>
      <c r="CP19" s="226"/>
      <c r="CQ19" s="226"/>
      <c r="CR19" s="226"/>
      <c r="CS19" s="227"/>
      <c r="CT19" s="120"/>
      <c r="CU19" s="121"/>
      <c r="CV19" s="121"/>
      <c r="CW19" s="121"/>
      <c r="CX19" s="121"/>
      <c r="CY19" s="121"/>
      <c r="CZ19" s="121"/>
      <c r="DA19" s="122"/>
      <c r="DB19" s="120"/>
      <c r="DC19" s="121"/>
      <c r="DD19" s="121"/>
      <c r="DE19" s="121"/>
      <c r="DF19" s="121"/>
      <c r="DG19" s="121"/>
      <c r="DH19" s="121"/>
      <c r="DI19" s="122"/>
    </row>
    <row r="20" spans="1:113" ht="18.75" customHeight="1" thickBot="1" x14ac:dyDescent="0.2">
      <c r="A20" s="64"/>
      <c r="B20" s="235" t="s">
        <v>93</v>
      </c>
      <c r="C20" s="152"/>
      <c r="D20" s="152"/>
      <c r="E20" s="236"/>
      <c r="F20" s="236"/>
      <c r="G20" s="236"/>
      <c r="H20" s="236"/>
      <c r="I20" s="236"/>
      <c r="J20" s="236"/>
      <c r="K20" s="236"/>
      <c r="L20" s="244">
        <v>6223</v>
      </c>
      <c r="M20" s="244"/>
      <c r="N20" s="244"/>
      <c r="O20" s="244"/>
      <c r="P20" s="244"/>
      <c r="Q20" s="244"/>
      <c r="R20" s="245"/>
      <c r="S20" s="245"/>
      <c r="T20" s="245"/>
      <c r="U20" s="245"/>
      <c r="V20" s="246"/>
      <c r="W20" s="144"/>
      <c r="X20" s="145"/>
      <c r="Y20" s="145"/>
      <c r="Z20" s="145"/>
      <c r="AA20" s="145"/>
      <c r="AB20" s="145"/>
      <c r="AC20" s="249"/>
      <c r="AD20" s="249"/>
      <c r="AE20" s="249"/>
      <c r="AF20" s="249"/>
      <c r="AG20" s="249"/>
      <c r="AH20" s="249"/>
      <c r="AI20" s="249"/>
      <c r="AJ20" s="249"/>
      <c r="AK20" s="249"/>
      <c r="AL20" s="250"/>
      <c r="AM20" s="251"/>
      <c r="AN20" s="170"/>
      <c r="AO20" s="170"/>
      <c r="AP20" s="170"/>
      <c r="AQ20" s="170"/>
      <c r="AR20" s="170"/>
      <c r="AS20" s="170"/>
      <c r="AT20" s="171"/>
      <c r="AU20" s="252"/>
      <c r="AV20" s="253"/>
      <c r="AW20" s="253"/>
      <c r="AX20" s="254"/>
      <c r="AY20" s="111"/>
      <c r="AZ20" s="112"/>
      <c r="BA20" s="112"/>
      <c r="BB20" s="112"/>
      <c r="BC20" s="112"/>
      <c r="BD20" s="112"/>
      <c r="BE20" s="112"/>
      <c r="BF20" s="112"/>
      <c r="BG20" s="112"/>
      <c r="BH20" s="112"/>
      <c r="BI20" s="112"/>
      <c r="BJ20" s="112"/>
      <c r="BK20" s="112"/>
      <c r="BL20" s="112"/>
      <c r="BM20" s="113"/>
      <c r="BN20" s="114"/>
      <c r="BO20" s="115"/>
      <c r="BP20" s="115"/>
      <c r="BQ20" s="115"/>
      <c r="BR20" s="115"/>
      <c r="BS20" s="115"/>
      <c r="BT20" s="115"/>
      <c r="BU20" s="116"/>
      <c r="BV20" s="114"/>
      <c r="BW20" s="115"/>
      <c r="BX20" s="115"/>
      <c r="BY20" s="115"/>
      <c r="BZ20" s="115"/>
      <c r="CA20" s="115"/>
      <c r="CB20" s="115"/>
      <c r="CC20" s="116"/>
      <c r="CD20" s="225"/>
      <c r="CE20" s="226"/>
      <c r="CF20" s="226"/>
      <c r="CG20" s="226"/>
      <c r="CH20" s="226"/>
      <c r="CI20" s="226"/>
      <c r="CJ20" s="226"/>
      <c r="CK20" s="226"/>
      <c r="CL20" s="226"/>
      <c r="CM20" s="226"/>
      <c r="CN20" s="226"/>
      <c r="CO20" s="226"/>
      <c r="CP20" s="226"/>
      <c r="CQ20" s="226"/>
      <c r="CR20" s="226"/>
      <c r="CS20" s="227"/>
      <c r="CT20" s="120"/>
      <c r="CU20" s="121"/>
      <c r="CV20" s="121"/>
      <c r="CW20" s="121"/>
      <c r="CX20" s="121"/>
      <c r="CY20" s="121"/>
      <c r="CZ20" s="121"/>
      <c r="DA20" s="122"/>
      <c r="DB20" s="120"/>
      <c r="DC20" s="121"/>
      <c r="DD20" s="121"/>
      <c r="DE20" s="121"/>
      <c r="DF20" s="121"/>
      <c r="DG20" s="121"/>
      <c r="DH20" s="121"/>
      <c r="DI20" s="122"/>
    </row>
    <row r="21" spans="1:113" ht="18.75" customHeight="1" thickBot="1" x14ac:dyDescent="0.2">
      <c r="A21" s="64"/>
      <c r="B21" s="255" t="s">
        <v>94</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258"/>
      <c r="AZ21" s="259"/>
      <c r="BA21" s="259"/>
      <c r="BB21" s="259"/>
      <c r="BC21" s="259"/>
      <c r="BD21" s="259"/>
      <c r="BE21" s="259"/>
      <c r="BF21" s="259"/>
      <c r="BG21" s="259"/>
      <c r="BH21" s="259"/>
      <c r="BI21" s="259"/>
      <c r="BJ21" s="259"/>
      <c r="BK21" s="259"/>
      <c r="BL21" s="259"/>
      <c r="BM21" s="260"/>
      <c r="BN21" s="261"/>
      <c r="BO21" s="262"/>
      <c r="BP21" s="262"/>
      <c r="BQ21" s="262"/>
      <c r="BR21" s="262"/>
      <c r="BS21" s="262"/>
      <c r="BT21" s="262"/>
      <c r="BU21" s="263"/>
      <c r="BV21" s="261"/>
      <c r="BW21" s="262"/>
      <c r="BX21" s="262"/>
      <c r="BY21" s="262"/>
      <c r="BZ21" s="262"/>
      <c r="CA21" s="262"/>
      <c r="CB21" s="262"/>
      <c r="CC21" s="263"/>
      <c r="CD21" s="225"/>
      <c r="CE21" s="226"/>
      <c r="CF21" s="226"/>
      <c r="CG21" s="226"/>
      <c r="CH21" s="226"/>
      <c r="CI21" s="226"/>
      <c r="CJ21" s="226"/>
      <c r="CK21" s="226"/>
      <c r="CL21" s="226"/>
      <c r="CM21" s="226"/>
      <c r="CN21" s="226"/>
      <c r="CO21" s="226"/>
      <c r="CP21" s="226"/>
      <c r="CQ21" s="226"/>
      <c r="CR21" s="226"/>
      <c r="CS21" s="227"/>
      <c r="CT21" s="120"/>
      <c r="CU21" s="121"/>
      <c r="CV21" s="121"/>
      <c r="CW21" s="121"/>
      <c r="CX21" s="121"/>
      <c r="CY21" s="121"/>
      <c r="CZ21" s="121"/>
      <c r="DA21" s="122"/>
      <c r="DB21" s="120"/>
      <c r="DC21" s="121"/>
      <c r="DD21" s="121"/>
      <c r="DE21" s="121"/>
      <c r="DF21" s="121"/>
      <c r="DG21" s="121"/>
      <c r="DH21" s="121"/>
      <c r="DI21" s="122"/>
    </row>
    <row r="22" spans="1:113" ht="18.75" customHeight="1" x14ac:dyDescent="0.15">
      <c r="A22" s="64"/>
      <c r="B22" s="264" t="s">
        <v>95</v>
      </c>
      <c r="C22" s="265"/>
      <c r="D22" s="266"/>
      <c r="E22" s="126" t="s">
        <v>24</v>
      </c>
      <c r="F22" s="129"/>
      <c r="G22" s="129"/>
      <c r="H22" s="129"/>
      <c r="I22" s="129"/>
      <c r="J22" s="129"/>
      <c r="K22" s="124"/>
      <c r="L22" s="126" t="s">
        <v>96</v>
      </c>
      <c r="M22" s="129"/>
      <c r="N22" s="129"/>
      <c r="O22" s="129"/>
      <c r="P22" s="124"/>
      <c r="Q22" s="267" t="s">
        <v>97</v>
      </c>
      <c r="R22" s="268"/>
      <c r="S22" s="268"/>
      <c r="T22" s="268"/>
      <c r="U22" s="268"/>
      <c r="V22" s="269"/>
      <c r="W22" s="270" t="s">
        <v>98</v>
      </c>
      <c r="X22" s="265"/>
      <c r="Y22" s="266"/>
      <c r="Z22" s="126" t="s">
        <v>24</v>
      </c>
      <c r="AA22" s="129"/>
      <c r="AB22" s="129"/>
      <c r="AC22" s="129"/>
      <c r="AD22" s="129"/>
      <c r="AE22" s="129"/>
      <c r="AF22" s="129"/>
      <c r="AG22" s="124"/>
      <c r="AH22" s="271" t="s">
        <v>99</v>
      </c>
      <c r="AI22" s="129"/>
      <c r="AJ22" s="129"/>
      <c r="AK22" s="129"/>
      <c r="AL22" s="124"/>
      <c r="AM22" s="271" t="s">
        <v>100</v>
      </c>
      <c r="AN22" s="272"/>
      <c r="AO22" s="272"/>
      <c r="AP22" s="272"/>
      <c r="AQ22" s="272"/>
      <c r="AR22" s="273"/>
      <c r="AS22" s="267" t="s">
        <v>97</v>
      </c>
      <c r="AT22" s="268"/>
      <c r="AU22" s="268"/>
      <c r="AV22" s="268"/>
      <c r="AW22" s="268"/>
      <c r="AX22" s="274"/>
      <c r="AY22" s="89" t="s">
        <v>101</v>
      </c>
      <c r="AZ22" s="90"/>
      <c r="BA22" s="90"/>
      <c r="BB22" s="90"/>
      <c r="BC22" s="90"/>
      <c r="BD22" s="90"/>
      <c r="BE22" s="90"/>
      <c r="BF22" s="90"/>
      <c r="BG22" s="90"/>
      <c r="BH22" s="90"/>
      <c r="BI22" s="90"/>
      <c r="BJ22" s="90"/>
      <c r="BK22" s="90"/>
      <c r="BL22" s="90"/>
      <c r="BM22" s="91"/>
      <c r="BN22" s="92">
        <v>12938205</v>
      </c>
      <c r="BO22" s="93"/>
      <c r="BP22" s="93"/>
      <c r="BQ22" s="93"/>
      <c r="BR22" s="93"/>
      <c r="BS22" s="93"/>
      <c r="BT22" s="93"/>
      <c r="BU22" s="94"/>
      <c r="BV22" s="92">
        <v>13820078</v>
      </c>
      <c r="BW22" s="93"/>
      <c r="BX22" s="93"/>
      <c r="BY22" s="93"/>
      <c r="BZ22" s="93"/>
      <c r="CA22" s="93"/>
      <c r="CB22" s="93"/>
      <c r="CC22" s="94"/>
      <c r="CD22" s="225"/>
      <c r="CE22" s="226"/>
      <c r="CF22" s="226"/>
      <c r="CG22" s="226"/>
      <c r="CH22" s="226"/>
      <c r="CI22" s="226"/>
      <c r="CJ22" s="226"/>
      <c r="CK22" s="226"/>
      <c r="CL22" s="226"/>
      <c r="CM22" s="226"/>
      <c r="CN22" s="226"/>
      <c r="CO22" s="226"/>
      <c r="CP22" s="226"/>
      <c r="CQ22" s="226"/>
      <c r="CR22" s="226"/>
      <c r="CS22" s="227"/>
      <c r="CT22" s="120"/>
      <c r="CU22" s="121"/>
      <c r="CV22" s="121"/>
      <c r="CW22" s="121"/>
      <c r="CX22" s="121"/>
      <c r="CY22" s="121"/>
      <c r="CZ22" s="121"/>
      <c r="DA22" s="122"/>
      <c r="DB22" s="120"/>
      <c r="DC22" s="121"/>
      <c r="DD22" s="121"/>
      <c r="DE22" s="121"/>
      <c r="DF22" s="121"/>
      <c r="DG22" s="121"/>
      <c r="DH22" s="121"/>
      <c r="DI22" s="122"/>
    </row>
    <row r="23" spans="1:113" ht="18.75" customHeight="1" x14ac:dyDescent="0.15">
      <c r="A23" s="64"/>
      <c r="B23" s="275"/>
      <c r="C23" s="276"/>
      <c r="D23" s="277"/>
      <c r="E23" s="104"/>
      <c r="F23" s="87"/>
      <c r="G23" s="87"/>
      <c r="H23" s="87"/>
      <c r="I23" s="87"/>
      <c r="J23" s="87"/>
      <c r="K23" s="102"/>
      <c r="L23" s="104"/>
      <c r="M23" s="87"/>
      <c r="N23" s="87"/>
      <c r="O23" s="87"/>
      <c r="P23" s="102"/>
      <c r="Q23" s="278"/>
      <c r="R23" s="279"/>
      <c r="S23" s="279"/>
      <c r="T23" s="279"/>
      <c r="U23" s="279"/>
      <c r="V23" s="280"/>
      <c r="W23" s="281"/>
      <c r="X23" s="276"/>
      <c r="Y23" s="277"/>
      <c r="Z23" s="104"/>
      <c r="AA23" s="87"/>
      <c r="AB23" s="87"/>
      <c r="AC23" s="87"/>
      <c r="AD23" s="87"/>
      <c r="AE23" s="87"/>
      <c r="AF23" s="87"/>
      <c r="AG23" s="102"/>
      <c r="AH23" s="104"/>
      <c r="AI23" s="87"/>
      <c r="AJ23" s="87"/>
      <c r="AK23" s="87"/>
      <c r="AL23" s="102"/>
      <c r="AM23" s="282"/>
      <c r="AN23" s="283"/>
      <c r="AO23" s="283"/>
      <c r="AP23" s="283"/>
      <c r="AQ23" s="283"/>
      <c r="AR23" s="284"/>
      <c r="AS23" s="278"/>
      <c r="AT23" s="279"/>
      <c r="AU23" s="279"/>
      <c r="AV23" s="279"/>
      <c r="AW23" s="279"/>
      <c r="AX23" s="285"/>
      <c r="AY23" s="111" t="s">
        <v>102</v>
      </c>
      <c r="AZ23" s="112"/>
      <c r="BA23" s="112"/>
      <c r="BB23" s="112"/>
      <c r="BC23" s="112"/>
      <c r="BD23" s="112"/>
      <c r="BE23" s="112"/>
      <c r="BF23" s="112"/>
      <c r="BG23" s="112"/>
      <c r="BH23" s="112"/>
      <c r="BI23" s="112"/>
      <c r="BJ23" s="112"/>
      <c r="BK23" s="112"/>
      <c r="BL23" s="112"/>
      <c r="BM23" s="113"/>
      <c r="BN23" s="114">
        <v>12358895</v>
      </c>
      <c r="BO23" s="115"/>
      <c r="BP23" s="115"/>
      <c r="BQ23" s="115"/>
      <c r="BR23" s="115"/>
      <c r="BS23" s="115"/>
      <c r="BT23" s="115"/>
      <c r="BU23" s="116"/>
      <c r="BV23" s="114">
        <v>13166687</v>
      </c>
      <c r="BW23" s="115"/>
      <c r="BX23" s="115"/>
      <c r="BY23" s="115"/>
      <c r="BZ23" s="115"/>
      <c r="CA23" s="115"/>
      <c r="CB23" s="115"/>
      <c r="CC23" s="116"/>
      <c r="CD23" s="225"/>
      <c r="CE23" s="226"/>
      <c r="CF23" s="226"/>
      <c r="CG23" s="226"/>
      <c r="CH23" s="226"/>
      <c r="CI23" s="226"/>
      <c r="CJ23" s="226"/>
      <c r="CK23" s="226"/>
      <c r="CL23" s="226"/>
      <c r="CM23" s="226"/>
      <c r="CN23" s="226"/>
      <c r="CO23" s="226"/>
      <c r="CP23" s="226"/>
      <c r="CQ23" s="226"/>
      <c r="CR23" s="226"/>
      <c r="CS23" s="227"/>
      <c r="CT23" s="120"/>
      <c r="CU23" s="121"/>
      <c r="CV23" s="121"/>
      <c r="CW23" s="121"/>
      <c r="CX23" s="121"/>
      <c r="CY23" s="121"/>
      <c r="CZ23" s="121"/>
      <c r="DA23" s="122"/>
      <c r="DB23" s="120"/>
      <c r="DC23" s="121"/>
      <c r="DD23" s="121"/>
      <c r="DE23" s="121"/>
      <c r="DF23" s="121"/>
      <c r="DG23" s="121"/>
      <c r="DH23" s="121"/>
      <c r="DI23" s="122"/>
    </row>
    <row r="24" spans="1:113" ht="18.75" customHeight="1" thickBot="1" x14ac:dyDescent="0.2">
      <c r="A24" s="64"/>
      <c r="B24" s="275"/>
      <c r="C24" s="276"/>
      <c r="D24" s="277"/>
      <c r="E24" s="159" t="s">
        <v>103</v>
      </c>
      <c r="F24" s="107"/>
      <c r="G24" s="107"/>
      <c r="H24" s="107"/>
      <c r="I24" s="107"/>
      <c r="J24" s="107"/>
      <c r="K24" s="108"/>
      <c r="L24" s="160">
        <v>1</v>
      </c>
      <c r="M24" s="161"/>
      <c r="N24" s="161"/>
      <c r="O24" s="161"/>
      <c r="P24" s="200"/>
      <c r="Q24" s="160">
        <v>7000</v>
      </c>
      <c r="R24" s="161"/>
      <c r="S24" s="161"/>
      <c r="T24" s="161"/>
      <c r="U24" s="161"/>
      <c r="V24" s="200"/>
      <c r="W24" s="281"/>
      <c r="X24" s="276"/>
      <c r="Y24" s="277"/>
      <c r="Z24" s="159" t="s">
        <v>104</v>
      </c>
      <c r="AA24" s="107"/>
      <c r="AB24" s="107"/>
      <c r="AC24" s="107"/>
      <c r="AD24" s="107"/>
      <c r="AE24" s="107"/>
      <c r="AF24" s="107"/>
      <c r="AG24" s="108"/>
      <c r="AH24" s="160">
        <v>176</v>
      </c>
      <c r="AI24" s="161"/>
      <c r="AJ24" s="161"/>
      <c r="AK24" s="161"/>
      <c r="AL24" s="200"/>
      <c r="AM24" s="160">
        <v>574816</v>
      </c>
      <c r="AN24" s="161"/>
      <c r="AO24" s="161"/>
      <c r="AP24" s="161"/>
      <c r="AQ24" s="161"/>
      <c r="AR24" s="200"/>
      <c r="AS24" s="160">
        <v>3266</v>
      </c>
      <c r="AT24" s="161"/>
      <c r="AU24" s="161"/>
      <c r="AV24" s="161"/>
      <c r="AW24" s="161"/>
      <c r="AX24" s="162"/>
      <c r="AY24" s="258" t="s">
        <v>105</v>
      </c>
      <c r="AZ24" s="259"/>
      <c r="BA24" s="259"/>
      <c r="BB24" s="259"/>
      <c r="BC24" s="259"/>
      <c r="BD24" s="259"/>
      <c r="BE24" s="259"/>
      <c r="BF24" s="259"/>
      <c r="BG24" s="259"/>
      <c r="BH24" s="259"/>
      <c r="BI24" s="259"/>
      <c r="BJ24" s="259"/>
      <c r="BK24" s="259"/>
      <c r="BL24" s="259"/>
      <c r="BM24" s="260"/>
      <c r="BN24" s="114">
        <v>9464938</v>
      </c>
      <c r="BO24" s="115"/>
      <c r="BP24" s="115"/>
      <c r="BQ24" s="115"/>
      <c r="BR24" s="115"/>
      <c r="BS24" s="115"/>
      <c r="BT24" s="115"/>
      <c r="BU24" s="116"/>
      <c r="BV24" s="114">
        <v>10087936</v>
      </c>
      <c r="BW24" s="115"/>
      <c r="BX24" s="115"/>
      <c r="BY24" s="115"/>
      <c r="BZ24" s="115"/>
      <c r="CA24" s="115"/>
      <c r="CB24" s="115"/>
      <c r="CC24" s="116"/>
      <c r="CD24" s="225"/>
      <c r="CE24" s="226"/>
      <c r="CF24" s="226"/>
      <c r="CG24" s="226"/>
      <c r="CH24" s="226"/>
      <c r="CI24" s="226"/>
      <c r="CJ24" s="226"/>
      <c r="CK24" s="226"/>
      <c r="CL24" s="226"/>
      <c r="CM24" s="226"/>
      <c r="CN24" s="226"/>
      <c r="CO24" s="226"/>
      <c r="CP24" s="226"/>
      <c r="CQ24" s="226"/>
      <c r="CR24" s="226"/>
      <c r="CS24" s="227"/>
      <c r="CT24" s="120"/>
      <c r="CU24" s="121"/>
      <c r="CV24" s="121"/>
      <c r="CW24" s="121"/>
      <c r="CX24" s="121"/>
      <c r="CY24" s="121"/>
      <c r="CZ24" s="121"/>
      <c r="DA24" s="122"/>
      <c r="DB24" s="120"/>
      <c r="DC24" s="121"/>
      <c r="DD24" s="121"/>
      <c r="DE24" s="121"/>
      <c r="DF24" s="121"/>
      <c r="DG24" s="121"/>
      <c r="DH24" s="121"/>
      <c r="DI24" s="122"/>
    </row>
    <row r="25" spans="1:113" ht="18.75" customHeight="1" x14ac:dyDescent="0.15">
      <c r="A25" s="64"/>
      <c r="B25" s="275"/>
      <c r="C25" s="276"/>
      <c r="D25" s="277"/>
      <c r="E25" s="159" t="s">
        <v>106</v>
      </c>
      <c r="F25" s="107"/>
      <c r="G25" s="107"/>
      <c r="H25" s="107"/>
      <c r="I25" s="107"/>
      <c r="J25" s="107"/>
      <c r="K25" s="108"/>
      <c r="L25" s="160">
        <v>1</v>
      </c>
      <c r="M25" s="161"/>
      <c r="N25" s="161"/>
      <c r="O25" s="161"/>
      <c r="P25" s="200"/>
      <c r="Q25" s="160">
        <v>6000</v>
      </c>
      <c r="R25" s="161"/>
      <c r="S25" s="161"/>
      <c r="T25" s="161"/>
      <c r="U25" s="161"/>
      <c r="V25" s="200"/>
      <c r="W25" s="281"/>
      <c r="X25" s="276"/>
      <c r="Y25" s="277"/>
      <c r="Z25" s="159" t="s">
        <v>107</v>
      </c>
      <c r="AA25" s="107"/>
      <c r="AB25" s="107"/>
      <c r="AC25" s="107"/>
      <c r="AD25" s="107"/>
      <c r="AE25" s="107"/>
      <c r="AF25" s="107"/>
      <c r="AG25" s="108"/>
      <c r="AH25" s="160" t="s">
        <v>64</v>
      </c>
      <c r="AI25" s="161"/>
      <c r="AJ25" s="161"/>
      <c r="AK25" s="161"/>
      <c r="AL25" s="200"/>
      <c r="AM25" s="160" t="s">
        <v>64</v>
      </c>
      <c r="AN25" s="161"/>
      <c r="AO25" s="161"/>
      <c r="AP25" s="161"/>
      <c r="AQ25" s="161"/>
      <c r="AR25" s="200"/>
      <c r="AS25" s="160" t="s">
        <v>64</v>
      </c>
      <c r="AT25" s="161"/>
      <c r="AU25" s="161"/>
      <c r="AV25" s="161"/>
      <c r="AW25" s="161"/>
      <c r="AX25" s="162"/>
      <c r="AY25" s="89" t="s">
        <v>108</v>
      </c>
      <c r="AZ25" s="90"/>
      <c r="BA25" s="90"/>
      <c r="BB25" s="90"/>
      <c r="BC25" s="90"/>
      <c r="BD25" s="90"/>
      <c r="BE25" s="90"/>
      <c r="BF25" s="90"/>
      <c r="BG25" s="90"/>
      <c r="BH25" s="90"/>
      <c r="BI25" s="90"/>
      <c r="BJ25" s="90"/>
      <c r="BK25" s="90"/>
      <c r="BL25" s="90"/>
      <c r="BM25" s="91"/>
      <c r="BN25" s="92">
        <v>2708187</v>
      </c>
      <c r="BO25" s="93"/>
      <c r="BP25" s="93"/>
      <c r="BQ25" s="93"/>
      <c r="BR25" s="93"/>
      <c r="BS25" s="93"/>
      <c r="BT25" s="93"/>
      <c r="BU25" s="94"/>
      <c r="BV25" s="92">
        <v>3471989</v>
      </c>
      <c r="BW25" s="93"/>
      <c r="BX25" s="93"/>
      <c r="BY25" s="93"/>
      <c r="BZ25" s="93"/>
      <c r="CA25" s="93"/>
      <c r="CB25" s="93"/>
      <c r="CC25" s="94"/>
      <c r="CD25" s="225"/>
      <c r="CE25" s="226"/>
      <c r="CF25" s="226"/>
      <c r="CG25" s="226"/>
      <c r="CH25" s="226"/>
      <c r="CI25" s="226"/>
      <c r="CJ25" s="226"/>
      <c r="CK25" s="226"/>
      <c r="CL25" s="226"/>
      <c r="CM25" s="226"/>
      <c r="CN25" s="226"/>
      <c r="CO25" s="226"/>
      <c r="CP25" s="226"/>
      <c r="CQ25" s="226"/>
      <c r="CR25" s="226"/>
      <c r="CS25" s="227"/>
      <c r="CT25" s="120"/>
      <c r="CU25" s="121"/>
      <c r="CV25" s="121"/>
      <c r="CW25" s="121"/>
      <c r="CX25" s="121"/>
      <c r="CY25" s="121"/>
      <c r="CZ25" s="121"/>
      <c r="DA25" s="122"/>
      <c r="DB25" s="120"/>
      <c r="DC25" s="121"/>
      <c r="DD25" s="121"/>
      <c r="DE25" s="121"/>
      <c r="DF25" s="121"/>
      <c r="DG25" s="121"/>
      <c r="DH25" s="121"/>
      <c r="DI25" s="122"/>
    </row>
    <row r="26" spans="1:113" ht="18.75" customHeight="1" x14ac:dyDescent="0.15">
      <c r="A26" s="64"/>
      <c r="B26" s="275"/>
      <c r="C26" s="276"/>
      <c r="D26" s="277"/>
      <c r="E26" s="159" t="s">
        <v>109</v>
      </c>
      <c r="F26" s="107"/>
      <c r="G26" s="107"/>
      <c r="H26" s="107"/>
      <c r="I26" s="107"/>
      <c r="J26" s="107"/>
      <c r="K26" s="108"/>
      <c r="L26" s="160">
        <v>1</v>
      </c>
      <c r="M26" s="161"/>
      <c r="N26" s="161"/>
      <c r="O26" s="161"/>
      <c r="P26" s="200"/>
      <c r="Q26" s="160">
        <v>5500</v>
      </c>
      <c r="R26" s="161"/>
      <c r="S26" s="161"/>
      <c r="T26" s="161"/>
      <c r="U26" s="161"/>
      <c r="V26" s="200"/>
      <c r="W26" s="281"/>
      <c r="X26" s="276"/>
      <c r="Y26" s="277"/>
      <c r="Z26" s="159" t="s">
        <v>110</v>
      </c>
      <c r="AA26" s="286"/>
      <c r="AB26" s="286"/>
      <c r="AC26" s="286"/>
      <c r="AD26" s="286"/>
      <c r="AE26" s="286"/>
      <c r="AF26" s="286"/>
      <c r="AG26" s="287"/>
      <c r="AH26" s="160">
        <v>2</v>
      </c>
      <c r="AI26" s="161"/>
      <c r="AJ26" s="161"/>
      <c r="AK26" s="161"/>
      <c r="AL26" s="200"/>
      <c r="AM26" s="160" t="s">
        <v>111</v>
      </c>
      <c r="AN26" s="161"/>
      <c r="AO26" s="161"/>
      <c r="AP26" s="161"/>
      <c r="AQ26" s="161"/>
      <c r="AR26" s="200"/>
      <c r="AS26" s="160" t="s">
        <v>111</v>
      </c>
      <c r="AT26" s="161"/>
      <c r="AU26" s="161"/>
      <c r="AV26" s="161"/>
      <c r="AW26" s="161"/>
      <c r="AX26" s="162"/>
      <c r="AY26" s="117" t="s">
        <v>112</v>
      </c>
      <c r="AZ26" s="118"/>
      <c r="BA26" s="118"/>
      <c r="BB26" s="118"/>
      <c r="BC26" s="118"/>
      <c r="BD26" s="118"/>
      <c r="BE26" s="118"/>
      <c r="BF26" s="118"/>
      <c r="BG26" s="118"/>
      <c r="BH26" s="118"/>
      <c r="BI26" s="118"/>
      <c r="BJ26" s="118"/>
      <c r="BK26" s="118"/>
      <c r="BL26" s="118"/>
      <c r="BM26" s="119"/>
      <c r="BN26" s="114" t="s">
        <v>64</v>
      </c>
      <c r="BO26" s="115"/>
      <c r="BP26" s="115"/>
      <c r="BQ26" s="115"/>
      <c r="BR26" s="115"/>
      <c r="BS26" s="115"/>
      <c r="BT26" s="115"/>
      <c r="BU26" s="116"/>
      <c r="BV26" s="114" t="s">
        <v>64</v>
      </c>
      <c r="BW26" s="115"/>
      <c r="BX26" s="115"/>
      <c r="BY26" s="115"/>
      <c r="BZ26" s="115"/>
      <c r="CA26" s="115"/>
      <c r="CB26" s="115"/>
      <c r="CC26" s="116"/>
      <c r="CD26" s="225"/>
      <c r="CE26" s="226"/>
      <c r="CF26" s="226"/>
      <c r="CG26" s="226"/>
      <c r="CH26" s="226"/>
      <c r="CI26" s="226"/>
      <c r="CJ26" s="226"/>
      <c r="CK26" s="226"/>
      <c r="CL26" s="226"/>
      <c r="CM26" s="226"/>
      <c r="CN26" s="226"/>
      <c r="CO26" s="226"/>
      <c r="CP26" s="226"/>
      <c r="CQ26" s="226"/>
      <c r="CR26" s="226"/>
      <c r="CS26" s="227"/>
      <c r="CT26" s="120"/>
      <c r="CU26" s="121"/>
      <c r="CV26" s="121"/>
      <c r="CW26" s="121"/>
      <c r="CX26" s="121"/>
      <c r="CY26" s="121"/>
      <c r="CZ26" s="121"/>
      <c r="DA26" s="122"/>
      <c r="DB26" s="120"/>
      <c r="DC26" s="121"/>
      <c r="DD26" s="121"/>
      <c r="DE26" s="121"/>
      <c r="DF26" s="121"/>
      <c r="DG26" s="121"/>
      <c r="DH26" s="121"/>
      <c r="DI26" s="122"/>
    </row>
    <row r="27" spans="1:113" ht="18.75" customHeight="1" thickBot="1" x14ac:dyDescent="0.2">
      <c r="A27" s="64"/>
      <c r="B27" s="275"/>
      <c r="C27" s="276"/>
      <c r="D27" s="277"/>
      <c r="E27" s="159" t="s">
        <v>113</v>
      </c>
      <c r="F27" s="107"/>
      <c r="G27" s="107"/>
      <c r="H27" s="107"/>
      <c r="I27" s="107"/>
      <c r="J27" s="107"/>
      <c r="K27" s="108"/>
      <c r="L27" s="160">
        <v>1</v>
      </c>
      <c r="M27" s="161"/>
      <c r="N27" s="161"/>
      <c r="O27" s="161"/>
      <c r="P27" s="200"/>
      <c r="Q27" s="160">
        <v>3000</v>
      </c>
      <c r="R27" s="161"/>
      <c r="S27" s="161"/>
      <c r="T27" s="161"/>
      <c r="U27" s="161"/>
      <c r="V27" s="200"/>
      <c r="W27" s="281"/>
      <c r="X27" s="276"/>
      <c r="Y27" s="277"/>
      <c r="Z27" s="159" t="s">
        <v>114</v>
      </c>
      <c r="AA27" s="107"/>
      <c r="AB27" s="107"/>
      <c r="AC27" s="107"/>
      <c r="AD27" s="107"/>
      <c r="AE27" s="107"/>
      <c r="AF27" s="107"/>
      <c r="AG27" s="108"/>
      <c r="AH27" s="160">
        <v>2</v>
      </c>
      <c r="AI27" s="161"/>
      <c r="AJ27" s="161"/>
      <c r="AK27" s="161"/>
      <c r="AL27" s="200"/>
      <c r="AM27" s="160" t="s">
        <v>111</v>
      </c>
      <c r="AN27" s="161"/>
      <c r="AO27" s="161"/>
      <c r="AP27" s="161"/>
      <c r="AQ27" s="161"/>
      <c r="AR27" s="200"/>
      <c r="AS27" s="160" t="s">
        <v>111</v>
      </c>
      <c r="AT27" s="161"/>
      <c r="AU27" s="161"/>
      <c r="AV27" s="161"/>
      <c r="AW27" s="161"/>
      <c r="AX27" s="162"/>
      <c r="AY27" s="208" t="s">
        <v>115</v>
      </c>
      <c r="AZ27" s="209"/>
      <c r="BA27" s="209"/>
      <c r="BB27" s="209"/>
      <c r="BC27" s="209"/>
      <c r="BD27" s="209"/>
      <c r="BE27" s="209"/>
      <c r="BF27" s="209"/>
      <c r="BG27" s="209"/>
      <c r="BH27" s="209"/>
      <c r="BI27" s="209"/>
      <c r="BJ27" s="209"/>
      <c r="BK27" s="209"/>
      <c r="BL27" s="209"/>
      <c r="BM27" s="210"/>
      <c r="BN27" s="261" t="s">
        <v>64</v>
      </c>
      <c r="BO27" s="262"/>
      <c r="BP27" s="262"/>
      <c r="BQ27" s="262"/>
      <c r="BR27" s="262"/>
      <c r="BS27" s="262"/>
      <c r="BT27" s="262"/>
      <c r="BU27" s="263"/>
      <c r="BV27" s="261" t="s">
        <v>64</v>
      </c>
      <c r="BW27" s="262"/>
      <c r="BX27" s="262"/>
      <c r="BY27" s="262"/>
      <c r="BZ27" s="262"/>
      <c r="CA27" s="262"/>
      <c r="CB27" s="262"/>
      <c r="CC27" s="263"/>
      <c r="CD27" s="288"/>
      <c r="CE27" s="226"/>
      <c r="CF27" s="226"/>
      <c r="CG27" s="226"/>
      <c r="CH27" s="226"/>
      <c r="CI27" s="226"/>
      <c r="CJ27" s="226"/>
      <c r="CK27" s="226"/>
      <c r="CL27" s="226"/>
      <c r="CM27" s="226"/>
      <c r="CN27" s="226"/>
      <c r="CO27" s="226"/>
      <c r="CP27" s="226"/>
      <c r="CQ27" s="226"/>
      <c r="CR27" s="226"/>
      <c r="CS27" s="227"/>
      <c r="CT27" s="120"/>
      <c r="CU27" s="121"/>
      <c r="CV27" s="121"/>
      <c r="CW27" s="121"/>
      <c r="CX27" s="121"/>
      <c r="CY27" s="121"/>
      <c r="CZ27" s="121"/>
      <c r="DA27" s="122"/>
      <c r="DB27" s="120"/>
      <c r="DC27" s="121"/>
      <c r="DD27" s="121"/>
      <c r="DE27" s="121"/>
      <c r="DF27" s="121"/>
      <c r="DG27" s="121"/>
      <c r="DH27" s="121"/>
      <c r="DI27" s="122"/>
    </row>
    <row r="28" spans="1:113" ht="18.75" customHeight="1" x14ac:dyDescent="0.15">
      <c r="A28" s="64"/>
      <c r="B28" s="275"/>
      <c r="C28" s="276"/>
      <c r="D28" s="277"/>
      <c r="E28" s="159" t="s">
        <v>116</v>
      </c>
      <c r="F28" s="107"/>
      <c r="G28" s="107"/>
      <c r="H28" s="107"/>
      <c r="I28" s="107"/>
      <c r="J28" s="107"/>
      <c r="K28" s="108"/>
      <c r="L28" s="160">
        <v>1</v>
      </c>
      <c r="M28" s="161"/>
      <c r="N28" s="161"/>
      <c r="O28" s="161"/>
      <c r="P28" s="200"/>
      <c r="Q28" s="160">
        <v>2500</v>
      </c>
      <c r="R28" s="161"/>
      <c r="S28" s="161"/>
      <c r="T28" s="161"/>
      <c r="U28" s="161"/>
      <c r="V28" s="200"/>
      <c r="W28" s="281"/>
      <c r="X28" s="276"/>
      <c r="Y28" s="277"/>
      <c r="Z28" s="159" t="s">
        <v>117</v>
      </c>
      <c r="AA28" s="107"/>
      <c r="AB28" s="107"/>
      <c r="AC28" s="107"/>
      <c r="AD28" s="107"/>
      <c r="AE28" s="107"/>
      <c r="AF28" s="107"/>
      <c r="AG28" s="108"/>
      <c r="AH28" s="160" t="s">
        <v>64</v>
      </c>
      <c r="AI28" s="161"/>
      <c r="AJ28" s="161"/>
      <c r="AK28" s="161"/>
      <c r="AL28" s="200"/>
      <c r="AM28" s="160" t="s">
        <v>64</v>
      </c>
      <c r="AN28" s="161"/>
      <c r="AO28" s="161"/>
      <c r="AP28" s="161"/>
      <c r="AQ28" s="161"/>
      <c r="AR28" s="200"/>
      <c r="AS28" s="160" t="s">
        <v>64</v>
      </c>
      <c r="AT28" s="161"/>
      <c r="AU28" s="161"/>
      <c r="AV28" s="161"/>
      <c r="AW28" s="161"/>
      <c r="AX28" s="162"/>
      <c r="AY28" s="289" t="s">
        <v>118</v>
      </c>
      <c r="AZ28" s="290"/>
      <c r="BA28" s="290"/>
      <c r="BB28" s="291"/>
      <c r="BC28" s="89" t="s">
        <v>119</v>
      </c>
      <c r="BD28" s="90"/>
      <c r="BE28" s="90"/>
      <c r="BF28" s="90"/>
      <c r="BG28" s="90"/>
      <c r="BH28" s="90"/>
      <c r="BI28" s="90"/>
      <c r="BJ28" s="90"/>
      <c r="BK28" s="90"/>
      <c r="BL28" s="90"/>
      <c r="BM28" s="91"/>
      <c r="BN28" s="92">
        <v>1459383</v>
      </c>
      <c r="BO28" s="93"/>
      <c r="BP28" s="93"/>
      <c r="BQ28" s="93"/>
      <c r="BR28" s="93"/>
      <c r="BS28" s="93"/>
      <c r="BT28" s="93"/>
      <c r="BU28" s="94"/>
      <c r="BV28" s="92">
        <v>1388439</v>
      </c>
      <c r="BW28" s="93"/>
      <c r="BX28" s="93"/>
      <c r="BY28" s="93"/>
      <c r="BZ28" s="93"/>
      <c r="CA28" s="93"/>
      <c r="CB28" s="93"/>
      <c r="CC28" s="94"/>
      <c r="CD28" s="225"/>
      <c r="CE28" s="226"/>
      <c r="CF28" s="226"/>
      <c r="CG28" s="226"/>
      <c r="CH28" s="226"/>
      <c r="CI28" s="226"/>
      <c r="CJ28" s="226"/>
      <c r="CK28" s="226"/>
      <c r="CL28" s="226"/>
      <c r="CM28" s="226"/>
      <c r="CN28" s="226"/>
      <c r="CO28" s="226"/>
      <c r="CP28" s="226"/>
      <c r="CQ28" s="226"/>
      <c r="CR28" s="226"/>
      <c r="CS28" s="227"/>
      <c r="CT28" s="120"/>
      <c r="CU28" s="121"/>
      <c r="CV28" s="121"/>
      <c r="CW28" s="121"/>
      <c r="CX28" s="121"/>
      <c r="CY28" s="121"/>
      <c r="CZ28" s="121"/>
      <c r="DA28" s="122"/>
      <c r="DB28" s="120"/>
      <c r="DC28" s="121"/>
      <c r="DD28" s="121"/>
      <c r="DE28" s="121"/>
      <c r="DF28" s="121"/>
      <c r="DG28" s="121"/>
      <c r="DH28" s="121"/>
      <c r="DI28" s="122"/>
    </row>
    <row r="29" spans="1:113" ht="18.75" customHeight="1" x14ac:dyDescent="0.15">
      <c r="A29" s="64"/>
      <c r="B29" s="275"/>
      <c r="C29" s="276"/>
      <c r="D29" s="277"/>
      <c r="E29" s="159" t="s">
        <v>120</v>
      </c>
      <c r="F29" s="107"/>
      <c r="G29" s="107"/>
      <c r="H29" s="107"/>
      <c r="I29" s="107"/>
      <c r="J29" s="107"/>
      <c r="K29" s="108"/>
      <c r="L29" s="160">
        <v>12</v>
      </c>
      <c r="M29" s="161"/>
      <c r="N29" s="161"/>
      <c r="O29" s="161"/>
      <c r="P29" s="200"/>
      <c r="Q29" s="160">
        <v>2300</v>
      </c>
      <c r="R29" s="161"/>
      <c r="S29" s="161"/>
      <c r="T29" s="161"/>
      <c r="U29" s="161"/>
      <c r="V29" s="200"/>
      <c r="W29" s="292"/>
      <c r="X29" s="293"/>
      <c r="Y29" s="294"/>
      <c r="Z29" s="159" t="s">
        <v>121</v>
      </c>
      <c r="AA29" s="107"/>
      <c r="AB29" s="107"/>
      <c r="AC29" s="107"/>
      <c r="AD29" s="107"/>
      <c r="AE29" s="107"/>
      <c r="AF29" s="107"/>
      <c r="AG29" s="108"/>
      <c r="AH29" s="160">
        <v>178</v>
      </c>
      <c r="AI29" s="161"/>
      <c r="AJ29" s="161"/>
      <c r="AK29" s="161"/>
      <c r="AL29" s="200"/>
      <c r="AM29" s="160">
        <v>582376</v>
      </c>
      <c r="AN29" s="161"/>
      <c r="AO29" s="161"/>
      <c r="AP29" s="161"/>
      <c r="AQ29" s="161"/>
      <c r="AR29" s="200"/>
      <c r="AS29" s="160">
        <v>3272</v>
      </c>
      <c r="AT29" s="161"/>
      <c r="AU29" s="161"/>
      <c r="AV29" s="161"/>
      <c r="AW29" s="161"/>
      <c r="AX29" s="162"/>
      <c r="AY29" s="295"/>
      <c r="AZ29" s="296"/>
      <c r="BA29" s="296"/>
      <c r="BB29" s="297"/>
      <c r="BC29" s="111" t="s">
        <v>122</v>
      </c>
      <c r="BD29" s="112"/>
      <c r="BE29" s="112"/>
      <c r="BF29" s="112"/>
      <c r="BG29" s="112"/>
      <c r="BH29" s="112"/>
      <c r="BI29" s="112"/>
      <c r="BJ29" s="112"/>
      <c r="BK29" s="112"/>
      <c r="BL29" s="112"/>
      <c r="BM29" s="113"/>
      <c r="BN29" s="114">
        <v>73537</v>
      </c>
      <c r="BO29" s="115"/>
      <c r="BP29" s="115"/>
      <c r="BQ29" s="115"/>
      <c r="BR29" s="115"/>
      <c r="BS29" s="115"/>
      <c r="BT29" s="115"/>
      <c r="BU29" s="116"/>
      <c r="BV29" s="114">
        <v>65856</v>
      </c>
      <c r="BW29" s="115"/>
      <c r="BX29" s="115"/>
      <c r="BY29" s="115"/>
      <c r="BZ29" s="115"/>
      <c r="CA29" s="115"/>
      <c r="CB29" s="115"/>
      <c r="CC29" s="116"/>
      <c r="CD29" s="288"/>
      <c r="CE29" s="226"/>
      <c r="CF29" s="226"/>
      <c r="CG29" s="226"/>
      <c r="CH29" s="226"/>
      <c r="CI29" s="226"/>
      <c r="CJ29" s="226"/>
      <c r="CK29" s="226"/>
      <c r="CL29" s="226"/>
      <c r="CM29" s="226"/>
      <c r="CN29" s="226"/>
      <c r="CO29" s="226"/>
      <c r="CP29" s="226"/>
      <c r="CQ29" s="226"/>
      <c r="CR29" s="226"/>
      <c r="CS29" s="227"/>
      <c r="CT29" s="120"/>
      <c r="CU29" s="121"/>
      <c r="CV29" s="121"/>
      <c r="CW29" s="121"/>
      <c r="CX29" s="121"/>
      <c r="CY29" s="121"/>
      <c r="CZ29" s="121"/>
      <c r="DA29" s="122"/>
      <c r="DB29" s="120"/>
      <c r="DC29" s="121"/>
      <c r="DD29" s="121"/>
      <c r="DE29" s="121"/>
      <c r="DF29" s="121"/>
      <c r="DG29" s="121"/>
      <c r="DH29" s="121"/>
      <c r="DI29" s="122"/>
    </row>
    <row r="30" spans="1:113" ht="18.75" customHeight="1" thickBot="1" x14ac:dyDescent="0.2">
      <c r="A30" s="64"/>
      <c r="B30" s="298"/>
      <c r="C30" s="299"/>
      <c r="D30" s="300"/>
      <c r="E30" s="169"/>
      <c r="F30" s="170"/>
      <c r="G30" s="170"/>
      <c r="H30" s="170"/>
      <c r="I30" s="170"/>
      <c r="J30" s="170"/>
      <c r="K30" s="171"/>
      <c r="L30" s="301"/>
      <c r="M30" s="302"/>
      <c r="N30" s="302"/>
      <c r="O30" s="302"/>
      <c r="P30" s="303"/>
      <c r="Q30" s="301"/>
      <c r="R30" s="302"/>
      <c r="S30" s="302"/>
      <c r="T30" s="302"/>
      <c r="U30" s="302"/>
      <c r="V30" s="303"/>
      <c r="W30" s="304" t="s">
        <v>123</v>
      </c>
      <c r="X30" s="305"/>
      <c r="Y30" s="305"/>
      <c r="Z30" s="305"/>
      <c r="AA30" s="305"/>
      <c r="AB30" s="305"/>
      <c r="AC30" s="305"/>
      <c r="AD30" s="305"/>
      <c r="AE30" s="305"/>
      <c r="AF30" s="305"/>
      <c r="AG30" s="306"/>
      <c r="AH30" s="240">
        <v>97.1</v>
      </c>
      <c r="AI30" s="241"/>
      <c r="AJ30" s="241"/>
      <c r="AK30" s="241"/>
      <c r="AL30" s="241"/>
      <c r="AM30" s="241"/>
      <c r="AN30" s="241"/>
      <c r="AO30" s="241"/>
      <c r="AP30" s="241"/>
      <c r="AQ30" s="241"/>
      <c r="AR30" s="241"/>
      <c r="AS30" s="241"/>
      <c r="AT30" s="241"/>
      <c r="AU30" s="241"/>
      <c r="AV30" s="241"/>
      <c r="AW30" s="241"/>
      <c r="AX30" s="243"/>
      <c r="AY30" s="307"/>
      <c r="AZ30" s="308"/>
      <c r="BA30" s="308"/>
      <c r="BB30" s="309"/>
      <c r="BC30" s="258" t="s">
        <v>124</v>
      </c>
      <c r="BD30" s="259"/>
      <c r="BE30" s="259"/>
      <c r="BF30" s="259"/>
      <c r="BG30" s="259"/>
      <c r="BH30" s="259"/>
      <c r="BI30" s="259"/>
      <c r="BJ30" s="259"/>
      <c r="BK30" s="259"/>
      <c r="BL30" s="259"/>
      <c r="BM30" s="260"/>
      <c r="BN30" s="261">
        <v>1370452</v>
      </c>
      <c r="BO30" s="262"/>
      <c r="BP30" s="262"/>
      <c r="BQ30" s="262"/>
      <c r="BR30" s="262"/>
      <c r="BS30" s="262"/>
      <c r="BT30" s="262"/>
      <c r="BU30" s="263"/>
      <c r="BV30" s="261">
        <v>1355194</v>
      </c>
      <c r="BW30" s="262"/>
      <c r="BX30" s="262"/>
      <c r="BY30" s="262"/>
      <c r="BZ30" s="262"/>
      <c r="CA30" s="262"/>
      <c r="CB30" s="262"/>
      <c r="CC30" s="263"/>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row>
    <row r="31" spans="1:113" ht="13.5" customHeight="1" x14ac:dyDescent="0.15">
      <c r="A31" s="64"/>
      <c r="B31" s="316"/>
      <c r="DI31" s="317"/>
    </row>
    <row r="32" spans="1:113" ht="13.5" customHeight="1" x14ac:dyDescent="0.15">
      <c r="A32" s="64"/>
      <c r="B32" s="318"/>
      <c r="C32" s="319" t="s">
        <v>125</v>
      </c>
      <c r="D32" s="319"/>
      <c r="E32" s="319"/>
      <c r="F32" s="319"/>
      <c r="G32" s="319"/>
      <c r="H32" s="319"/>
      <c r="I32" s="319"/>
      <c r="J32" s="319"/>
      <c r="K32" s="319"/>
      <c r="L32" s="319"/>
      <c r="M32" s="319"/>
      <c r="N32" s="319"/>
      <c r="O32" s="319"/>
      <c r="P32" s="319"/>
      <c r="Q32" s="319"/>
      <c r="R32" s="319"/>
      <c r="S32" s="319"/>
      <c r="U32" s="118" t="s">
        <v>126</v>
      </c>
      <c r="V32" s="118"/>
      <c r="W32" s="118"/>
      <c r="X32" s="118"/>
      <c r="Y32" s="118"/>
      <c r="Z32" s="118"/>
      <c r="AA32" s="118"/>
      <c r="AB32" s="118"/>
      <c r="AC32" s="118"/>
      <c r="AD32" s="118"/>
      <c r="AE32" s="118"/>
      <c r="AF32" s="118"/>
      <c r="AG32" s="118"/>
      <c r="AH32" s="118"/>
      <c r="AI32" s="118"/>
      <c r="AJ32" s="118"/>
      <c r="AK32" s="118"/>
      <c r="AM32" s="118" t="s">
        <v>127</v>
      </c>
      <c r="AN32" s="118"/>
      <c r="AO32" s="118"/>
      <c r="AP32" s="118"/>
      <c r="AQ32" s="118"/>
      <c r="AR32" s="118"/>
      <c r="AS32" s="118"/>
      <c r="AT32" s="118"/>
      <c r="AU32" s="118"/>
      <c r="AV32" s="118"/>
      <c r="AW32" s="118"/>
      <c r="AX32" s="118"/>
      <c r="AY32" s="118"/>
      <c r="AZ32" s="118"/>
      <c r="BA32" s="118"/>
      <c r="BB32" s="118"/>
      <c r="BC32" s="118"/>
      <c r="BE32" s="118" t="s">
        <v>128</v>
      </c>
      <c r="BF32" s="118"/>
      <c r="BG32" s="118"/>
      <c r="BH32" s="118"/>
      <c r="BI32" s="118"/>
      <c r="BJ32" s="118"/>
      <c r="BK32" s="118"/>
      <c r="BL32" s="118"/>
      <c r="BM32" s="118"/>
      <c r="BN32" s="118"/>
      <c r="BO32" s="118"/>
      <c r="BP32" s="118"/>
      <c r="BQ32" s="118"/>
      <c r="BR32" s="118"/>
      <c r="BS32" s="118"/>
      <c r="BT32" s="118"/>
      <c r="BU32" s="118"/>
      <c r="BW32" s="118" t="s">
        <v>129</v>
      </c>
      <c r="BX32" s="118"/>
      <c r="BY32" s="118"/>
      <c r="BZ32" s="118"/>
      <c r="CA32" s="118"/>
      <c r="CB32" s="118"/>
      <c r="CC32" s="118"/>
      <c r="CD32" s="118"/>
      <c r="CE32" s="118"/>
      <c r="CF32" s="118"/>
      <c r="CG32" s="118"/>
      <c r="CH32" s="118"/>
      <c r="CI32" s="118"/>
      <c r="CJ32" s="118"/>
      <c r="CK32" s="118"/>
      <c r="CL32" s="118"/>
      <c r="CM32" s="118"/>
      <c r="CO32" s="118" t="s">
        <v>130</v>
      </c>
      <c r="CP32" s="118"/>
      <c r="CQ32" s="118"/>
      <c r="CR32" s="118"/>
      <c r="CS32" s="118"/>
      <c r="CT32" s="118"/>
      <c r="CU32" s="118"/>
      <c r="CV32" s="118"/>
      <c r="CW32" s="118"/>
      <c r="CX32" s="118"/>
      <c r="CY32" s="118"/>
      <c r="CZ32" s="118"/>
      <c r="DA32" s="118"/>
      <c r="DB32" s="118"/>
      <c r="DC32" s="118"/>
      <c r="DD32" s="118"/>
      <c r="DE32" s="118"/>
      <c r="DI32" s="317"/>
    </row>
    <row r="33" spans="1:113" ht="13.5" customHeight="1" x14ac:dyDescent="0.15">
      <c r="A33" s="64"/>
      <c r="B33" s="318"/>
      <c r="C33" s="137" t="s">
        <v>131</v>
      </c>
      <c r="D33" s="137"/>
      <c r="E33" s="84" t="s">
        <v>132</v>
      </c>
      <c r="F33" s="84"/>
      <c r="G33" s="84"/>
      <c r="H33" s="84"/>
      <c r="I33" s="84"/>
      <c r="J33" s="84"/>
      <c r="K33" s="84"/>
      <c r="L33" s="84"/>
      <c r="M33" s="84"/>
      <c r="N33" s="84"/>
      <c r="O33" s="84"/>
      <c r="P33" s="84"/>
      <c r="Q33" s="84"/>
      <c r="R33" s="84"/>
      <c r="S33" s="84"/>
      <c r="T33" s="320"/>
      <c r="U33" s="137" t="s">
        <v>131</v>
      </c>
      <c r="V33" s="137"/>
      <c r="W33" s="84" t="s">
        <v>132</v>
      </c>
      <c r="X33" s="84"/>
      <c r="Y33" s="84"/>
      <c r="Z33" s="84"/>
      <c r="AA33" s="84"/>
      <c r="AB33" s="84"/>
      <c r="AC33" s="84"/>
      <c r="AD33" s="84"/>
      <c r="AE33" s="84"/>
      <c r="AF33" s="84"/>
      <c r="AG33" s="84"/>
      <c r="AH33" s="84"/>
      <c r="AI33" s="84"/>
      <c r="AJ33" s="84"/>
      <c r="AK33" s="84"/>
      <c r="AL33" s="320"/>
      <c r="AM33" s="137" t="s">
        <v>131</v>
      </c>
      <c r="AN33" s="137"/>
      <c r="AO33" s="84" t="s">
        <v>132</v>
      </c>
      <c r="AP33" s="84"/>
      <c r="AQ33" s="84"/>
      <c r="AR33" s="84"/>
      <c r="AS33" s="84"/>
      <c r="AT33" s="84"/>
      <c r="AU33" s="84"/>
      <c r="AV33" s="84"/>
      <c r="AW33" s="84"/>
      <c r="AX33" s="84"/>
      <c r="AY33" s="84"/>
      <c r="AZ33" s="84"/>
      <c r="BA33" s="84"/>
      <c r="BB33" s="84"/>
      <c r="BC33" s="84"/>
      <c r="BD33" s="321"/>
      <c r="BE33" s="84" t="s">
        <v>133</v>
      </c>
      <c r="BF33" s="84"/>
      <c r="BG33" s="84" t="s">
        <v>134</v>
      </c>
      <c r="BH33" s="84"/>
      <c r="BI33" s="84"/>
      <c r="BJ33" s="84"/>
      <c r="BK33" s="84"/>
      <c r="BL33" s="84"/>
      <c r="BM33" s="84"/>
      <c r="BN33" s="84"/>
      <c r="BO33" s="84"/>
      <c r="BP33" s="84"/>
      <c r="BQ33" s="84"/>
      <c r="BR33" s="84"/>
      <c r="BS33" s="84"/>
      <c r="BT33" s="84"/>
      <c r="BU33" s="84"/>
      <c r="BV33" s="321"/>
      <c r="BW33" s="137" t="s">
        <v>133</v>
      </c>
      <c r="BX33" s="137"/>
      <c r="BY33" s="84" t="s">
        <v>135</v>
      </c>
      <c r="BZ33" s="84"/>
      <c r="CA33" s="84"/>
      <c r="CB33" s="84"/>
      <c r="CC33" s="84"/>
      <c r="CD33" s="84"/>
      <c r="CE33" s="84"/>
      <c r="CF33" s="84"/>
      <c r="CG33" s="84"/>
      <c r="CH33" s="84"/>
      <c r="CI33" s="84"/>
      <c r="CJ33" s="84"/>
      <c r="CK33" s="84"/>
      <c r="CL33" s="84"/>
      <c r="CM33" s="84"/>
      <c r="CN33" s="320"/>
      <c r="CO33" s="137" t="s">
        <v>131</v>
      </c>
      <c r="CP33" s="137"/>
      <c r="CQ33" s="84" t="s">
        <v>136</v>
      </c>
      <c r="CR33" s="84"/>
      <c r="CS33" s="84"/>
      <c r="CT33" s="84"/>
      <c r="CU33" s="84"/>
      <c r="CV33" s="84"/>
      <c r="CW33" s="84"/>
      <c r="CX33" s="84"/>
      <c r="CY33" s="84"/>
      <c r="CZ33" s="84"/>
      <c r="DA33" s="84"/>
      <c r="DB33" s="84"/>
      <c r="DC33" s="84"/>
      <c r="DD33" s="84"/>
      <c r="DE33" s="84"/>
      <c r="DF33" s="320"/>
      <c r="DG33" s="322" t="s">
        <v>137</v>
      </c>
      <c r="DH33" s="322"/>
      <c r="DI33" s="323"/>
    </row>
    <row r="34" spans="1:113" ht="32.25" customHeight="1" x14ac:dyDescent="0.15">
      <c r="A34" s="64"/>
      <c r="B34" s="318"/>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4"/>
      <c r="U34" s="324">
        <f>IF(W34="","",MAX(C34:D43)+1)</f>
        <v>4</v>
      </c>
      <c r="V34" s="324"/>
      <c r="W34" s="325" t="str">
        <f>IF('各会計、関係団体の財政状況及び健全化判断比率'!B28="","",'各会計、関係団体の財政状況及び健全化判断比率'!B28)</f>
        <v>国民健康保険事業特別会計</v>
      </c>
      <c r="X34" s="325"/>
      <c r="Y34" s="325"/>
      <c r="Z34" s="325"/>
      <c r="AA34" s="325"/>
      <c r="AB34" s="325"/>
      <c r="AC34" s="325"/>
      <c r="AD34" s="325"/>
      <c r="AE34" s="325"/>
      <c r="AF34" s="325"/>
      <c r="AG34" s="325"/>
      <c r="AH34" s="325"/>
      <c r="AI34" s="325"/>
      <c r="AJ34" s="325"/>
      <c r="AK34" s="325"/>
      <c r="AL34" s="64"/>
      <c r="AM34" s="324">
        <f>IF(AO34="","",MAX(C34:D43,U34:V43)+1)</f>
        <v>8</v>
      </c>
      <c r="AN34" s="324"/>
      <c r="AO34" s="325" t="str">
        <f>IF('各会計、関係団体の財政状況及び健全化判断比率'!B32="","",'各会計、関係団体の財政状況及び健全化判断比率'!B32)</f>
        <v>水道事業会計</v>
      </c>
      <c r="AP34" s="325"/>
      <c r="AQ34" s="325"/>
      <c r="AR34" s="325"/>
      <c r="AS34" s="325"/>
      <c r="AT34" s="325"/>
      <c r="AU34" s="325"/>
      <c r="AV34" s="325"/>
      <c r="AW34" s="325"/>
      <c r="AX34" s="325"/>
      <c r="AY34" s="325"/>
      <c r="AZ34" s="325"/>
      <c r="BA34" s="325"/>
      <c r="BB34" s="325"/>
      <c r="BC34" s="325"/>
      <c r="BD34" s="64"/>
      <c r="BE34" s="324" t="str">
        <f>IF(BG34="","",MAX(C34:D43,U34:V43,AM34:AN43)+1)</f>
        <v/>
      </c>
      <c r="BF34" s="324"/>
      <c r="BG34" s="325"/>
      <c r="BH34" s="325"/>
      <c r="BI34" s="325"/>
      <c r="BJ34" s="325"/>
      <c r="BK34" s="325"/>
      <c r="BL34" s="325"/>
      <c r="BM34" s="325"/>
      <c r="BN34" s="325"/>
      <c r="BO34" s="325"/>
      <c r="BP34" s="325"/>
      <c r="BQ34" s="325"/>
      <c r="BR34" s="325"/>
      <c r="BS34" s="325"/>
      <c r="BT34" s="325"/>
      <c r="BU34" s="325"/>
      <c r="BV34" s="64"/>
      <c r="BW34" s="324">
        <f>IF(BY34="","",MAX(C34:D43,U34:V43,AM34:AN43,BE34:BF43)+1)</f>
        <v>10</v>
      </c>
      <c r="BX34" s="324"/>
      <c r="BY34" s="325" t="str">
        <f>IF('各会計、関係団体の財政状況及び健全化判断比率'!B68="","",'各会計、関係団体の財政状況及び健全化判断比率'!B68)</f>
        <v>和歌山県市町村総合事務組合</v>
      </c>
      <c r="BZ34" s="325"/>
      <c r="CA34" s="325"/>
      <c r="CB34" s="325"/>
      <c r="CC34" s="325"/>
      <c r="CD34" s="325"/>
      <c r="CE34" s="325"/>
      <c r="CF34" s="325"/>
      <c r="CG34" s="325"/>
      <c r="CH34" s="325"/>
      <c r="CI34" s="325"/>
      <c r="CJ34" s="325"/>
      <c r="CK34" s="325"/>
      <c r="CL34" s="325"/>
      <c r="CM34" s="325"/>
      <c r="CN34" s="64"/>
      <c r="CO34" s="324" t="str">
        <f>IF(CQ34="","",MAX(C34:D43,U34:V43,AM34:AN43,BE34:BF43,BW34:BX43)+1)</f>
        <v/>
      </c>
      <c r="CP34" s="324"/>
      <c r="CQ34" s="325" t="str">
        <f>IF('各会計、関係団体の財政状況及び健全化判断比率'!BS7="","",'各会計、関係団体の財政状況及び健全化判断比率'!BS7)</f>
        <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x14ac:dyDescent="0.15">
      <c r="A35" s="64"/>
      <c r="B35" s="318"/>
      <c r="C35" s="324">
        <f>IF(E35="","",C34+1)</f>
        <v>2</v>
      </c>
      <c r="D35" s="324"/>
      <c r="E35" s="325" t="str">
        <f>IF('各会計、関係団体の財政状況及び健全化判断比率'!B8="","",'各会計、関係団体の財政状況及び健全化判断比率'!B8)</f>
        <v>シビックセンター特別会計</v>
      </c>
      <c r="F35" s="325"/>
      <c r="G35" s="325"/>
      <c r="H35" s="325"/>
      <c r="I35" s="325"/>
      <c r="J35" s="325"/>
      <c r="K35" s="325"/>
      <c r="L35" s="325"/>
      <c r="M35" s="325"/>
      <c r="N35" s="325"/>
      <c r="O35" s="325"/>
      <c r="P35" s="325"/>
      <c r="Q35" s="325"/>
      <c r="R35" s="325"/>
      <c r="S35" s="325"/>
      <c r="T35" s="64"/>
      <c r="U35" s="324">
        <f>IF(W35="","",U34+1)</f>
        <v>5</v>
      </c>
      <c r="V35" s="324"/>
      <c r="W35" s="325" t="str">
        <f>IF('各会計、関係団体の財政状況及び健全化判断比率'!B29="","",'各会計、関係団体の財政状況及び健全化判断比率'!B29)</f>
        <v>介護保険事業特別会計</v>
      </c>
      <c r="X35" s="325"/>
      <c r="Y35" s="325"/>
      <c r="Z35" s="325"/>
      <c r="AA35" s="325"/>
      <c r="AB35" s="325"/>
      <c r="AC35" s="325"/>
      <c r="AD35" s="325"/>
      <c r="AE35" s="325"/>
      <c r="AF35" s="325"/>
      <c r="AG35" s="325"/>
      <c r="AH35" s="325"/>
      <c r="AI35" s="325"/>
      <c r="AJ35" s="325"/>
      <c r="AK35" s="325"/>
      <c r="AL35" s="64"/>
      <c r="AM35" s="324">
        <f t="shared" ref="AM35:AM43" si="0">IF(AO35="","",AM34+1)</f>
        <v>9</v>
      </c>
      <c r="AN35" s="324"/>
      <c r="AO35" s="325" t="str">
        <f>IF('各会計、関係団体の財政状況及び健全化判断比率'!B33="","",'各会計、関係団体の財政状況及び健全化判断比率'!B33)</f>
        <v>下水道事業会計</v>
      </c>
      <c r="AP35" s="325"/>
      <c r="AQ35" s="325"/>
      <c r="AR35" s="325"/>
      <c r="AS35" s="325"/>
      <c r="AT35" s="325"/>
      <c r="AU35" s="325"/>
      <c r="AV35" s="325"/>
      <c r="AW35" s="325"/>
      <c r="AX35" s="325"/>
      <c r="AY35" s="325"/>
      <c r="AZ35" s="325"/>
      <c r="BA35" s="325"/>
      <c r="BB35" s="325"/>
      <c r="BC35" s="325"/>
      <c r="BD35" s="64"/>
      <c r="BE35" s="324" t="str">
        <f t="shared" ref="BE35:BE43" si="1">IF(BG35="","",BE34+1)</f>
        <v/>
      </c>
      <c r="BF35" s="324"/>
      <c r="BG35" s="325"/>
      <c r="BH35" s="325"/>
      <c r="BI35" s="325"/>
      <c r="BJ35" s="325"/>
      <c r="BK35" s="325"/>
      <c r="BL35" s="325"/>
      <c r="BM35" s="325"/>
      <c r="BN35" s="325"/>
      <c r="BO35" s="325"/>
      <c r="BP35" s="325"/>
      <c r="BQ35" s="325"/>
      <c r="BR35" s="325"/>
      <c r="BS35" s="325"/>
      <c r="BT35" s="325"/>
      <c r="BU35" s="325"/>
      <c r="BV35" s="64"/>
      <c r="BW35" s="324">
        <f t="shared" ref="BW35:BW43" si="2">IF(BY35="","",BW34+1)</f>
        <v>11</v>
      </c>
      <c r="BX35" s="324"/>
      <c r="BY35" s="325" t="str">
        <f>IF('各会計、関係団体の財政状況及び健全化判断比率'!B69="","",'各会計、関係団体の財政状況及び健全化判断比率'!B69)</f>
        <v>橋本伊都衛生施設組合</v>
      </c>
      <c r="BZ35" s="325"/>
      <c r="CA35" s="325"/>
      <c r="CB35" s="325"/>
      <c r="CC35" s="325"/>
      <c r="CD35" s="325"/>
      <c r="CE35" s="325"/>
      <c r="CF35" s="325"/>
      <c r="CG35" s="325"/>
      <c r="CH35" s="325"/>
      <c r="CI35" s="325"/>
      <c r="CJ35" s="325"/>
      <c r="CK35" s="325"/>
      <c r="CL35" s="325"/>
      <c r="CM35" s="325"/>
      <c r="CN35" s="64"/>
      <c r="CO35" s="324" t="str">
        <f t="shared" ref="CO35:CO43" si="3">IF(CQ35="","",CO34+1)</f>
        <v/>
      </c>
      <c r="CP35" s="324"/>
      <c r="CQ35" s="325" t="str">
        <f>IF('各会計、関係団体の財政状況及び健全化判断比率'!BS8="","",'各会計、関係団体の財政状況及び健全化判断比率'!BS8)</f>
        <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x14ac:dyDescent="0.15">
      <c r="A36" s="64"/>
      <c r="B36" s="318"/>
      <c r="C36" s="324">
        <f>IF(E36="","",C35+1)</f>
        <v>3</v>
      </c>
      <c r="D36" s="324"/>
      <c r="E36" s="325" t="str">
        <f>IF('各会計、関係団体の財政状況及び健全化判断比率'!B9="","",'各会計、関係団体の財政状況及び健全化判断比率'!B9)</f>
        <v>花園地域交流推進施設運営事業特別会計</v>
      </c>
      <c r="F36" s="325"/>
      <c r="G36" s="325"/>
      <c r="H36" s="325"/>
      <c r="I36" s="325"/>
      <c r="J36" s="325"/>
      <c r="K36" s="325"/>
      <c r="L36" s="325"/>
      <c r="M36" s="325"/>
      <c r="N36" s="325"/>
      <c r="O36" s="325"/>
      <c r="P36" s="325"/>
      <c r="Q36" s="325"/>
      <c r="R36" s="325"/>
      <c r="S36" s="325"/>
      <c r="T36" s="64"/>
      <c r="U36" s="324">
        <f t="shared" ref="U36:U43" si="4">IF(W36="","",U35+1)</f>
        <v>6</v>
      </c>
      <c r="V36" s="324"/>
      <c r="W36" s="325" t="str">
        <f>IF('各会計、関係団体の財政状況及び健全化判断比率'!B30="","",'各会計、関係団体の財政状況及び健全化判断比率'!B30)</f>
        <v>後期高齢者医療事業特別会計</v>
      </c>
      <c r="X36" s="325"/>
      <c r="Y36" s="325"/>
      <c r="Z36" s="325"/>
      <c r="AA36" s="325"/>
      <c r="AB36" s="325"/>
      <c r="AC36" s="325"/>
      <c r="AD36" s="325"/>
      <c r="AE36" s="325"/>
      <c r="AF36" s="325"/>
      <c r="AG36" s="325"/>
      <c r="AH36" s="325"/>
      <c r="AI36" s="325"/>
      <c r="AJ36" s="325"/>
      <c r="AK36" s="325"/>
      <c r="AL36" s="64"/>
      <c r="AM36" s="324" t="str">
        <f t="shared" si="0"/>
        <v/>
      </c>
      <c r="AN36" s="324"/>
      <c r="AO36" s="325"/>
      <c r="AP36" s="325"/>
      <c r="AQ36" s="325"/>
      <c r="AR36" s="325"/>
      <c r="AS36" s="325"/>
      <c r="AT36" s="325"/>
      <c r="AU36" s="325"/>
      <c r="AV36" s="325"/>
      <c r="AW36" s="325"/>
      <c r="AX36" s="325"/>
      <c r="AY36" s="325"/>
      <c r="AZ36" s="325"/>
      <c r="BA36" s="325"/>
      <c r="BB36" s="325"/>
      <c r="BC36" s="325"/>
      <c r="BD36" s="64"/>
      <c r="BE36" s="324" t="str">
        <f t="shared" si="1"/>
        <v/>
      </c>
      <c r="BF36" s="324"/>
      <c r="BG36" s="325"/>
      <c r="BH36" s="325"/>
      <c r="BI36" s="325"/>
      <c r="BJ36" s="325"/>
      <c r="BK36" s="325"/>
      <c r="BL36" s="325"/>
      <c r="BM36" s="325"/>
      <c r="BN36" s="325"/>
      <c r="BO36" s="325"/>
      <c r="BP36" s="325"/>
      <c r="BQ36" s="325"/>
      <c r="BR36" s="325"/>
      <c r="BS36" s="325"/>
      <c r="BT36" s="325"/>
      <c r="BU36" s="325"/>
      <c r="BV36" s="64"/>
      <c r="BW36" s="324">
        <f t="shared" si="2"/>
        <v>12</v>
      </c>
      <c r="BX36" s="324"/>
      <c r="BY36" s="325" t="str">
        <f>IF('各会計、関係団体の財政状況及び健全化判断比率'!B70="","",'各会計、関係団体の財政状況及び健全化判断比率'!B70)</f>
        <v>伊都郡町村及び橋本市老人福祉施設事務組合（普通会計）</v>
      </c>
      <c r="BZ36" s="325"/>
      <c r="CA36" s="325"/>
      <c r="CB36" s="325"/>
      <c r="CC36" s="325"/>
      <c r="CD36" s="325"/>
      <c r="CE36" s="325"/>
      <c r="CF36" s="325"/>
      <c r="CG36" s="325"/>
      <c r="CH36" s="325"/>
      <c r="CI36" s="325"/>
      <c r="CJ36" s="325"/>
      <c r="CK36" s="325"/>
      <c r="CL36" s="325"/>
      <c r="CM36" s="325"/>
      <c r="CN36" s="64"/>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x14ac:dyDescent="0.15">
      <c r="A37" s="64"/>
      <c r="B37" s="318"/>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4"/>
      <c r="U37" s="324">
        <f t="shared" si="4"/>
        <v>7</v>
      </c>
      <c r="V37" s="324"/>
      <c r="W37" s="325" t="str">
        <f>IF('各会計、関係団体の財政状況及び健全化判断比率'!B31="","",'各会計、関係団体の財政状況及び健全化判断比率'!B31)</f>
        <v>国民健康保険天野診療所事業特別会計</v>
      </c>
      <c r="X37" s="325"/>
      <c r="Y37" s="325"/>
      <c r="Z37" s="325"/>
      <c r="AA37" s="325"/>
      <c r="AB37" s="325"/>
      <c r="AC37" s="325"/>
      <c r="AD37" s="325"/>
      <c r="AE37" s="325"/>
      <c r="AF37" s="325"/>
      <c r="AG37" s="325"/>
      <c r="AH37" s="325"/>
      <c r="AI37" s="325"/>
      <c r="AJ37" s="325"/>
      <c r="AK37" s="325"/>
      <c r="AL37" s="64"/>
      <c r="AM37" s="324" t="str">
        <f t="shared" si="0"/>
        <v/>
      </c>
      <c r="AN37" s="324"/>
      <c r="AO37" s="325"/>
      <c r="AP37" s="325"/>
      <c r="AQ37" s="325"/>
      <c r="AR37" s="325"/>
      <c r="AS37" s="325"/>
      <c r="AT37" s="325"/>
      <c r="AU37" s="325"/>
      <c r="AV37" s="325"/>
      <c r="AW37" s="325"/>
      <c r="AX37" s="325"/>
      <c r="AY37" s="325"/>
      <c r="AZ37" s="325"/>
      <c r="BA37" s="325"/>
      <c r="BB37" s="325"/>
      <c r="BC37" s="325"/>
      <c r="BD37" s="64"/>
      <c r="BE37" s="324" t="str">
        <f t="shared" si="1"/>
        <v/>
      </c>
      <c r="BF37" s="324"/>
      <c r="BG37" s="325"/>
      <c r="BH37" s="325"/>
      <c r="BI37" s="325"/>
      <c r="BJ37" s="325"/>
      <c r="BK37" s="325"/>
      <c r="BL37" s="325"/>
      <c r="BM37" s="325"/>
      <c r="BN37" s="325"/>
      <c r="BO37" s="325"/>
      <c r="BP37" s="325"/>
      <c r="BQ37" s="325"/>
      <c r="BR37" s="325"/>
      <c r="BS37" s="325"/>
      <c r="BT37" s="325"/>
      <c r="BU37" s="325"/>
      <c r="BV37" s="64"/>
      <c r="BW37" s="324">
        <f t="shared" si="2"/>
        <v>13</v>
      </c>
      <c r="BX37" s="324"/>
      <c r="BY37" s="325" t="str">
        <f>IF('各会計、関係団体の財政状況及び健全化判断比率'!B71="","",'各会計、関係団体の財政状況及び健全化判断比率'!B71)</f>
        <v>伊都郡町村及び橋本市老人福祉施設事務組合（公営企業会計）</v>
      </c>
      <c r="BZ37" s="325"/>
      <c r="CA37" s="325"/>
      <c r="CB37" s="325"/>
      <c r="CC37" s="325"/>
      <c r="CD37" s="325"/>
      <c r="CE37" s="325"/>
      <c r="CF37" s="325"/>
      <c r="CG37" s="325"/>
      <c r="CH37" s="325"/>
      <c r="CI37" s="325"/>
      <c r="CJ37" s="325"/>
      <c r="CK37" s="325"/>
      <c r="CL37" s="325"/>
      <c r="CM37" s="325"/>
      <c r="CN37" s="64"/>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x14ac:dyDescent="0.15">
      <c r="A38" s="64"/>
      <c r="B38" s="318"/>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4"/>
      <c r="U38" s="324" t="str">
        <f t="shared" si="4"/>
        <v/>
      </c>
      <c r="V38" s="324"/>
      <c r="W38" s="325"/>
      <c r="X38" s="325"/>
      <c r="Y38" s="325"/>
      <c r="Z38" s="325"/>
      <c r="AA38" s="325"/>
      <c r="AB38" s="325"/>
      <c r="AC38" s="325"/>
      <c r="AD38" s="325"/>
      <c r="AE38" s="325"/>
      <c r="AF38" s="325"/>
      <c r="AG38" s="325"/>
      <c r="AH38" s="325"/>
      <c r="AI38" s="325"/>
      <c r="AJ38" s="325"/>
      <c r="AK38" s="325"/>
      <c r="AL38" s="64"/>
      <c r="AM38" s="324" t="str">
        <f t="shared" si="0"/>
        <v/>
      </c>
      <c r="AN38" s="324"/>
      <c r="AO38" s="325"/>
      <c r="AP38" s="325"/>
      <c r="AQ38" s="325"/>
      <c r="AR38" s="325"/>
      <c r="AS38" s="325"/>
      <c r="AT38" s="325"/>
      <c r="AU38" s="325"/>
      <c r="AV38" s="325"/>
      <c r="AW38" s="325"/>
      <c r="AX38" s="325"/>
      <c r="AY38" s="325"/>
      <c r="AZ38" s="325"/>
      <c r="BA38" s="325"/>
      <c r="BB38" s="325"/>
      <c r="BC38" s="325"/>
      <c r="BD38" s="64"/>
      <c r="BE38" s="324" t="str">
        <f t="shared" si="1"/>
        <v/>
      </c>
      <c r="BF38" s="324"/>
      <c r="BG38" s="325"/>
      <c r="BH38" s="325"/>
      <c r="BI38" s="325"/>
      <c r="BJ38" s="325"/>
      <c r="BK38" s="325"/>
      <c r="BL38" s="325"/>
      <c r="BM38" s="325"/>
      <c r="BN38" s="325"/>
      <c r="BO38" s="325"/>
      <c r="BP38" s="325"/>
      <c r="BQ38" s="325"/>
      <c r="BR38" s="325"/>
      <c r="BS38" s="325"/>
      <c r="BT38" s="325"/>
      <c r="BU38" s="325"/>
      <c r="BV38" s="64"/>
      <c r="BW38" s="324">
        <f t="shared" si="2"/>
        <v>14</v>
      </c>
      <c r="BX38" s="324"/>
      <c r="BY38" s="325" t="str">
        <f>IF('各会計、関係団体の財政状況及び健全化判断比率'!B72="","",'各会計、関係団体の財政状況及び健全化判断比率'!B72)</f>
        <v>伊都郡町村及び橋本市児童福祉施設事務組合</v>
      </c>
      <c r="BZ38" s="325"/>
      <c r="CA38" s="325"/>
      <c r="CB38" s="325"/>
      <c r="CC38" s="325"/>
      <c r="CD38" s="325"/>
      <c r="CE38" s="325"/>
      <c r="CF38" s="325"/>
      <c r="CG38" s="325"/>
      <c r="CH38" s="325"/>
      <c r="CI38" s="325"/>
      <c r="CJ38" s="325"/>
      <c r="CK38" s="325"/>
      <c r="CL38" s="325"/>
      <c r="CM38" s="325"/>
      <c r="CN38" s="64"/>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x14ac:dyDescent="0.15">
      <c r="A39" s="64"/>
      <c r="B39" s="318"/>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4"/>
      <c r="U39" s="324" t="str">
        <f t="shared" si="4"/>
        <v/>
      </c>
      <c r="V39" s="324"/>
      <c r="W39" s="325"/>
      <c r="X39" s="325"/>
      <c r="Y39" s="325"/>
      <c r="Z39" s="325"/>
      <c r="AA39" s="325"/>
      <c r="AB39" s="325"/>
      <c r="AC39" s="325"/>
      <c r="AD39" s="325"/>
      <c r="AE39" s="325"/>
      <c r="AF39" s="325"/>
      <c r="AG39" s="325"/>
      <c r="AH39" s="325"/>
      <c r="AI39" s="325"/>
      <c r="AJ39" s="325"/>
      <c r="AK39" s="325"/>
      <c r="AL39" s="64"/>
      <c r="AM39" s="324" t="str">
        <f t="shared" si="0"/>
        <v/>
      </c>
      <c r="AN39" s="324"/>
      <c r="AO39" s="325"/>
      <c r="AP39" s="325"/>
      <c r="AQ39" s="325"/>
      <c r="AR39" s="325"/>
      <c r="AS39" s="325"/>
      <c r="AT39" s="325"/>
      <c r="AU39" s="325"/>
      <c r="AV39" s="325"/>
      <c r="AW39" s="325"/>
      <c r="AX39" s="325"/>
      <c r="AY39" s="325"/>
      <c r="AZ39" s="325"/>
      <c r="BA39" s="325"/>
      <c r="BB39" s="325"/>
      <c r="BC39" s="325"/>
      <c r="BD39" s="64"/>
      <c r="BE39" s="324" t="str">
        <f t="shared" si="1"/>
        <v/>
      </c>
      <c r="BF39" s="324"/>
      <c r="BG39" s="325"/>
      <c r="BH39" s="325"/>
      <c r="BI39" s="325"/>
      <c r="BJ39" s="325"/>
      <c r="BK39" s="325"/>
      <c r="BL39" s="325"/>
      <c r="BM39" s="325"/>
      <c r="BN39" s="325"/>
      <c r="BO39" s="325"/>
      <c r="BP39" s="325"/>
      <c r="BQ39" s="325"/>
      <c r="BR39" s="325"/>
      <c r="BS39" s="325"/>
      <c r="BT39" s="325"/>
      <c r="BU39" s="325"/>
      <c r="BV39" s="64"/>
      <c r="BW39" s="324">
        <f t="shared" si="2"/>
        <v>15</v>
      </c>
      <c r="BX39" s="324"/>
      <c r="BY39" s="325" t="str">
        <f>IF('各会計、関係団体の財政状況及び健全化判断比率'!B73="","",'各会計、関係団体の財政状況及び健全化判断比率'!B73)</f>
        <v>伊都消防組合</v>
      </c>
      <c r="BZ39" s="325"/>
      <c r="CA39" s="325"/>
      <c r="CB39" s="325"/>
      <c r="CC39" s="325"/>
      <c r="CD39" s="325"/>
      <c r="CE39" s="325"/>
      <c r="CF39" s="325"/>
      <c r="CG39" s="325"/>
      <c r="CH39" s="325"/>
      <c r="CI39" s="325"/>
      <c r="CJ39" s="325"/>
      <c r="CK39" s="325"/>
      <c r="CL39" s="325"/>
      <c r="CM39" s="325"/>
      <c r="CN39" s="64"/>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x14ac:dyDescent="0.15">
      <c r="A40" s="64"/>
      <c r="B40" s="318"/>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4"/>
      <c r="U40" s="324" t="str">
        <f t="shared" si="4"/>
        <v/>
      </c>
      <c r="V40" s="324"/>
      <c r="W40" s="325"/>
      <c r="X40" s="325"/>
      <c r="Y40" s="325"/>
      <c r="Z40" s="325"/>
      <c r="AA40" s="325"/>
      <c r="AB40" s="325"/>
      <c r="AC40" s="325"/>
      <c r="AD40" s="325"/>
      <c r="AE40" s="325"/>
      <c r="AF40" s="325"/>
      <c r="AG40" s="325"/>
      <c r="AH40" s="325"/>
      <c r="AI40" s="325"/>
      <c r="AJ40" s="325"/>
      <c r="AK40" s="325"/>
      <c r="AL40" s="64"/>
      <c r="AM40" s="324" t="str">
        <f t="shared" si="0"/>
        <v/>
      </c>
      <c r="AN40" s="324"/>
      <c r="AO40" s="325"/>
      <c r="AP40" s="325"/>
      <c r="AQ40" s="325"/>
      <c r="AR40" s="325"/>
      <c r="AS40" s="325"/>
      <c r="AT40" s="325"/>
      <c r="AU40" s="325"/>
      <c r="AV40" s="325"/>
      <c r="AW40" s="325"/>
      <c r="AX40" s="325"/>
      <c r="AY40" s="325"/>
      <c r="AZ40" s="325"/>
      <c r="BA40" s="325"/>
      <c r="BB40" s="325"/>
      <c r="BC40" s="325"/>
      <c r="BD40" s="64"/>
      <c r="BE40" s="324" t="str">
        <f t="shared" si="1"/>
        <v/>
      </c>
      <c r="BF40" s="324"/>
      <c r="BG40" s="325"/>
      <c r="BH40" s="325"/>
      <c r="BI40" s="325"/>
      <c r="BJ40" s="325"/>
      <c r="BK40" s="325"/>
      <c r="BL40" s="325"/>
      <c r="BM40" s="325"/>
      <c r="BN40" s="325"/>
      <c r="BO40" s="325"/>
      <c r="BP40" s="325"/>
      <c r="BQ40" s="325"/>
      <c r="BR40" s="325"/>
      <c r="BS40" s="325"/>
      <c r="BT40" s="325"/>
      <c r="BU40" s="325"/>
      <c r="BV40" s="64"/>
      <c r="BW40" s="324">
        <f t="shared" si="2"/>
        <v>16</v>
      </c>
      <c r="BX40" s="324"/>
      <c r="BY40" s="325" t="str">
        <f>IF('各会計、関係団体の財政状況及び健全化判断比率'!B74="","",'各会計、関係団体の財政状況及び健全化判断比率'!B74)</f>
        <v>橋本周辺広域市町村圏組合</v>
      </c>
      <c r="BZ40" s="325"/>
      <c r="CA40" s="325"/>
      <c r="CB40" s="325"/>
      <c r="CC40" s="325"/>
      <c r="CD40" s="325"/>
      <c r="CE40" s="325"/>
      <c r="CF40" s="325"/>
      <c r="CG40" s="325"/>
      <c r="CH40" s="325"/>
      <c r="CI40" s="325"/>
      <c r="CJ40" s="325"/>
      <c r="CK40" s="325"/>
      <c r="CL40" s="325"/>
      <c r="CM40" s="325"/>
      <c r="CN40" s="64"/>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x14ac:dyDescent="0.15">
      <c r="A41" s="64"/>
      <c r="B41" s="318"/>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4"/>
      <c r="U41" s="324" t="str">
        <f t="shared" si="4"/>
        <v/>
      </c>
      <c r="V41" s="324"/>
      <c r="W41" s="325"/>
      <c r="X41" s="325"/>
      <c r="Y41" s="325"/>
      <c r="Z41" s="325"/>
      <c r="AA41" s="325"/>
      <c r="AB41" s="325"/>
      <c r="AC41" s="325"/>
      <c r="AD41" s="325"/>
      <c r="AE41" s="325"/>
      <c r="AF41" s="325"/>
      <c r="AG41" s="325"/>
      <c r="AH41" s="325"/>
      <c r="AI41" s="325"/>
      <c r="AJ41" s="325"/>
      <c r="AK41" s="325"/>
      <c r="AL41" s="64"/>
      <c r="AM41" s="324" t="str">
        <f t="shared" si="0"/>
        <v/>
      </c>
      <c r="AN41" s="324"/>
      <c r="AO41" s="325"/>
      <c r="AP41" s="325"/>
      <c r="AQ41" s="325"/>
      <c r="AR41" s="325"/>
      <c r="AS41" s="325"/>
      <c r="AT41" s="325"/>
      <c r="AU41" s="325"/>
      <c r="AV41" s="325"/>
      <c r="AW41" s="325"/>
      <c r="AX41" s="325"/>
      <c r="AY41" s="325"/>
      <c r="AZ41" s="325"/>
      <c r="BA41" s="325"/>
      <c r="BB41" s="325"/>
      <c r="BC41" s="325"/>
      <c r="BD41" s="64"/>
      <c r="BE41" s="324" t="str">
        <f t="shared" si="1"/>
        <v/>
      </c>
      <c r="BF41" s="324"/>
      <c r="BG41" s="325"/>
      <c r="BH41" s="325"/>
      <c r="BI41" s="325"/>
      <c r="BJ41" s="325"/>
      <c r="BK41" s="325"/>
      <c r="BL41" s="325"/>
      <c r="BM41" s="325"/>
      <c r="BN41" s="325"/>
      <c r="BO41" s="325"/>
      <c r="BP41" s="325"/>
      <c r="BQ41" s="325"/>
      <c r="BR41" s="325"/>
      <c r="BS41" s="325"/>
      <c r="BT41" s="325"/>
      <c r="BU41" s="325"/>
      <c r="BV41" s="64"/>
      <c r="BW41" s="324">
        <f t="shared" si="2"/>
        <v>17</v>
      </c>
      <c r="BX41" s="324"/>
      <c r="BY41" s="325" t="str">
        <f>IF('各会計、関係団体の財政状況及び健全化判断比率'!B75="","",'各会計、関係団体の財政状況及び健全化判断比率'!B75)</f>
        <v>和歌山地方税回収機構</v>
      </c>
      <c r="BZ41" s="325"/>
      <c r="CA41" s="325"/>
      <c r="CB41" s="325"/>
      <c r="CC41" s="325"/>
      <c r="CD41" s="325"/>
      <c r="CE41" s="325"/>
      <c r="CF41" s="325"/>
      <c r="CG41" s="325"/>
      <c r="CH41" s="325"/>
      <c r="CI41" s="325"/>
      <c r="CJ41" s="325"/>
      <c r="CK41" s="325"/>
      <c r="CL41" s="325"/>
      <c r="CM41" s="325"/>
      <c r="CN41" s="64"/>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x14ac:dyDescent="0.15">
      <c r="B42" s="318"/>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4"/>
      <c r="U42" s="324" t="str">
        <f t="shared" si="4"/>
        <v/>
      </c>
      <c r="V42" s="324"/>
      <c r="W42" s="325"/>
      <c r="X42" s="325"/>
      <c r="Y42" s="325"/>
      <c r="Z42" s="325"/>
      <c r="AA42" s="325"/>
      <c r="AB42" s="325"/>
      <c r="AC42" s="325"/>
      <c r="AD42" s="325"/>
      <c r="AE42" s="325"/>
      <c r="AF42" s="325"/>
      <c r="AG42" s="325"/>
      <c r="AH42" s="325"/>
      <c r="AI42" s="325"/>
      <c r="AJ42" s="325"/>
      <c r="AK42" s="325"/>
      <c r="AL42" s="64"/>
      <c r="AM42" s="324" t="str">
        <f t="shared" si="0"/>
        <v/>
      </c>
      <c r="AN42" s="324"/>
      <c r="AO42" s="325"/>
      <c r="AP42" s="325"/>
      <c r="AQ42" s="325"/>
      <c r="AR42" s="325"/>
      <c r="AS42" s="325"/>
      <c r="AT42" s="325"/>
      <c r="AU42" s="325"/>
      <c r="AV42" s="325"/>
      <c r="AW42" s="325"/>
      <c r="AX42" s="325"/>
      <c r="AY42" s="325"/>
      <c r="AZ42" s="325"/>
      <c r="BA42" s="325"/>
      <c r="BB42" s="325"/>
      <c r="BC42" s="325"/>
      <c r="BD42" s="64"/>
      <c r="BE42" s="324" t="str">
        <f t="shared" si="1"/>
        <v/>
      </c>
      <c r="BF42" s="324"/>
      <c r="BG42" s="325"/>
      <c r="BH42" s="325"/>
      <c r="BI42" s="325"/>
      <c r="BJ42" s="325"/>
      <c r="BK42" s="325"/>
      <c r="BL42" s="325"/>
      <c r="BM42" s="325"/>
      <c r="BN42" s="325"/>
      <c r="BO42" s="325"/>
      <c r="BP42" s="325"/>
      <c r="BQ42" s="325"/>
      <c r="BR42" s="325"/>
      <c r="BS42" s="325"/>
      <c r="BT42" s="325"/>
      <c r="BU42" s="325"/>
      <c r="BV42" s="64"/>
      <c r="BW42" s="324">
        <f t="shared" si="2"/>
        <v>18</v>
      </c>
      <c r="BX42" s="324"/>
      <c r="BY42" s="325" t="str">
        <f>IF('各会計、関係団体の財政状況及び健全化判断比率'!B76="","",'各会計、関係団体の財政状況及び健全化判断比率'!B76)</f>
        <v>和歌山県後期高齢者医療広域連合（普通会計）</v>
      </c>
      <c r="BZ42" s="325"/>
      <c r="CA42" s="325"/>
      <c r="CB42" s="325"/>
      <c r="CC42" s="325"/>
      <c r="CD42" s="325"/>
      <c r="CE42" s="325"/>
      <c r="CF42" s="325"/>
      <c r="CG42" s="325"/>
      <c r="CH42" s="325"/>
      <c r="CI42" s="325"/>
      <c r="CJ42" s="325"/>
      <c r="CK42" s="325"/>
      <c r="CL42" s="325"/>
      <c r="CM42" s="325"/>
      <c r="CN42" s="64"/>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x14ac:dyDescent="0.15">
      <c r="B43" s="318"/>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4"/>
      <c r="U43" s="324" t="str">
        <f t="shared" si="4"/>
        <v/>
      </c>
      <c r="V43" s="324"/>
      <c r="W43" s="325"/>
      <c r="X43" s="325"/>
      <c r="Y43" s="325"/>
      <c r="Z43" s="325"/>
      <c r="AA43" s="325"/>
      <c r="AB43" s="325"/>
      <c r="AC43" s="325"/>
      <c r="AD43" s="325"/>
      <c r="AE43" s="325"/>
      <c r="AF43" s="325"/>
      <c r="AG43" s="325"/>
      <c r="AH43" s="325"/>
      <c r="AI43" s="325"/>
      <c r="AJ43" s="325"/>
      <c r="AK43" s="325"/>
      <c r="AL43" s="64"/>
      <c r="AM43" s="324" t="str">
        <f t="shared" si="0"/>
        <v/>
      </c>
      <c r="AN43" s="324"/>
      <c r="AO43" s="325"/>
      <c r="AP43" s="325"/>
      <c r="AQ43" s="325"/>
      <c r="AR43" s="325"/>
      <c r="AS43" s="325"/>
      <c r="AT43" s="325"/>
      <c r="AU43" s="325"/>
      <c r="AV43" s="325"/>
      <c r="AW43" s="325"/>
      <c r="AX43" s="325"/>
      <c r="AY43" s="325"/>
      <c r="AZ43" s="325"/>
      <c r="BA43" s="325"/>
      <c r="BB43" s="325"/>
      <c r="BC43" s="325"/>
      <c r="BD43" s="64"/>
      <c r="BE43" s="324" t="str">
        <f t="shared" si="1"/>
        <v/>
      </c>
      <c r="BF43" s="324"/>
      <c r="BG43" s="325"/>
      <c r="BH43" s="325"/>
      <c r="BI43" s="325"/>
      <c r="BJ43" s="325"/>
      <c r="BK43" s="325"/>
      <c r="BL43" s="325"/>
      <c r="BM43" s="325"/>
      <c r="BN43" s="325"/>
      <c r="BO43" s="325"/>
      <c r="BP43" s="325"/>
      <c r="BQ43" s="325"/>
      <c r="BR43" s="325"/>
      <c r="BS43" s="325"/>
      <c r="BT43" s="325"/>
      <c r="BU43" s="325"/>
      <c r="BV43" s="64"/>
      <c r="BW43" s="324">
        <f t="shared" si="2"/>
        <v>19</v>
      </c>
      <c r="BX43" s="324"/>
      <c r="BY43" s="325" t="str">
        <f>IF('各会計、関係団体の財政状況及び健全化判断比率'!B77="","",'各会計、関係団体の財政状況及び健全化判断比率'!B77)</f>
        <v>和歌山県後期高齢者医療広域連合（特別会計）</v>
      </c>
      <c r="BZ43" s="325"/>
      <c r="CA43" s="325"/>
      <c r="CB43" s="325"/>
      <c r="CC43" s="325"/>
      <c r="CD43" s="325"/>
      <c r="CE43" s="325"/>
      <c r="CF43" s="325"/>
      <c r="CG43" s="325"/>
      <c r="CH43" s="325"/>
      <c r="CI43" s="325"/>
      <c r="CJ43" s="325"/>
      <c r="CK43" s="325"/>
      <c r="CL43" s="325"/>
      <c r="CM43" s="325"/>
      <c r="CN43" s="64"/>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x14ac:dyDescent="0.2">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x14ac:dyDescent="0.15"/>
    <row r="46" spans="1:113" x14ac:dyDescent="0.15">
      <c r="B46" s="62" t="s">
        <v>138</v>
      </c>
      <c r="E46" s="330" t="s">
        <v>139</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row>
    <row r="47" spans="1:113" x14ac:dyDescent="0.15">
      <c r="E47" s="330" t="s">
        <v>140</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row>
    <row r="48" spans="1:113" x14ac:dyDescent="0.15">
      <c r="E48" s="330" t="s">
        <v>141</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row>
    <row r="49" spans="5:113" x14ac:dyDescent="0.15">
      <c r="E49" s="331" t="s">
        <v>142</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row>
    <row r="50" spans="5:113" x14ac:dyDescent="0.15">
      <c r="E50" s="330" t="s">
        <v>143</v>
      </c>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row>
    <row r="51" spans="5:113" x14ac:dyDescent="0.15">
      <c r="E51" s="330" t="s">
        <v>144</v>
      </c>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row>
    <row r="52" spans="5:113" x14ac:dyDescent="0.15">
      <c r="E52" s="330" t="s">
        <v>145</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row>
    <row r="53" spans="5:113" x14ac:dyDescent="0.15">
      <c r="E53" s="330" t="s">
        <v>146</v>
      </c>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row>
    <row r="54" spans="5:113" x14ac:dyDescent="0.15"/>
    <row r="55" spans="5:113" x14ac:dyDescent="0.15"/>
    <row r="56" spans="5:113" x14ac:dyDescent="0.15"/>
  </sheetData>
  <sheetProtection algorithmName="SHA-512" hashValue="IdL9N8P6eNnKYS7ZKtuKWFTm6ul8KaOFzTM4Zu+i4JU2qInELBJMddnqFsxYJi43TTwxr1PZlATdaC1yppt2mQ==" saltValue="go7QV4zcSnw8Pa8Jv0wW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92A9-990A-475A-AA4E-8696CDAAC236}">
  <sheetPr>
    <pageSetUpPr fitToPage="1"/>
  </sheetPr>
  <dimension ref="B1:EM49"/>
  <sheetViews>
    <sheetView showGridLines="0" workbookViewId="0"/>
  </sheetViews>
  <sheetFormatPr defaultColWidth="0" defaultRowHeight="11.25" customHeight="1" zeroHeight="1" x14ac:dyDescent="0.15"/>
  <cols>
    <col min="1" max="1" width="1.625" style="337" customWidth="1"/>
    <col min="2" max="2" width="2.375" style="337" customWidth="1"/>
    <col min="3" max="16" width="2.625" style="337" customWidth="1"/>
    <col min="17" max="17" width="2.375" style="337" customWidth="1"/>
    <col min="18" max="95" width="1.625" style="337" customWidth="1"/>
    <col min="96" max="133" width="1.625" style="465" customWidth="1"/>
    <col min="134" max="143" width="1.625" style="337" customWidth="1"/>
    <col min="144" max="16384" width="0" style="337"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147</v>
      </c>
      <c r="DI1" s="335"/>
      <c r="DJ1" s="335"/>
      <c r="DK1" s="335"/>
      <c r="DL1" s="335"/>
      <c r="DM1" s="335"/>
      <c r="DN1" s="336"/>
      <c r="DO1" s="337"/>
      <c r="DP1" s="334" t="s">
        <v>148</v>
      </c>
      <c r="DQ1" s="335"/>
      <c r="DR1" s="335"/>
      <c r="DS1" s="335"/>
      <c r="DT1" s="335"/>
      <c r="DU1" s="335"/>
      <c r="DV1" s="335"/>
      <c r="DW1" s="335"/>
      <c r="DX1" s="335"/>
      <c r="DY1" s="335"/>
      <c r="DZ1" s="335"/>
      <c r="EA1" s="335"/>
      <c r="EB1" s="335"/>
      <c r="EC1" s="336"/>
      <c r="ED1" s="333"/>
      <c r="EE1" s="333"/>
      <c r="EF1" s="333"/>
      <c r="EG1" s="333"/>
      <c r="EH1" s="333"/>
      <c r="EI1" s="333"/>
      <c r="EJ1" s="333"/>
      <c r="EK1" s="333"/>
      <c r="EL1" s="333"/>
      <c r="EM1" s="333"/>
    </row>
    <row r="2" spans="2:143" ht="22.5" customHeight="1" x14ac:dyDescent="0.15">
      <c r="B2" s="338" t="s">
        <v>149</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150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151</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1" t="s">
        <v>152</v>
      </c>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3"/>
    </row>
    <row r="4" spans="2:143" ht="11.25" customHeight="1" x14ac:dyDescent="0.15">
      <c r="B4" s="341" t="s">
        <v>24</v>
      </c>
      <c r="C4" s="342"/>
      <c r="D4" s="342"/>
      <c r="E4" s="342"/>
      <c r="F4" s="342"/>
      <c r="G4" s="342"/>
      <c r="H4" s="342"/>
      <c r="I4" s="342"/>
      <c r="J4" s="342"/>
      <c r="K4" s="342"/>
      <c r="L4" s="342"/>
      <c r="M4" s="342"/>
      <c r="N4" s="342"/>
      <c r="O4" s="342"/>
      <c r="P4" s="342"/>
      <c r="Q4" s="343"/>
      <c r="R4" s="341" t="s">
        <v>153</v>
      </c>
      <c r="S4" s="342"/>
      <c r="T4" s="342"/>
      <c r="U4" s="342"/>
      <c r="V4" s="342"/>
      <c r="W4" s="342"/>
      <c r="X4" s="342"/>
      <c r="Y4" s="343"/>
      <c r="Z4" s="341" t="s">
        <v>154</v>
      </c>
      <c r="AA4" s="342"/>
      <c r="AB4" s="342"/>
      <c r="AC4" s="343"/>
      <c r="AD4" s="341" t="s">
        <v>155</v>
      </c>
      <c r="AE4" s="342"/>
      <c r="AF4" s="342"/>
      <c r="AG4" s="342"/>
      <c r="AH4" s="342"/>
      <c r="AI4" s="342"/>
      <c r="AJ4" s="342"/>
      <c r="AK4" s="343"/>
      <c r="AL4" s="341" t="s">
        <v>154</v>
      </c>
      <c r="AM4" s="342"/>
      <c r="AN4" s="342"/>
      <c r="AO4" s="343"/>
      <c r="AP4" s="344" t="s">
        <v>156</v>
      </c>
      <c r="AQ4" s="344"/>
      <c r="AR4" s="344"/>
      <c r="AS4" s="344"/>
      <c r="AT4" s="344"/>
      <c r="AU4" s="344"/>
      <c r="AV4" s="344"/>
      <c r="AW4" s="344"/>
      <c r="AX4" s="344"/>
      <c r="AY4" s="344"/>
      <c r="AZ4" s="344"/>
      <c r="BA4" s="344"/>
      <c r="BB4" s="344"/>
      <c r="BC4" s="344"/>
      <c r="BD4" s="344"/>
      <c r="BE4" s="344"/>
      <c r="BF4" s="344"/>
      <c r="BG4" s="344" t="s">
        <v>157</v>
      </c>
      <c r="BH4" s="344"/>
      <c r="BI4" s="344"/>
      <c r="BJ4" s="344"/>
      <c r="BK4" s="344"/>
      <c r="BL4" s="344"/>
      <c r="BM4" s="344"/>
      <c r="BN4" s="344"/>
      <c r="BO4" s="344" t="s">
        <v>154</v>
      </c>
      <c r="BP4" s="344"/>
      <c r="BQ4" s="344"/>
      <c r="BR4" s="344"/>
      <c r="BS4" s="344" t="s">
        <v>158</v>
      </c>
      <c r="BT4" s="344"/>
      <c r="BU4" s="344"/>
      <c r="BV4" s="344"/>
      <c r="BW4" s="344"/>
      <c r="BX4" s="344"/>
      <c r="BY4" s="344"/>
      <c r="BZ4" s="344"/>
      <c r="CA4" s="344"/>
      <c r="CB4" s="344"/>
      <c r="CD4" s="341" t="s">
        <v>159</v>
      </c>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3"/>
    </row>
    <row r="5" spans="2:143" ht="11.25" customHeight="1" x14ac:dyDescent="0.15">
      <c r="B5" s="345" t="s">
        <v>160</v>
      </c>
      <c r="C5" s="346"/>
      <c r="D5" s="346"/>
      <c r="E5" s="346"/>
      <c r="F5" s="346"/>
      <c r="G5" s="346"/>
      <c r="H5" s="346"/>
      <c r="I5" s="346"/>
      <c r="J5" s="346"/>
      <c r="K5" s="346"/>
      <c r="L5" s="346"/>
      <c r="M5" s="346"/>
      <c r="N5" s="346"/>
      <c r="O5" s="346"/>
      <c r="P5" s="346"/>
      <c r="Q5" s="347"/>
      <c r="R5" s="348">
        <v>2011644</v>
      </c>
      <c r="S5" s="349"/>
      <c r="T5" s="349"/>
      <c r="U5" s="349"/>
      <c r="V5" s="349"/>
      <c r="W5" s="349"/>
      <c r="X5" s="349"/>
      <c r="Y5" s="350"/>
      <c r="Z5" s="351">
        <v>17.899999999999999</v>
      </c>
      <c r="AA5" s="351"/>
      <c r="AB5" s="351"/>
      <c r="AC5" s="351"/>
      <c r="AD5" s="352">
        <v>1912668</v>
      </c>
      <c r="AE5" s="352"/>
      <c r="AF5" s="352"/>
      <c r="AG5" s="352"/>
      <c r="AH5" s="352"/>
      <c r="AI5" s="352"/>
      <c r="AJ5" s="352"/>
      <c r="AK5" s="352"/>
      <c r="AL5" s="353">
        <v>30.1</v>
      </c>
      <c r="AM5" s="354"/>
      <c r="AN5" s="354"/>
      <c r="AO5" s="355"/>
      <c r="AP5" s="345" t="s">
        <v>161</v>
      </c>
      <c r="AQ5" s="346"/>
      <c r="AR5" s="346"/>
      <c r="AS5" s="346"/>
      <c r="AT5" s="346"/>
      <c r="AU5" s="346"/>
      <c r="AV5" s="346"/>
      <c r="AW5" s="346"/>
      <c r="AX5" s="346"/>
      <c r="AY5" s="346"/>
      <c r="AZ5" s="346"/>
      <c r="BA5" s="346"/>
      <c r="BB5" s="346"/>
      <c r="BC5" s="346"/>
      <c r="BD5" s="346"/>
      <c r="BE5" s="346"/>
      <c r="BF5" s="347"/>
      <c r="BG5" s="356">
        <v>1908214</v>
      </c>
      <c r="BH5" s="357"/>
      <c r="BI5" s="357"/>
      <c r="BJ5" s="357"/>
      <c r="BK5" s="357"/>
      <c r="BL5" s="357"/>
      <c r="BM5" s="357"/>
      <c r="BN5" s="358"/>
      <c r="BO5" s="359">
        <v>94.9</v>
      </c>
      <c r="BP5" s="359"/>
      <c r="BQ5" s="359"/>
      <c r="BR5" s="359"/>
      <c r="BS5" s="360" t="s">
        <v>64</v>
      </c>
      <c r="BT5" s="360"/>
      <c r="BU5" s="360"/>
      <c r="BV5" s="360"/>
      <c r="BW5" s="360"/>
      <c r="BX5" s="360"/>
      <c r="BY5" s="360"/>
      <c r="BZ5" s="360"/>
      <c r="CA5" s="360"/>
      <c r="CB5" s="361"/>
      <c r="CD5" s="341" t="s">
        <v>156</v>
      </c>
      <c r="CE5" s="342"/>
      <c r="CF5" s="342"/>
      <c r="CG5" s="342"/>
      <c r="CH5" s="342"/>
      <c r="CI5" s="342"/>
      <c r="CJ5" s="342"/>
      <c r="CK5" s="342"/>
      <c r="CL5" s="342"/>
      <c r="CM5" s="342"/>
      <c r="CN5" s="342"/>
      <c r="CO5" s="342"/>
      <c r="CP5" s="342"/>
      <c r="CQ5" s="343"/>
      <c r="CR5" s="341" t="s">
        <v>162</v>
      </c>
      <c r="CS5" s="342"/>
      <c r="CT5" s="342"/>
      <c r="CU5" s="342"/>
      <c r="CV5" s="342"/>
      <c r="CW5" s="342"/>
      <c r="CX5" s="342"/>
      <c r="CY5" s="343"/>
      <c r="CZ5" s="341" t="s">
        <v>154</v>
      </c>
      <c r="DA5" s="342"/>
      <c r="DB5" s="342"/>
      <c r="DC5" s="343"/>
      <c r="DD5" s="341" t="s">
        <v>163</v>
      </c>
      <c r="DE5" s="342"/>
      <c r="DF5" s="342"/>
      <c r="DG5" s="342"/>
      <c r="DH5" s="342"/>
      <c r="DI5" s="342"/>
      <c r="DJ5" s="342"/>
      <c r="DK5" s="342"/>
      <c r="DL5" s="342"/>
      <c r="DM5" s="342"/>
      <c r="DN5" s="342"/>
      <c r="DO5" s="342"/>
      <c r="DP5" s="343"/>
      <c r="DQ5" s="341" t="s">
        <v>164</v>
      </c>
      <c r="DR5" s="342"/>
      <c r="DS5" s="342"/>
      <c r="DT5" s="342"/>
      <c r="DU5" s="342"/>
      <c r="DV5" s="342"/>
      <c r="DW5" s="342"/>
      <c r="DX5" s="342"/>
      <c r="DY5" s="342"/>
      <c r="DZ5" s="342"/>
      <c r="EA5" s="342"/>
      <c r="EB5" s="342"/>
      <c r="EC5" s="343"/>
    </row>
    <row r="6" spans="2:143" ht="11.25" customHeight="1" x14ac:dyDescent="0.15">
      <c r="B6" s="362" t="s">
        <v>165</v>
      </c>
      <c r="C6" s="363"/>
      <c r="D6" s="363"/>
      <c r="E6" s="363"/>
      <c r="F6" s="363"/>
      <c r="G6" s="363"/>
      <c r="H6" s="363"/>
      <c r="I6" s="363"/>
      <c r="J6" s="363"/>
      <c r="K6" s="363"/>
      <c r="L6" s="363"/>
      <c r="M6" s="363"/>
      <c r="N6" s="363"/>
      <c r="O6" s="363"/>
      <c r="P6" s="363"/>
      <c r="Q6" s="364"/>
      <c r="R6" s="356">
        <v>132038</v>
      </c>
      <c r="S6" s="357"/>
      <c r="T6" s="357"/>
      <c r="U6" s="357"/>
      <c r="V6" s="357"/>
      <c r="W6" s="357"/>
      <c r="X6" s="357"/>
      <c r="Y6" s="358"/>
      <c r="Z6" s="359">
        <v>1.2</v>
      </c>
      <c r="AA6" s="359"/>
      <c r="AB6" s="359"/>
      <c r="AC6" s="359"/>
      <c r="AD6" s="360">
        <v>132038</v>
      </c>
      <c r="AE6" s="360"/>
      <c r="AF6" s="360"/>
      <c r="AG6" s="360"/>
      <c r="AH6" s="360"/>
      <c r="AI6" s="360"/>
      <c r="AJ6" s="360"/>
      <c r="AK6" s="360"/>
      <c r="AL6" s="365">
        <v>2.1</v>
      </c>
      <c r="AM6" s="366"/>
      <c r="AN6" s="366"/>
      <c r="AO6" s="367"/>
      <c r="AP6" s="362" t="s">
        <v>166</v>
      </c>
      <c r="AQ6" s="363"/>
      <c r="AR6" s="363"/>
      <c r="AS6" s="363"/>
      <c r="AT6" s="363"/>
      <c r="AU6" s="363"/>
      <c r="AV6" s="363"/>
      <c r="AW6" s="363"/>
      <c r="AX6" s="363"/>
      <c r="AY6" s="363"/>
      <c r="AZ6" s="363"/>
      <c r="BA6" s="363"/>
      <c r="BB6" s="363"/>
      <c r="BC6" s="363"/>
      <c r="BD6" s="363"/>
      <c r="BE6" s="363"/>
      <c r="BF6" s="364"/>
      <c r="BG6" s="356">
        <v>1908214</v>
      </c>
      <c r="BH6" s="357"/>
      <c r="BI6" s="357"/>
      <c r="BJ6" s="357"/>
      <c r="BK6" s="357"/>
      <c r="BL6" s="357"/>
      <c r="BM6" s="357"/>
      <c r="BN6" s="358"/>
      <c r="BO6" s="359">
        <v>94.9</v>
      </c>
      <c r="BP6" s="359"/>
      <c r="BQ6" s="359"/>
      <c r="BR6" s="359"/>
      <c r="BS6" s="360" t="s">
        <v>64</v>
      </c>
      <c r="BT6" s="360"/>
      <c r="BU6" s="360"/>
      <c r="BV6" s="360"/>
      <c r="BW6" s="360"/>
      <c r="BX6" s="360"/>
      <c r="BY6" s="360"/>
      <c r="BZ6" s="360"/>
      <c r="CA6" s="360"/>
      <c r="CB6" s="361"/>
      <c r="CD6" s="345" t="s">
        <v>167</v>
      </c>
      <c r="CE6" s="346"/>
      <c r="CF6" s="346"/>
      <c r="CG6" s="346"/>
      <c r="CH6" s="346"/>
      <c r="CI6" s="346"/>
      <c r="CJ6" s="346"/>
      <c r="CK6" s="346"/>
      <c r="CL6" s="346"/>
      <c r="CM6" s="346"/>
      <c r="CN6" s="346"/>
      <c r="CO6" s="346"/>
      <c r="CP6" s="346"/>
      <c r="CQ6" s="347"/>
      <c r="CR6" s="356">
        <v>94679</v>
      </c>
      <c r="CS6" s="357"/>
      <c r="CT6" s="357"/>
      <c r="CU6" s="357"/>
      <c r="CV6" s="357"/>
      <c r="CW6" s="357"/>
      <c r="CX6" s="357"/>
      <c r="CY6" s="358"/>
      <c r="CZ6" s="353">
        <v>0.9</v>
      </c>
      <c r="DA6" s="354"/>
      <c r="DB6" s="354"/>
      <c r="DC6" s="368"/>
      <c r="DD6" s="369" t="s">
        <v>64</v>
      </c>
      <c r="DE6" s="357"/>
      <c r="DF6" s="357"/>
      <c r="DG6" s="357"/>
      <c r="DH6" s="357"/>
      <c r="DI6" s="357"/>
      <c r="DJ6" s="357"/>
      <c r="DK6" s="357"/>
      <c r="DL6" s="357"/>
      <c r="DM6" s="357"/>
      <c r="DN6" s="357"/>
      <c r="DO6" s="357"/>
      <c r="DP6" s="358"/>
      <c r="DQ6" s="369">
        <v>94678</v>
      </c>
      <c r="DR6" s="357"/>
      <c r="DS6" s="357"/>
      <c r="DT6" s="357"/>
      <c r="DU6" s="357"/>
      <c r="DV6" s="357"/>
      <c r="DW6" s="357"/>
      <c r="DX6" s="357"/>
      <c r="DY6" s="357"/>
      <c r="DZ6" s="357"/>
      <c r="EA6" s="357"/>
      <c r="EB6" s="357"/>
      <c r="EC6" s="370"/>
    </row>
    <row r="7" spans="2:143" ht="11.25" customHeight="1" x14ac:dyDescent="0.15">
      <c r="B7" s="362" t="s">
        <v>168</v>
      </c>
      <c r="C7" s="363"/>
      <c r="D7" s="363"/>
      <c r="E7" s="363"/>
      <c r="F7" s="363"/>
      <c r="G7" s="363"/>
      <c r="H7" s="363"/>
      <c r="I7" s="363"/>
      <c r="J7" s="363"/>
      <c r="K7" s="363"/>
      <c r="L7" s="363"/>
      <c r="M7" s="363"/>
      <c r="N7" s="363"/>
      <c r="O7" s="363"/>
      <c r="P7" s="363"/>
      <c r="Q7" s="364"/>
      <c r="R7" s="356">
        <v>865</v>
      </c>
      <c r="S7" s="357"/>
      <c r="T7" s="357"/>
      <c r="U7" s="357"/>
      <c r="V7" s="357"/>
      <c r="W7" s="357"/>
      <c r="X7" s="357"/>
      <c r="Y7" s="358"/>
      <c r="Z7" s="359">
        <v>0</v>
      </c>
      <c r="AA7" s="359"/>
      <c r="AB7" s="359"/>
      <c r="AC7" s="359"/>
      <c r="AD7" s="360">
        <v>865</v>
      </c>
      <c r="AE7" s="360"/>
      <c r="AF7" s="360"/>
      <c r="AG7" s="360"/>
      <c r="AH7" s="360"/>
      <c r="AI7" s="360"/>
      <c r="AJ7" s="360"/>
      <c r="AK7" s="360"/>
      <c r="AL7" s="365">
        <v>0</v>
      </c>
      <c r="AM7" s="366"/>
      <c r="AN7" s="366"/>
      <c r="AO7" s="367"/>
      <c r="AP7" s="362" t="s">
        <v>169</v>
      </c>
      <c r="AQ7" s="363"/>
      <c r="AR7" s="363"/>
      <c r="AS7" s="363"/>
      <c r="AT7" s="363"/>
      <c r="AU7" s="363"/>
      <c r="AV7" s="363"/>
      <c r="AW7" s="363"/>
      <c r="AX7" s="363"/>
      <c r="AY7" s="363"/>
      <c r="AZ7" s="363"/>
      <c r="BA7" s="363"/>
      <c r="BB7" s="363"/>
      <c r="BC7" s="363"/>
      <c r="BD7" s="363"/>
      <c r="BE7" s="363"/>
      <c r="BF7" s="364"/>
      <c r="BG7" s="356">
        <v>700785</v>
      </c>
      <c r="BH7" s="357"/>
      <c r="BI7" s="357"/>
      <c r="BJ7" s="357"/>
      <c r="BK7" s="357"/>
      <c r="BL7" s="357"/>
      <c r="BM7" s="357"/>
      <c r="BN7" s="358"/>
      <c r="BO7" s="359">
        <v>34.799999999999997</v>
      </c>
      <c r="BP7" s="359"/>
      <c r="BQ7" s="359"/>
      <c r="BR7" s="359"/>
      <c r="BS7" s="360" t="s">
        <v>64</v>
      </c>
      <c r="BT7" s="360"/>
      <c r="BU7" s="360"/>
      <c r="BV7" s="360"/>
      <c r="BW7" s="360"/>
      <c r="BX7" s="360"/>
      <c r="BY7" s="360"/>
      <c r="BZ7" s="360"/>
      <c r="CA7" s="360"/>
      <c r="CB7" s="361"/>
      <c r="CD7" s="362" t="s">
        <v>170</v>
      </c>
      <c r="CE7" s="363"/>
      <c r="CF7" s="363"/>
      <c r="CG7" s="363"/>
      <c r="CH7" s="363"/>
      <c r="CI7" s="363"/>
      <c r="CJ7" s="363"/>
      <c r="CK7" s="363"/>
      <c r="CL7" s="363"/>
      <c r="CM7" s="363"/>
      <c r="CN7" s="363"/>
      <c r="CO7" s="363"/>
      <c r="CP7" s="363"/>
      <c r="CQ7" s="364"/>
      <c r="CR7" s="356">
        <v>2181879</v>
      </c>
      <c r="CS7" s="357"/>
      <c r="CT7" s="357"/>
      <c r="CU7" s="357"/>
      <c r="CV7" s="357"/>
      <c r="CW7" s="357"/>
      <c r="CX7" s="357"/>
      <c r="CY7" s="358"/>
      <c r="CZ7" s="359">
        <v>20.6</v>
      </c>
      <c r="DA7" s="359"/>
      <c r="DB7" s="359"/>
      <c r="DC7" s="359"/>
      <c r="DD7" s="369">
        <v>109543</v>
      </c>
      <c r="DE7" s="357"/>
      <c r="DF7" s="357"/>
      <c r="DG7" s="357"/>
      <c r="DH7" s="357"/>
      <c r="DI7" s="357"/>
      <c r="DJ7" s="357"/>
      <c r="DK7" s="357"/>
      <c r="DL7" s="357"/>
      <c r="DM7" s="357"/>
      <c r="DN7" s="357"/>
      <c r="DO7" s="357"/>
      <c r="DP7" s="358"/>
      <c r="DQ7" s="369">
        <v>1941217</v>
      </c>
      <c r="DR7" s="357"/>
      <c r="DS7" s="357"/>
      <c r="DT7" s="357"/>
      <c r="DU7" s="357"/>
      <c r="DV7" s="357"/>
      <c r="DW7" s="357"/>
      <c r="DX7" s="357"/>
      <c r="DY7" s="357"/>
      <c r="DZ7" s="357"/>
      <c r="EA7" s="357"/>
      <c r="EB7" s="357"/>
      <c r="EC7" s="370"/>
    </row>
    <row r="8" spans="2:143" ht="11.25" customHeight="1" x14ac:dyDescent="0.15">
      <c r="B8" s="362" t="s">
        <v>171</v>
      </c>
      <c r="C8" s="363"/>
      <c r="D8" s="363"/>
      <c r="E8" s="363"/>
      <c r="F8" s="363"/>
      <c r="G8" s="363"/>
      <c r="H8" s="363"/>
      <c r="I8" s="363"/>
      <c r="J8" s="363"/>
      <c r="K8" s="363"/>
      <c r="L8" s="363"/>
      <c r="M8" s="363"/>
      <c r="N8" s="363"/>
      <c r="O8" s="363"/>
      <c r="P8" s="363"/>
      <c r="Q8" s="364"/>
      <c r="R8" s="356">
        <v>12379</v>
      </c>
      <c r="S8" s="357"/>
      <c r="T8" s="357"/>
      <c r="U8" s="357"/>
      <c r="V8" s="357"/>
      <c r="W8" s="357"/>
      <c r="X8" s="357"/>
      <c r="Y8" s="358"/>
      <c r="Z8" s="359">
        <v>0.1</v>
      </c>
      <c r="AA8" s="359"/>
      <c r="AB8" s="359"/>
      <c r="AC8" s="359"/>
      <c r="AD8" s="360">
        <v>12379</v>
      </c>
      <c r="AE8" s="360"/>
      <c r="AF8" s="360"/>
      <c r="AG8" s="360"/>
      <c r="AH8" s="360"/>
      <c r="AI8" s="360"/>
      <c r="AJ8" s="360"/>
      <c r="AK8" s="360"/>
      <c r="AL8" s="365">
        <v>0.2</v>
      </c>
      <c r="AM8" s="366"/>
      <c r="AN8" s="366"/>
      <c r="AO8" s="367"/>
      <c r="AP8" s="362" t="s">
        <v>172</v>
      </c>
      <c r="AQ8" s="363"/>
      <c r="AR8" s="363"/>
      <c r="AS8" s="363"/>
      <c r="AT8" s="363"/>
      <c r="AU8" s="363"/>
      <c r="AV8" s="363"/>
      <c r="AW8" s="363"/>
      <c r="AX8" s="363"/>
      <c r="AY8" s="363"/>
      <c r="AZ8" s="363"/>
      <c r="BA8" s="363"/>
      <c r="BB8" s="363"/>
      <c r="BC8" s="363"/>
      <c r="BD8" s="363"/>
      <c r="BE8" s="363"/>
      <c r="BF8" s="364"/>
      <c r="BG8" s="356">
        <v>25649</v>
      </c>
      <c r="BH8" s="357"/>
      <c r="BI8" s="357"/>
      <c r="BJ8" s="357"/>
      <c r="BK8" s="357"/>
      <c r="BL8" s="357"/>
      <c r="BM8" s="357"/>
      <c r="BN8" s="358"/>
      <c r="BO8" s="359">
        <v>1.3</v>
      </c>
      <c r="BP8" s="359"/>
      <c r="BQ8" s="359"/>
      <c r="BR8" s="359"/>
      <c r="BS8" s="360" t="s">
        <v>64</v>
      </c>
      <c r="BT8" s="360"/>
      <c r="BU8" s="360"/>
      <c r="BV8" s="360"/>
      <c r="BW8" s="360"/>
      <c r="BX8" s="360"/>
      <c r="BY8" s="360"/>
      <c r="BZ8" s="360"/>
      <c r="CA8" s="360"/>
      <c r="CB8" s="361"/>
      <c r="CD8" s="362" t="s">
        <v>173</v>
      </c>
      <c r="CE8" s="363"/>
      <c r="CF8" s="363"/>
      <c r="CG8" s="363"/>
      <c r="CH8" s="363"/>
      <c r="CI8" s="363"/>
      <c r="CJ8" s="363"/>
      <c r="CK8" s="363"/>
      <c r="CL8" s="363"/>
      <c r="CM8" s="363"/>
      <c r="CN8" s="363"/>
      <c r="CO8" s="363"/>
      <c r="CP8" s="363"/>
      <c r="CQ8" s="364"/>
      <c r="CR8" s="356">
        <v>3029509</v>
      </c>
      <c r="CS8" s="357"/>
      <c r="CT8" s="357"/>
      <c r="CU8" s="357"/>
      <c r="CV8" s="357"/>
      <c r="CW8" s="357"/>
      <c r="CX8" s="357"/>
      <c r="CY8" s="358"/>
      <c r="CZ8" s="359">
        <v>28.6</v>
      </c>
      <c r="DA8" s="359"/>
      <c r="DB8" s="359"/>
      <c r="DC8" s="359"/>
      <c r="DD8" s="369">
        <v>1522</v>
      </c>
      <c r="DE8" s="357"/>
      <c r="DF8" s="357"/>
      <c r="DG8" s="357"/>
      <c r="DH8" s="357"/>
      <c r="DI8" s="357"/>
      <c r="DJ8" s="357"/>
      <c r="DK8" s="357"/>
      <c r="DL8" s="357"/>
      <c r="DM8" s="357"/>
      <c r="DN8" s="357"/>
      <c r="DO8" s="357"/>
      <c r="DP8" s="358"/>
      <c r="DQ8" s="369">
        <v>1856709</v>
      </c>
      <c r="DR8" s="357"/>
      <c r="DS8" s="357"/>
      <c r="DT8" s="357"/>
      <c r="DU8" s="357"/>
      <c r="DV8" s="357"/>
      <c r="DW8" s="357"/>
      <c r="DX8" s="357"/>
      <c r="DY8" s="357"/>
      <c r="DZ8" s="357"/>
      <c r="EA8" s="357"/>
      <c r="EB8" s="357"/>
      <c r="EC8" s="370"/>
    </row>
    <row r="9" spans="2:143" ht="11.25" customHeight="1" x14ac:dyDescent="0.15">
      <c r="B9" s="362" t="s">
        <v>174</v>
      </c>
      <c r="C9" s="363"/>
      <c r="D9" s="363"/>
      <c r="E9" s="363"/>
      <c r="F9" s="363"/>
      <c r="G9" s="363"/>
      <c r="H9" s="363"/>
      <c r="I9" s="363"/>
      <c r="J9" s="363"/>
      <c r="K9" s="363"/>
      <c r="L9" s="363"/>
      <c r="M9" s="363"/>
      <c r="N9" s="363"/>
      <c r="O9" s="363"/>
      <c r="P9" s="363"/>
      <c r="Q9" s="364"/>
      <c r="R9" s="356">
        <v>8840</v>
      </c>
      <c r="S9" s="357"/>
      <c r="T9" s="357"/>
      <c r="U9" s="357"/>
      <c r="V9" s="357"/>
      <c r="W9" s="357"/>
      <c r="X9" s="357"/>
      <c r="Y9" s="358"/>
      <c r="Z9" s="359">
        <v>0.1</v>
      </c>
      <c r="AA9" s="359"/>
      <c r="AB9" s="359"/>
      <c r="AC9" s="359"/>
      <c r="AD9" s="360">
        <v>8840</v>
      </c>
      <c r="AE9" s="360"/>
      <c r="AF9" s="360"/>
      <c r="AG9" s="360"/>
      <c r="AH9" s="360"/>
      <c r="AI9" s="360"/>
      <c r="AJ9" s="360"/>
      <c r="AK9" s="360"/>
      <c r="AL9" s="365">
        <v>0.1</v>
      </c>
      <c r="AM9" s="366"/>
      <c r="AN9" s="366"/>
      <c r="AO9" s="367"/>
      <c r="AP9" s="362" t="s">
        <v>175</v>
      </c>
      <c r="AQ9" s="363"/>
      <c r="AR9" s="363"/>
      <c r="AS9" s="363"/>
      <c r="AT9" s="363"/>
      <c r="AU9" s="363"/>
      <c r="AV9" s="363"/>
      <c r="AW9" s="363"/>
      <c r="AX9" s="363"/>
      <c r="AY9" s="363"/>
      <c r="AZ9" s="363"/>
      <c r="BA9" s="363"/>
      <c r="BB9" s="363"/>
      <c r="BC9" s="363"/>
      <c r="BD9" s="363"/>
      <c r="BE9" s="363"/>
      <c r="BF9" s="364"/>
      <c r="BG9" s="356">
        <v>588452</v>
      </c>
      <c r="BH9" s="357"/>
      <c r="BI9" s="357"/>
      <c r="BJ9" s="357"/>
      <c r="BK9" s="357"/>
      <c r="BL9" s="357"/>
      <c r="BM9" s="357"/>
      <c r="BN9" s="358"/>
      <c r="BO9" s="359">
        <v>29.3</v>
      </c>
      <c r="BP9" s="359"/>
      <c r="BQ9" s="359"/>
      <c r="BR9" s="359"/>
      <c r="BS9" s="360" t="s">
        <v>64</v>
      </c>
      <c r="BT9" s="360"/>
      <c r="BU9" s="360"/>
      <c r="BV9" s="360"/>
      <c r="BW9" s="360"/>
      <c r="BX9" s="360"/>
      <c r="BY9" s="360"/>
      <c r="BZ9" s="360"/>
      <c r="CA9" s="360"/>
      <c r="CB9" s="361"/>
      <c r="CD9" s="362" t="s">
        <v>176</v>
      </c>
      <c r="CE9" s="363"/>
      <c r="CF9" s="363"/>
      <c r="CG9" s="363"/>
      <c r="CH9" s="363"/>
      <c r="CI9" s="363"/>
      <c r="CJ9" s="363"/>
      <c r="CK9" s="363"/>
      <c r="CL9" s="363"/>
      <c r="CM9" s="363"/>
      <c r="CN9" s="363"/>
      <c r="CO9" s="363"/>
      <c r="CP9" s="363"/>
      <c r="CQ9" s="364"/>
      <c r="CR9" s="356">
        <v>846257</v>
      </c>
      <c r="CS9" s="357"/>
      <c r="CT9" s="357"/>
      <c r="CU9" s="357"/>
      <c r="CV9" s="357"/>
      <c r="CW9" s="357"/>
      <c r="CX9" s="357"/>
      <c r="CY9" s="358"/>
      <c r="CZ9" s="359">
        <v>8</v>
      </c>
      <c r="DA9" s="359"/>
      <c r="DB9" s="359"/>
      <c r="DC9" s="359"/>
      <c r="DD9" s="369">
        <v>71468</v>
      </c>
      <c r="DE9" s="357"/>
      <c r="DF9" s="357"/>
      <c r="DG9" s="357"/>
      <c r="DH9" s="357"/>
      <c r="DI9" s="357"/>
      <c r="DJ9" s="357"/>
      <c r="DK9" s="357"/>
      <c r="DL9" s="357"/>
      <c r="DM9" s="357"/>
      <c r="DN9" s="357"/>
      <c r="DO9" s="357"/>
      <c r="DP9" s="358"/>
      <c r="DQ9" s="369">
        <v>655057</v>
      </c>
      <c r="DR9" s="357"/>
      <c r="DS9" s="357"/>
      <c r="DT9" s="357"/>
      <c r="DU9" s="357"/>
      <c r="DV9" s="357"/>
      <c r="DW9" s="357"/>
      <c r="DX9" s="357"/>
      <c r="DY9" s="357"/>
      <c r="DZ9" s="357"/>
      <c r="EA9" s="357"/>
      <c r="EB9" s="357"/>
      <c r="EC9" s="370"/>
    </row>
    <row r="10" spans="2:143" ht="11.25" customHeight="1" x14ac:dyDescent="0.15">
      <c r="B10" s="362" t="s">
        <v>177</v>
      </c>
      <c r="C10" s="363"/>
      <c r="D10" s="363"/>
      <c r="E10" s="363"/>
      <c r="F10" s="363"/>
      <c r="G10" s="363"/>
      <c r="H10" s="363"/>
      <c r="I10" s="363"/>
      <c r="J10" s="363"/>
      <c r="K10" s="363"/>
      <c r="L10" s="363"/>
      <c r="M10" s="363"/>
      <c r="N10" s="363"/>
      <c r="O10" s="363"/>
      <c r="P10" s="363"/>
      <c r="Q10" s="364"/>
      <c r="R10" s="356" t="s">
        <v>64</v>
      </c>
      <c r="S10" s="357"/>
      <c r="T10" s="357"/>
      <c r="U10" s="357"/>
      <c r="V10" s="357"/>
      <c r="W10" s="357"/>
      <c r="X10" s="357"/>
      <c r="Y10" s="358"/>
      <c r="Z10" s="359" t="s">
        <v>64</v>
      </c>
      <c r="AA10" s="359"/>
      <c r="AB10" s="359"/>
      <c r="AC10" s="359"/>
      <c r="AD10" s="360" t="s">
        <v>64</v>
      </c>
      <c r="AE10" s="360"/>
      <c r="AF10" s="360"/>
      <c r="AG10" s="360"/>
      <c r="AH10" s="360"/>
      <c r="AI10" s="360"/>
      <c r="AJ10" s="360"/>
      <c r="AK10" s="360"/>
      <c r="AL10" s="365" t="s">
        <v>64</v>
      </c>
      <c r="AM10" s="366"/>
      <c r="AN10" s="366"/>
      <c r="AO10" s="367"/>
      <c r="AP10" s="362" t="s">
        <v>178</v>
      </c>
      <c r="AQ10" s="363"/>
      <c r="AR10" s="363"/>
      <c r="AS10" s="363"/>
      <c r="AT10" s="363"/>
      <c r="AU10" s="363"/>
      <c r="AV10" s="363"/>
      <c r="AW10" s="363"/>
      <c r="AX10" s="363"/>
      <c r="AY10" s="363"/>
      <c r="AZ10" s="363"/>
      <c r="BA10" s="363"/>
      <c r="BB10" s="363"/>
      <c r="BC10" s="363"/>
      <c r="BD10" s="363"/>
      <c r="BE10" s="363"/>
      <c r="BF10" s="364"/>
      <c r="BG10" s="356">
        <v>43509</v>
      </c>
      <c r="BH10" s="357"/>
      <c r="BI10" s="357"/>
      <c r="BJ10" s="357"/>
      <c r="BK10" s="357"/>
      <c r="BL10" s="357"/>
      <c r="BM10" s="357"/>
      <c r="BN10" s="358"/>
      <c r="BO10" s="359">
        <v>2.2000000000000002</v>
      </c>
      <c r="BP10" s="359"/>
      <c r="BQ10" s="359"/>
      <c r="BR10" s="359"/>
      <c r="BS10" s="360" t="s">
        <v>64</v>
      </c>
      <c r="BT10" s="360"/>
      <c r="BU10" s="360"/>
      <c r="BV10" s="360"/>
      <c r="BW10" s="360"/>
      <c r="BX10" s="360"/>
      <c r="BY10" s="360"/>
      <c r="BZ10" s="360"/>
      <c r="CA10" s="360"/>
      <c r="CB10" s="361"/>
      <c r="CD10" s="362" t="s">
        <v>179</v>
      </c>
      <c r="CE10" s="363"/>
      <c r="CF10" s="363"/>
      <c r="CG10" s="363"/>
      <c r="CH10" s="363"/>
      <c r="CI10" s="363"/>
      <c r="CJ10" s="363"/>
      <c r="CK10" s="363"/>
      <c r="CL10" s="363"/>
      <c r="CM10" s="363"/>
      <c r="CN10" s="363"/>
      <c r="CO10" s="363"/>
      <c r="CP10" s="363"/>
      <c r="CQ10" s="364"/>
      <c r="CR10" s="356" t="s">
        <v>64</v>
      </c>
      <c r="CS10" s="357"/>
      <c r="CT10" s="357"/>
      <c r="CU10" s="357"/>
      <c r="CV10" s="357"/>
      <c r="CW10" s="357"/>
      <c r="CX10" s="357"/>
      <c r="CY10" s="358"/>
      <c r="CZ10" s="359" t="s">
        <v>64</v>
      </c>
      <c r="DA10" s="359"/>
      <c r="DB10" s="359"/>
      <c r="DC10" s="359"/>
      <c r="DD10" s="369" t="s">
        <v>64</v>
      </c>
      <c r="DE10" s="357"/>
      <c r="DF10" s="357"/>
      <c r="DG10" s="357"/>
      <c r="DH10" s="357"/>
      <c r="DI10" s="357"/>
      <c r="DJ10" s="357"/>
      <c r="DK10" s="357"/>
      <c r="DL10" s="357"/>
      <c r="DM10" s="357"/>
      <c r="DN10" s="357"/>
      <c r="DO10" s="357"/>
      <c r="DP10" s="358"/>
      <c r="DQ10" s="369" t="s">
        <v>64</v>
      </c>
      <c r="DR10" s="357"/>
      <c r="DS10" s="357"/>
      <c r="DT10" s="357"/>
      <c r="DU10" s="357"/>
      <c r="DV10" s="357"/>
      <c r="DW10" s="357"/>
      <c r="DX10" s="357"/>
      <c r="DY10" s="357"/>
      <c r="DZ10" s="357"/>
      <c r="EA10" s="357"/>
      <c r="EB10" s="357"/>
      <c r="EC10" s="370"/>
    </row>
    <row r="11" spans="2:143" ht="11.25" customHeight="1" x14ac:dyDescent="0.15">
      <c r="B11" s="362" t="s">
        <v>180</v>
      </c>
      <c r="C11" s="363"/>
      <c r="D11" s="363"/>
      <c r="E11" s="363"/>
      <c r="F11" s="363"/>
      <c r="G11" s="363"/>
      <c r="H11" s="363"/>
      <c r="I11" s="363"/>
      <c r="J11" s="363"/>
      <c r="K11" s="363"/>
      <c r="L11" s="363"/>
      <c r="M11" s="363"/>
      <c r="N11" s="363"/>
      <c r="O11" s="363"/>
      <c r="P11" s="363"/>
      <c r="Q11" s="364"/>
      <c r="R11" s="356">
        <v>387336</v>
      </c>
      <c r="S11" s="357"/>
      <c r="T11" s="357"/>
      <c r="U11" s="357"/>
      <c r="V11" s="357"/>
      <c r="W11" s="357"/>
      <c r="X11" s="357"/>
      <c r="Y11" s="358"/>
      <c r="Z11" s="365">
        <v>3.4</v>
      </c>
      <c r="AA11" s="366"/>
      <c r="AB11" s="366"/>
      <c r="AC11" s="371"/>
      <c r="AD11" s="369">
        <v>387336</v>
      </c>
      <c r="AE11" s="357"/>
      <c r="AF11" s="357"/>
      <c r="AG11" s="357"/>
      <c r="AH11" s="357"/>
      <c r="AI11" s="357"/>
      <c r="AJ11" s="357"/>
      <c r="AK11" s="358"/>
      <c r="AL11" s="365">
        <v>6.1</v>
      </c>
      <c r="AM11" s="366"/>
      <c r="AN11" s="366"/>
      <c r="AO11" s="367"/>
      <c r="AP11" s="362" t="s">
        <v>181</v>
      </c>
      <c r="AQ11" s="363"/>
      <c r="AR11" s="363"/>
      <c r="AS11" s="363"/>
      <c r="AT11" s="363"/>
      <c r="AU11" s="363"/>
      <c r="AV11" s="363"/>
      <c r="AW11" s="363"/>
      <c r="AX11" s="363"/>
      <c r="AY11" s="363"/>
      <c r="AZ11" s="363"/>
      <c r="BA11" s="363"/>
      <c r="BB11" s="363"/>
      <c r="BC11" s="363"/>
      <c r="BD11" s="363"/>
      <c r="BE11" s="363"/>
      <c r="BF11" s="364"/>
      <c r="BG11" s="356">
        <v>43175</v>
      </c>
      <c r="BH11" s="357"/>
      <c r="BI11" s="357"/>
      <c r="BJ11" s="357"/>
      <c r="BK11" s="357"/>
      <c r="BL11" s="357"/>
      <c r="BM11" s="357"/>
      <c r="BN11" s="358"/>
      <c r="BO11" s="359">
        <v>2.1</v>
      </c>
      <c r="BP11" s="359"/>
      <c r="BQ11" s="359"/>
      <c r="BR11" s="359"/>
      <c r="BS11" s="360" t="s">
        <v>64</v>
      </c>
      <c r="BT11" s="360"/>
      <c r="BU11" s="360"/>
      <c r="BV11" s="360"/>
      <c r="BW11" s="360"/>
      <c r="BX11" s="360"/>
      <c r="BY11" s="360"/>
      <c r="BZ11" s="360"/>
      <c r="CA11" s="360"/>
      <c r="CB11" s="361"/>
      <c r="CD11" s="362" t="s">
        <v>182</v>
      </c>
      <c r="CE11" s="363"/>
      <c r="CF11" s="363"/>
      <c r="CG11" s="363"/>
      <c r="CH11" s="363"/>
      <c r="CI11" s="363"/>
      <c r="CJ11" s="363"/>
      <c r="CK11" s="363"/>
      <c r="CL11" s="363"/>
      <c r="CM11" s="363"/>
      <c r="CN11" s="363"/>
      <c r="CO11" s="363"/>
      <c r="CP11" s="363"/>
      <c r="CQ11" s="364"/>
      <c r="CR11" s="356">
        <v>477721</v>
      </c>
      <c r="CS11" s="357"/>
      <c r="CT11" s="357"/>
      <c r="CU11" s="357"/>
      <c r="CV11" s="357"/>
      <c r="CW11" s="357"/>
      <c r="CX11" s="357"/>
      <c r="CY11" s="358"/>
      <c r="CZ11" s="359">
        <v>4.5</v>
      </c>
      <c r="DA11" s="359"/>
      <c r="DB11" s="359"/>
      <c r="DC11" s="359"/>
      <c r="DD11" s="369">
        <v>66259</v>
      </c>
      <c r="DE11" s="357"/>
      <c r="DF11" s="357"/>
      <c r="DG11" s="357"/>
      <c r="DH11" s="357"/>
      <c r="DI11" s="357"/>
      <c r="DJ11" s="357"/>
      <c r="DK11" s="357"/>
      <c r="DL11" s="357"/>
      <c r="DM11" s="357"/>
      <c r="DN11" s="357"/>
      <c r="DO11" s="357"/>
      <c r="DP11" s="358"/>
      <c r="DQ11" s="369">
        <v>313064</v>
      </c>
      <c r="DR11" s="357"/>
      <c r="DS11" s="357"/>
      <c r="DT11" s="357"/>
      <c r="DU11" s="357"/>
      <c r="DV11" s="357"/>
      <c r="DW11" s="357"/>
      <c r="DX11" s="357"/>
      <c r="DY11" s="357"/>
      <c r="DZ11" s="357"/>
      <c r="EA11" s="357"/>
      <c r="EB11" s="357"/>
      <c r="EC11" s="370"/>
    </row>
    <row r="12" spans="2:143" ht="11.25" customHeight="1" x14ac:dyDescent="0.15">
      <c r="B12" s="362" t="s">
        <v>183</v>
      </c>
      <c r="C12" s="363"/>
      <c r="D12" s="363"/>
      <c r="E12" s="363"/>
      <c r="F12" s="363"/>
      <c r="G12" s="363"/>
      <c r="H12" s="363"/>
      <c r="I12" s="363"/>
      <c r="J12" s="363"/>
      <c r="K12" s="363"/>
      <c r="L12" s="363"/>
      <c r="M12" s="363"/>
      <c r="N12" s="363"/>
      <c r="O12" s="363"/>
      <c r="P12" s="363"/>
      <c r="Q12" s="364"/>
      <c r="R12" s="356">
        <v>10003</v>
      </c>
      <c r="S12" s="357"/>
      <c r="T12" s="357"/>
      <c r="U12" s="357"/>
      <c r="V12" s="357"/>
      <c r="W12" s="357"/>
      <c r="X12" s="357"/>
      <c r="Y12" s="358"/>
      <c r="Z12" s="359">
        <v>0.1</v>
      </c>
      <c r="AA12" s="359"/>
      <c r="AB12" s="359"/>
      <c r="AC12" s="359"/>
      <c r="AD12" s="360">
        <v>10003</v>
      </c>
      <c r="AE12" s="360"/>
      <c r="AF12" s="360"/>
      <c r="AG12" s="360"/>
      <c r="AH12" s="360"/>
      <c r="AI12" s="360"/>
      <c r="AJ12" s="360"/>
      <c r="AK12" s="360"/>
      <c r="AL12" s="365">
        <v>0.2</v>
      </c>
      <c r="AM12" s="366"/>
      <c r="AN12" s="366"/>
      <c r="AO12" s="367"/>
      <c r="AP12" s="362" t="s">
        <v>184</v>
      </c>
      <c r="AQ12" s="363"/>
      <c r="AR12" s="363"/>
      <c r="AS12" s="363"/>
      <c r="AT12" s="363"/>
      <c r="AU12" s="363"/>
      <c r="AV12" s="363"/>
      <c r="AW12" s="363"/>
      <c r="AX12" s="363"/>
      <c r="AY12" s="363"/>
      <c r="AZ12" s="363"/>
      <c r="BA12" s="363"/>
      <c r="BB12" s="363"/>
      <c r="BC12" s="363"/>
      <c r="BD12" s="363"/>
      <c r="BE12" s="363"/>
      <c r="BF12" s="364"/>
      <c r="BG12" s="356">
        <v>1001059</v>
      </c>
      <c r="BH12" s="357"/>
      <c r="BI12" s="357"/>
      <c r="BJ12" s="357"/>
      <c r="BK12" s="357"/>
      <c r="BL12" s="357"/>
      <c r="BM12" s="357"/>
      <c r="BN12" s="358"/>
      <c r="BO12" s="359">
        <v>49.8</v>
      </c>
      <c r="BP12" s="359"/>
      <c r="BQ12" s="359"/>
      <c r="BR12" s="359"/>
      <c r="BS12" s="360" t="s">
        <v>64</v>
      </c>
      <c r="BT12" s="360"/>
      <c r="BU12" s="360"/>
      <c r="BV12" s="360"/>
      <c r="BW12" s="360"/>
      <c r="BX12" s="360"/>
      <c r="BY12" s="360"/>
      <c r="BZ12" s="360"/>
      <c r="CA12" s="360"/>
      <c r="CB12" s="361"/>
      <c r="CD12" s="362" t="s">
        <v>185</v>
      </c>
      <c r="CE12" s="363"/>
      <c r="CF12" s="363"/>
      <c r="CG12" s="363"/>
      <c r="CH12" s="363"/>
      <c r="CI12" s="363"/>
      <c r="CJ12" s="363"/>
      <c r="CK12" s="363"/>
      <c r="CL12" s="363"/>
      <c r="CM12" s="363"/>
      <c r="CN12" s="363"/>
      <c r="CO12" s="363"/>
      <c r="CP12" s="363"/>
      <c r="CQ12" s="364"/>
      <c r="CR12" s="356">
        <v>302709</v>
      </c>
      <c r="CS12" s="357"/>
      <c r="CT12" s="357"/>
      <c r="CU12" s="357"/>
      <c r="CV12" s="357"/>
      <c r="CW12" s="357"/>
      <c r="CX12" s="357"/>
      <c r="CY12" s="358"/>
      <c r="CZ12" s="359">
        <v>2.9</v>
      </c>
      <c r="DA12" s="359"/>
      <c r="DB12" s="359"/>
      <c r="DC12" s="359"/>
      <c r="DD12" s="369">
        <v>7819</v>
      </c>
      <c r="DE12" s="357"/>
      <c r="DF12" s="357"/>
      <c r="DG12" s="357"/>
      <c r="DH12" s="357"/>
      <c r="DI12" s="357"/>
      <c r="DJ12" s="357"/>
      <c r="DK12" s="357"/>
      <c r="DL12" s="357"/>
      <c r="DM12" s="357"/>
      <c r="DN12" s="357"/>
      <c r="DO12" s="357"/>
      <c r="DP12" s="358"/>
      <c r="DQ12" s="369">
        <v>287157</v>
      </c>
      <c r="DR12" s="357"/>
      <c r="DS12" s="357"/>
      <c r="DT12" s="357"/>
      <c r="DU12" s="357"/>
      <c r="DV12" s="357"/>
      <c r="DW12" s="357"/>
      <c r="DX12" s="357"/>
      <c r="DY12" s="357"/>
      <c r="DZ12" s="357"/>
      <c r="EA12" s="357"/>
      <c r="EB12" s="357"/>
      <c r="EC12" s="370"/>
    </row>
    <row r="13" spans="2:143" ht="11.25" customHeight="1" x14ac:dyDescent="0.15">
      <c r="B13" s="362" t="s">
        <v>186</v>
      </c>
      <c r="C13" s="363"/>
      <c r="D13" s="363"/>
      <c r="E13" s="363"/>
      <c r="F13" s="363"/>
      <c r="G13" s="363"/>
      <c r="H13" s="363"/>
      <c r="I13" s="363"/>
      <c r="J13" s="363"/>
      <c r="K13" s="363"/>
      <c r="L13" s="363"/>
      <c r="M13" s="363"/>
      <c r="N13" s="363"/>
      <c r="O13" s="363"/>
      <c r="P13" s="363"/>
      <c r="Q13" s="364"/>
      <c r="R13" s="356" t="s">
        <v>64</v>
      </c>
      <c r="S13" s="357"/>
      <c r="T13" s="357"/>
      <c r="U13" s="357"/>
      <c r="V13" s="357"/>
      <c r="W13" s="357"/>
      <c r="X13" s="357"/>
      <c r="Y13" s="358"/>
      <c r="Z13" s="359" t="s">
        <v>64</v>
      </c>
      <c r="AA13" s="359"/>
      <c r="AB13" s="359"/>
      <c r="AC13" s="359"/>
      <c r="AD13" s="360" t="s">
        <v>64</v>
      </c>
      <c r="AE13" s="360"/>
      <c r="AF13" s="360"/>
      <c r="AG13" s="360"/>
      <c r="AH13" s="360"/>
      <c r="AI13" s="360"/>
      <c r="AJ13" s="360"/>
      <c r="AK13" s="360"/>
      <c r="AL13" s="365" t="s">
        <v>64</v>
      </c>
      <c r="AM13" s="366"/>
      <c r="AN13" s="366"/>
      <c r="AO13" s="367"/>
      <c r="AP13" s="362" t="s">
        <v>187</v>
      </c>
      <c r="AQ13" s="363"/>
      <c r="AR13" s="363"/>
      <c r="AS13" s="363"/>
      <c r="AT13" s="363"/>
      <c r="AU13" s="363"/>
      <c r="AV13" s="363"/>
      <c r="AW13" s="363"/>
      <c r="AX13" s="363"/>
      <c r="AY13" s="363"/>
      <c r="AZ13" s="363"/>
      <c r="BA13" s="363"/>
      <c r="BB13" s="363"/>
      <c r="BC13" s="363"/>
      <c r="BD13" s="363"/>
      <c r="BE13" s="363"/>
      <c r="BF13" s="364"/>
      <c r="BG13" s="356">
        <v>1000299</v>
      </c>
      <c r="BH13" s="357"/>
      <c r="BI13" s="357"/>
      <c r="BJ13" s="357"/>
      <c r="BK13" s="357"/>
      <c r="BL13" s="357"/>
      <c r="BM13" s="357"/>
      <c r="BN13" s="358"/>
      <c r="BO13" s="359">
        <v>49.7</v>
      </c>
      <c r="BP13" s="359"/>
      <c r="BQ13" s="359"/>
      <c r="BR13" s="359"/>
      <c r="BS13" s="360" t="s">
        <v>64</v>
      </c>
      <c r="BT13" s="360"/>
      <c r="BU13" s="360"/>
      <c r="BV13" s="360"/>
      <c r="BW13" s="360"/>
      <c r="BX13" s="360"/>
      <c r="BY13" s="360"/>
      <c r="BZ13" s="360"/>
      <c r="CA13" s="360"/>
      <c r="CB13" s="361"/>
      <c r="CD13" s="362" t="s">
        <v>188</v>
      </c>
      <c r="CE13" s="363"/>
      <c r="CF13" s="363"/>
      <c r="CG13" s="363"/>
      <c r="CH13" s="363"/>
      <c r="CI13" s="363"/>
      <c r="CJ13" s="363"/>
      <c r="CK13" s="363"/>
      <c r="CL13" s="363"/>
      <c r="CM13" s="363"/>
      <c r="CN13" s="363"/>
      <c r="CO13" s="363"/>
      <c r="CP13" s="363"/>
      <c r="CQ13" s="364"/>
      <c r="CR13" s="356">
        <v>918393</v>
      </c>
      <c r="CS13" s="357"/>
      <c r="CT13" s="357"/>
      <c r="CU13" s="357"/>
      <c r="CV13" s="357"/>
      <c r="CW13" s="357"/>
      <c r="CX13" s="357"/>
      <c r="CY13" s="358"/>
      <c r="CZ13" s="359">
        <v>8.6999999999999993</v>
      </c>
      <c r="DA13" s="359"/>
      <c r="DB13" s="359"/>
      <c r="DC13" s="359"/>
      <c r="DD13" s="369">
        <v>407037</v>
      </c>
      <c r="DE13" s="357"/>
      <c r="DF13" s="357"/>
      <c r="DG13" s="357"/>
      <c r="DH13" s="357"/>
      <c r="DI13" s="357"/>
      <c r="DJ13" s="357"/>
      <c r="DK13" s="357"/>
      <c r="DL13" s="357"/>
      <c r="DM13" s="357"/>
      <c r="DN13" s="357"/>
      <c r="DO13" s="357"/>
      <c r="DP13" s="358"/>
      <c r="DQ13" s="369">
        <v>489514</v>
      </c>
      <c r="DR13" s="357"/>
      <c r="DS13" s="357"/>
      <c r="DT13" s="357"/>
      <c r="DU13" s="357"/>
      <c r="DV13" s="357"/>
      <c r="DW13" s="357"/>
      <c r="DX13" s="357"/>
      <c r="DY13" s="357"/>
      <c r="DZ13" s="357"/>
      <c r="EA13" s="357"/>
      <c r="EB13" s="357"/>
      <c r="EC13" s="370"/>
    </row>
    <row r="14" spans="2:143" ht="11.25" customHeight="1" x14ac:dyDescent="0.15">
      <c r="B14" s="362" t="s">
        <v>189</v>
      </c>
      <c r="C14" s="363"/>
      <c r="D14" s="363"/>
      <c r="E14" s="363"/>
      <c r="F14" s="363"/>
      <c r="G14" s="363"/>
      <c r="H14" s="363"/>
      <c r="I14" s="363"/>
      <c r="J14" s="363"/>
      <c r="K14" s="363"/>
      <c r="L14" s="363"/>
      <c r="M14" s="363"/>
      <c r="N14" s="363"/>
      <c r="O14" s="363"/>
      <c r="P14" s="363"/>
      <c r="Q14" s="364"/>
      <c r="R14" s="356">
        <v>393</v>
      </c>
      <c r="S14" s="357"/>
      <c r="T14" s="357"/>
      <c r="U14" s="357"/>
      <c r="V14" s="357"/>
      <c r="W14" s="357"/>
      <c r="X14" s="357"/>
      <c r="Y14" s="358"/>
      <c r="Z14" s="359">
        <v>0</v>
      </c>
      <c r="AA14" s="359"/>
      <c r="AB14" s="359"/>
      <c r="AC14" s="359"/>
      <c r="AD14" s="360">
        <v>393</v>
      </c>
      <c r="AE14" s="360"/>
      <c r="AF14" s="360"/>
      <c r="AG14" s="360"/>
      <c r="AH14" s="360"/>
      <c r="AI14" s="360"/>
      <c r="AJ14" s="360"/>
      <c r="AK14" s="360"/>
      <c r="AL14" s="365">
        <v>0</v>
      </c>
      <c r="AM14" s="366"/>
      <c r="AN14" s="366"/>
      <c r="AO14" s="367"/>
      <c r="AP14" s="362" t="s">
        <v>190</v>
      </c>
      <c r="AQ14" s="363"/>
      <c r="AR14" s="363"/>
      <c r="AS14" s="363"/>
      <c r="AT14" s="363"/>
      <c r="AU14" s="363"/>
      <c r="AV14" s="363"/>
      <c r="AW14" s="363"/>
      <c r="AX14" s="363"/>
      <c r="AY14" s="363"/>
      <c r="AZ14" s="363"/>
      <c r="BA14" s="363"/>
      <c r="BB14" s="363"/>
      <c r="BC14" s="363"/>
      <c r="BD14" s="363"/>
      <c r="BE14" s="363"/>
      <c r="BF14" s="364"/>
      <c r="BG14" s="356">
        <v>81759</v>
      </c>
      <c r="BH14" s="357"/>
      <c r="BI14" s="357"/>
      <c r="BJ14" s="357"/>
      <c r="BK14" s="357"/>
      <c r="BL14" s="357"/>
      <c r="BM14" s="357"/>
      <c r="BN14" s="358"/>
      <c r="BO14" s="359">
        <v>4.0999999999999996</v>
      </c>
      <c r="BP14" s="359"/>
      <c r="BQ14" s="359"/>
      <c r="BR14" s="359"/>
      <c r="BS14" s="360" t="s">
        <v>64</v>
      </c>
      <c r="BT14" s="360"/>
      <c r="BU14" s="360"/>
      <c r="BV14" s="360"/>
      <c r="BW14" s="360"/>
      <c r="BX14" s="360"/>
      <c r="BY14" s="360"/>
      <c r="BZ14" s="360"/>
      <c r="CA14" s="360"/>
      <c r="CB14" s="361"/>
      <c r="CD14" s="362" t="s">
        <v>191</v>
      </c>
      <c r="CE14" s="363"/>
      <c r="CF14" s="363"/>
      <c r="CG14" s="363"/>
      <c r="CH14" s="363"/>
      <c r="CI14" s="363"/>
      <c r="CJ14" s="363"/>
      <c r="CK14" s="363"/>
      <c r="CL14" s="363"/>
      <c r="CM14" s="363"/>
      <c r="CN14" s="363"/>
      <c r="CO14" s="363"/>
      <c r="CP14" s="363"/>
      <c r="CQ14" s="364"/>
      <c r="CR14" s="356">
        <v>418353</v>
      </c>
      <c r="CS14" s="357"/>
      <c r="CT14" s="357"/>
      <c r="CU14" s="357"/>
      <c r="CV14" s="357"/>
      <c r="CW14" s="357"/>
      <c r="CX14" s="357"/>
      <c r="CY14" s="358"/>
      <c r="CZ14" s="359">
        <v>4</v>
      </c>
      <c r="DA14" s="359"/>
      <c r="DB14" s="359"/>
      <c r="DC14" s="359"/>
      <c r="DD14" s="369">
        <v>32058</v>
      </c>
      <c r="DE14" s="357"/>
      <c r="DF14" s="357"/>
      <c r="DG14" s="357"/>
      <c r="DH14" s="357"/>
      <c r="DI14" s="357"/>
      <c r="DJ14" s="357"/>
      <c r="DK14" s="357"/>
      <c r="DL14" s="357"/>
      <c r="DM14" s="357"/>
      <c r="DN14" s="357"/>
      <c r="DO14" s="357"/>
      <c r="DP14" s="358"/>
      <c r="DQ14" s="369">
        <v>375850</v>
      </c>
      <c r="DR14" s="357"/>
      <c r="DS14" s="357"/>
      <c r="DT14" s="357"/>
      <c r="DU14" s="357"/>
      <c r="DV14" s="357"/>
      <c r="DW14" s="357"/>
      <c r="DX14" s="357"/>
      <c r="DY14" s="357"/>
      <c r="DZ14" s="357"/>
      <c r="EA14" s="357"/>
      <c r="EB14" s="357"/>
      <c r="EC14" s="370"/>
    </row>
    <row r="15" spans="2:143" ht="11.25" customHeight="1" x14ac:dyDescent="0.15">
      <c r="B15" s="362" t="s">
        <v>192</v>
      </c>
      <c r="C15" s="363"/>
      <c r="D15" s="363"/>
      <c r="E15" s="363"/>
      <c r="F15" s="363"/>
      <c r="G15" s="363"/>
      <c r="H15" s="363"/>
      <c r="I15" s="363"/>
      <c r="J15" s="363"/>
      <c r="K15" s="363"/>
      <c r="L15" s="363"/>
      <c r="M15" s="363"/>
      <c r="N15" s="363"/>
      <c r="O15" s="363"/>
      <c r="P15" s="363"/>
      <c r="Q15" s="364"/>
      <c r="R15" s="356" t="s">
        <v>64</v>
      </c>
      <c r="S15" s="357"/>
      <c r="T15" s="357"/>
      <c r="U15" s="357"/>
      <c r="V15" s="357"/>
      <c r="W15" s="357"/>
      <c r="X15" s="357"/>
      <c r="Y15" s="358"/>
      <c r="Z15" s="359" t="s">
        <v>64</v>
      </c>
      <c r="AA15" s="359"/>
      <c r="AB15" s="359"/>
      <c r="AC15" s="359"/>
      <c r="AD15" s="360" t="s">
        <v>64</v>
      </c>
      <c r="AE15" s="360"/>
      <c r="AF15" s="360"/>
      <c r="AG15" s="360"/>
      <c r="AH15" s="360"/>
      <c r="AI15" s="360"/>
      <c r="AJ15" s="360"/>
      <c r="AK15" s="360"/>
      <c r="AL15" s="365" t="s">
        <v>64</v>
      </c>
      <c r="AM15" s="366"/>
      <c r="AN15" s="366"/>
      <c r="AO15" s="367"/>
      <c r="AP15" s="362" t="s">
        <v>193</v>
      </c>
      <c r="AQ15" s="363"/>
      <c r="AR15" s="363"/>
      <c r="AS15" s="363"/>
      <c r="AT15" s="363"/>
      <c r="AU15" s="363"/>
      <c r="AV15" s="363"/>
      <c r="AW15" s="363"/>
      <c r="AX15" s="363"/>
      <c r="AY15" s="363"/>
      <c r="AZ15" s="363"/>
      <c r="BA15" s="363"/>
      <c r="BB15" s="363"/>
      <c r="BC15" s="363"/>
      <c r="BD15" s="363"/>
      <c r="BE15" s="363"/>
      <c r="BF15" s="364"/>
      <c r="BG15" s="356">
        <v>124611</v>
      </c>
      <c r="BH15" s="357"/>
      <c r="BI15" s="357"/>
      <c r="BJ15" s="357"/>
      <c r="BK15" s="357"/>
      <c r="BL15" s="357"/>
      <c r="BM15" s="357"/>
      <c r="BN15" s="358"/>
      <c r="BO15" s="359">
        <v>6.2</v>
      </c>
      <c r="BP15" s="359"/>
      <c r="BQ15" s="359"/>
      <c r="BR15" s="359"/>
      <c r="BS15" s="360" t="s">
        <v>64</v>
      </c>
      <c r="BT15" s="360"/>
      <c r="BU15" s="360"/>
      <c r="BV15" s="360"/>
      <c r="BW15" s="360"/>
      <c r="BX15" s="360"/>
      <c r="BY15" s="360"/>
      <c r="BZ15" s="360"/>
      <c r="CA15" s="360"/>
      <c r="CB15" s="361"/>
      <c r="CD15" s="362" t="s">
        <v>194</v>
      </c>
      <c r="CE15" s="363"/>
      <c r="CF15" s="363"/>
      <c r="CG15" s="363"/>
      <c r="CH15" s="363"/>
      <c r="CI15" s="363"/>
      <c r="CJ15" s="363"/>
      <c r="CK15" s="363"/>
      <c r="CL15" s="363"/>
      <c r="CM15" s="363"/>
      <c r="CN15" s="363"/>
      <c r="CO15" s="363"/>
      <c r="CP15" s="363"/>
      <c r="CQ15" s="364"/>
      <c r="CR15" s="356">
        <v>796902</v>
      </c>
      <c r="CS15" s="357"/>
      <c r="CT15" s="357"/>
      <c r="CU15" s="357"/>
      <c r="CV15" s="357"/>
      <c r="CW15" s="357"/>
      <c r="CX15" s="357"/>
      <c r="CY15" s="358"/>
      <c r="CZ15" s="359">
        <v>7.5</v>
      </c>
      <c r="DA15" s="359"/>
      <c r="DB15" s="359"/>
      <c r="DC15" s="359"/>
      <c r="DD15" s="369">
        <v>24373</v>
      </c>
      <c r="DE15" s="357"/>
      <c r="DF15" s="357"/>
      <c r="DG15" s="357"/>
      <c r="DH15" s="357"/>
      <c r="DI15" s="357"/>
      <c r="DJ15" s="357"/>
      <c r="DK15" s="357"/>
      <c r="DL15" s="357"/>
      <c r="DM15" s="357"/>
      <c r="DN15" s="357"/>
      <c r="DO15" s="357"/>
      <c r="DP15" s="358"/>
      <c r="DQ15" s="369">
        <v>727032</v>
      </c>
      <c r="DR15" s="357"/>
      <c r="DS15" s="357"/>
      <c r="DT15" s="357"/>
      <c r="DU15" s="357"/>
      <c r="DV15" s="357"/>
      <c r="DW15" s="357"/>
      <c r="DX15" s="357"/>
      <c r="DY15" s="357"/>
      <c r="DZ15" s="357"/>
      <c r="EA15" s="357"/>
      <c r="EB15" s="357"/>
      <c r="EC15" s="370"/>
    </row>
    <row r="16" spans="2:143" ht="11.25" customHeight="1" x14ac:dyDescent="0.15">
      <c r="B16" s="362" t="s">
        <v>195</v>
      </c>
      <c r="C16" s="363"/>
      <c r="D16" s="363"/>
      <c r="E16" s="363"/>
      <c r="F16" s="363"/>
      <c r="G16" s="363"/>
      <c r="H16" s="363"/>
      <c r="I16" s="363"/>
      <c r="J16" s="363"/>
      <c r="K16" s="363"/>
      <c r="L16" s="363"/>
      <c r="M16" s="363"/>
      <c r="N16" s="363"/>
      <c r="O16" s="363"/>
      <c r="P16" s="363"/>
      <c r="Q16" s="364"/>
      <c r="R16" s="356">
        <v>11321</v>
      </c>
      <c r="S16" s="357"/>
      <c r="T16" s="357"/>
      <c r="U16" s="357"/>
      <c r="V16" s="357"/>
      <c r="W16" s="357"/>
      <c r="X16" s="357"/>
      <c r="Y16" s="358"/>
      <c r="Z16" s="359">
        <v>0.1</v>
      </c>
      <c r="AA16" s="359"/>
      <c r="AB16" s="359"/>
      <c r="AC16" s="359"/>
      <c r="AD16" s="360">
        <v>11321</v>
      </c>
      <c r="AE16" s="360"/>
      <c r="AF16" s="360"/>
      <c r="AG16" s="360"/>
      <c r="AH16" s="360"/>
      <c r="AI16" s="360"/>
      <c r="AJ16" s="360"/>
      <c r="AK16" s="360"/>
      <c r="AL16" s="365">
        <v>0.2</v>
      </c>
      <c r="AM16" s="366"/>
      <c r="AN16" s="366"/>
      <c r="AO16" s="367"/>
      <c r="AP16" s="362" t="s">
        <v>196</v>
      </c>
      <c r="AQ16" s="363"/>
      <c r="AR16" s="363"/>
      <c r="AS16" s="363"/>
      <c r="AT16" s="363"/>
      <c r="AU16" s="363"/>
      <c r="AV16" s="363"/>
      <c r="AW16" s="363"/>
      <c r="AX16" s="363"/>
      <c r="AY16" s="363"/>
      <c r="AZ16" s="363"/>
      <c r="BA16" s="363"/>
      <c r="BB16" s="363"/>
      <c r="BC16" s="363"/>
      <c r="BD16" s="363"/>
      <c r="BE16" s="363"/>
      <c r="BF16" s="364"/>
      <c r="BG16" s="356" t="s">
        <v>64</v>
      </c>
      <c r="BH16" s="357"/>
      <c r="BI16" s="357"/>
      <c r="BJ16" s="357"/>
      <c r="BK16" s="357"/>
      <c r="BL16" s="357"/>
      <c r="BM16" s="357"/>
      <c r="BN16" s="358"/>
      <c r="BO16" s="359" t="s">
        <v>64</v>
      </c>
      <c r="BP16" s="359"/>
      <c r="BQ16" s="359"/>
      <c r="BR16" s="359"/>
      <c r="BS16" s="360" t="s">
        <v>64</v>
      </c>
      <c r="BT16" s="360"/>
      <c r="BU16" s="360"/>
      <c r="BV16" s="360"/>
      <c r="BW16" s="360"/>
      <c r="BX16" s="360"/>
      <c r="BY16" s="360"/>
      <c r="BZ16" s="360"/>
      <c r="CA16" s="360"/>
      <c r="CB16" s="361"/>
      <c r="CD16" s="362" t="s">
        <v>197</v>
      </c>
      <c r="CE16" s="363"/>
      <c r="CF16" s="363"/>
      <c r="CG16" s="363"/>
      <c r="CH16" s="363"/>
      <c r="CI16" s="363"/>
      <c r="CJ16" s="363"/>
      <c r="CK16" s="363"/>
      <c r="CL16" s="363"/>
      <c r="CM16" s="363"/>
      <c r="CN16" s="363"/>
      <c r="CO16" s="363"/>
      <c r="CP16" s="363"/>
      <c r="CQ16" s="364"/>
      <c r="CR16" s="356">
        <v>3721</v>
      </c>
      <c r="CS16" s="357"/>
      <c r="CT16" s="357"/>
      <c r="CU16" s="357"/>
      <c r="CV16" s="357"/>
      <c r="CW16" s="357"/>
      <c r="CX16" s="357"/>
      <c r="CY16" s="358"/>
      <c r="CZ16" s="359">
        <v>0</v>
      </c>
      <c r="DA16" s="359"/>
      <c r="DB16" s="359"/>
      <c r="DC16" s="359"/>
      <c r="DD16" s="369" t="s">
        <v>64</v>
      </c>
      <c r="DE16" s="357"/>
      <c r="DF16" s="357"/>
      <c r="DG16" s="357"/>
      <c r="DH16" s="357"/>
      <c r="DI16" s="357"/>
      <c r="DJ16" s="357"/>
      <c r="DK16" s="357"/>
      <c r="DL16" s="357"/>
      <c r="DM16" s="357"/>
      <c r="DN16" s="357"/>
      <c r="DO16" s="357"/>
      <c r="DP16" s="358"/>
      <c r="DQ16" s="369">
        <v>1921</v>
      </c>
      <c r="DR16" s="357"/>
      <c r="DS16" s="357"/>
      <c r="DT16" s="357"/>
      <c r="DU16" s="357"/>
      <c r="DV16" s="357"/>
      <c r="DW16" s="357"/>
      <c r="DX16" s="357"/>
      <c r="DY16" s="357"/>
      <c r="DZ16" s="357"/>
      <c r="EA16" s="357"/>
      <c r="EB16" s="357"/>
      <c r="EC16" s="370"/>
    </row>
    <row r="17" spans="2:133" ht="11.25" customHeight="1" x14ac:dyDescent="0.15">
      <c r="B17" s="362" t="s">
        <v>198</v>
      </c>
      <c r="C17" s="363"/>
      <c r="D17" s="363"/>
      <c r="E17" s="363"/>
      <c r="F17" s="363"/>
      <c r="G17" s="363"/>
      <c r="H17" s="363"/>
      <c r="I17" s="363"/>
      <c r="J17" s="363"/>
      <c r="K17" s="363"/>
      <c r="L17" s="363"/>
      <c r="M17" s="363"/>
      <c r="N17" s="363"/>
      <c r="O17" s="363"/>
      <c r="P17" s="363"/>
      <c r="Q17" s="364"/>
      <c r="R17" s="356">
        <v>24791</v>
      </c>
      <c r="S17" s="357"/>
      <c r="T17" s="357"/>
      <c r="U17" s="357"/>
      <c r="V17" s="357"/>
      <c r="W17" s="357"/>
      <c r="X17" s="357"/>
      <c r="Y17" s="358"/>
      <c r="Z17" s="359">
        <v>0.2</v>
      </c>
      <c r="AA17" s="359"/>
      <c r="AB17" s="359"/>
      <c r="AC17" s="359"/>
      <c r="AD17" s="360">
        <v>24791</v>
      </c>
      <c r="AE17" s="360"/>
      <c r="AF17" s="360"/>
      <c r="AG17" s="360"/>
      <c r="AH17" s="360"/>
      <c r="AI17" s="360"/>
      <c r="AJ17" s="360"/>
      <c r="AK17" s="360"/>
      <c r="AL17" s="365">
        <v>0.4</v>
      </c>
      <c r="AM17" s="366"/>
      <c r="AN17" s="366"/>
      <c r="AO17" s="367"/>
      <c r="AP17" s="362" t="s">
        <v>199</v>
      </c>
      <c r="AQ17" s="363"/>
      <c r="AR17" s="363"/>
      <c r="AS17" s="363"/>
      <c r="AT17" s="363"/>
      <c r="AU17" s="363"/>
      <c r="AV17" s="363"/>
      <c r="AW17" s="363"/>
      <c r="AX17" s="363"/>
      <c r="AY17" s="363"/>
      <c r="AZ17" s="363"/>
      <c r="BA17" s="363"/>
      <c r="BB17" s="363"/>
      <c r="BC17" s="363"/>
      <c r="BD17" s="363"/>
      <c r="BE17" s="363"/>
      <c r="BF17" s="364"/>
      <c r="BG17" s="356" t="s">
        <v>64</v>
      </c>
      <c r="BH17" s="357"/>
      <c r="BI17" s="357"/>
      <c r="BJ17" s="357"/>
      <c r="BK17" s="357"/>
      <c r="BL17" s="357"/>
      <c r="BM17" s="357"/>
      <c r="BN17" s="358"/>
      <c r="BO17" s="359" t="s">
        <v>64</v>
      </c>
      <c r="BP17" s="359"/>
      <c r="BQ17" s="359"/>
      <c r="BR17" s="359"/>
      <c r="BS17" s="360" t="s">
        <v>64</v>
      </c>
      <c r="BT17" s="360"/>
      <c r="BU17" s="360"/>
      <c r="BV17" s="360"/>
      <c r="BW17" s="360"/>
      <c r="BX17" s="360"/>
      <c r="BY17" s="360"/>
      <c r="BZ17" s="360"/>
      <c r="CA17" s="360"/>
      <c r="CB17" s="361"/>
      <c r="CD17" s="362" t="s">
        <v>200</v>
      </c>
      <c r="CE17" s="363"/>
      <c r="CF17" s="363"/>
      <c r="CG17" s="363"/>
      <c r="CH17" s="363"/>
      <c r="CI17" s="363"/>
      <c r="CJ17" s="363"/>
      <c r="CK17" s="363"/>
      <c r="CL17" s="363"/>
      <c r="CM17" s="363"/>
      <c r="CN17" s="363"/>
      <c r="CO17" s="363"/>
      <c r="CP17" s="363"/>
      <c r="CQ17" s="364"/>
      <c r="CR17" s="356">
        <v>1519553</v>
      </c>
      <c r="CS17" s="357"/>
      <c r="CT17" s="357"/>
      <c r="CU17" s="357"/>
      <c r="CV17" s="357"/>
      <c r="CW17" s="357"/>
      <c r="CX17" s="357"/>
      <c r="CY17" s="358"/>
      <c r="CZ17" s="359">
        <v>14.3</v>
      </c>
      <c r="DA17" s="359"/>
      <c r="DB17" s="359"/>
      <c r="DC17" s="359"/>
      <c r="DD17" s="369" t="s">
        <v>64</v>
      </c>
      <c r="DE17" s="357"/>
      <c r="DF17" s="357"/>
      <c r="DG17" s="357"/>
      <c r="DH17" s="357"/>
      <c r="DI17" s="357"/>
      <c r="DJ17" s="357"/>
      <c r="DK17" s="357"/>
      <c r="DL17" s="357"/>
      <c r="DM17" s="357"/>
      <c r="DN17" s="357"/>
      <c r="DO17" s="357"/>
      <c r="DP17" s="358"/>
      <c r="DQ17" s="369">
        <v>1472249</v>
      </c>
      <c r="DR17" s="357"/>
      <c r="DS17" s="357"/>
      <c r="DT17" s="357"/>
      <c r="DU17" s="357"/>
      <c r="DV17" s="357"/>
      <c r="DW17" s="357"/>
      <c r="DX17" s="357"/>
      <c r="DY17" s="357"/>
      <c r="DZ17" s="357"/>
      <c r="EA17" s="357"/>
      <c r="EB17" s="357"/>
      <c r="EC17" s="370"/>
    </row>
    <row r="18" spans="2:133" ht="11.25" customHeight="1" x14ac:dyDescent="0.15">
      <c r="B18" s="362" t="s">
        <v>201</v>
      </c>
      <c r="C18" s="363"/>
      <c r="D18" s="363"/>
      <c r="E18" s="363"/>
      <c r="F18" s="363"/>
      <c r="G18" s="363"/>
      <c r="H18" s="363"/>
      <c r="I18" s="363"/>
      <c r="J18" s="363"/>
      <c r="K18" s="363"/>
      <c r="L18" s="363"/>
      <c r="M18" s="363"/>
      <c r="N18" s="363"/>
      <c r="O18" s="363"/>
      <c r="P18" s="363"/>
      <c r="Q18" s="364"/>
      <c r="R18" s="356">
        <v>10660</v>
      </c>
      <c r="S18" s="357"/>
      <c r="T18" s="357"/>
      <c r="U18" s="357"/>
      <c r="V18" s="357"/>
      <c r="W18" s="357"/>
      <c r="X18" s="357"/>
      <c r="Y18" s="358"/>
      <c r="Z18" s="359">
        <v>0.1</v>
      </c>
      <c r="AA18" s="359"/>
      <c r="AB18" s="359"/>
      <c r="AC18" s="359"/>
      <c r="AD18" s="360">
        <v>10660</v>
      </c>
      <c r="AE18" s="360"/>
      <c r="AF18" s="360"/>
      <c r="AG18" s="360"/>
      <c r="AH18" s="360"/>
      <c r="AI18" s="360"/>
      <c r="AJ18" s="360"/>
      <c r="AK18" s="360"/>
      <c r="AL18" s="365">
        <v>0.2</v>
      </c>
      <c r="AM18" s="366"/>
      <c r="AN18" s="366"/>
      <c r="AO18" s="367"/>
      <c r="AP18" s="362" t="s">
        <v>202</v>
      </c>
      <c r="AQ18" s="363"/>
      <c r="AR18" s="363"/>
      <c r="AS18" s="363"/>
      <c r="AT18" s="363"/>
      <c r="AU18" s="363"/>
      <c r="AV18" s="363"/>
      <c r="AW18" s="363"/>
      <c r="AX18" s="363"/>
      <c r="AY18" s="363"/>
      <c r="AZ18" s="363"/>
      <c r="BA18" s="363"/>
      <c r="BB18" s="363"/>
      <c r="BC18" s="363"/>
      <c r="BD18" s="363"/>
      <c r="BE18" s="363"/>
      <c r="BF18" s="364"/>
      <c r="BG18" s="356" t="s">
        <v>64</v>
      </c>
      <c r="BH18" s="357"/>
      <c r="BI18" s="357"/>
      <c r="BJ18" s="357"/>
      <c r="BK18" s="357"/>
      <c r="BL18" s="357"/>
      <c r="BM18" s="357"/>
      <c r="BN18" s="358"/>
      <c r="BO18" s="359" t="s">
        <v>64</v>
      </c>
      <c r="BP18" s="359"/>
      <c r="BQ18" s="359"/>
      <c r="BR18" s="359"/>
      <c r="BS18" s="360" t="s">
        <v>64</v>
      </c>
      <c r="BT18" s="360"/>
      <c r="BU18" s="360"/>
      <c r="BV18" s="360"/>
      <c r="BW18" s="360"/>
      <c r="BX18" s="360"/>
      <c r="BY18" s="360"/>
      <c r="BZ18" s="360"/>
      <c r="CA18" s="360"/>
      <c r="CB18" s="361"/>
      <c r="CD18" s="362" t="s">
        <v>203</v>
      </c>
      <c r="CE18" s="363"/>
      <c r="CF18" s="363"/>
      <c r="CG18" s="363"/>
      <c r="CH18" s="363"/>
      <c r="CI18" s="363"/>
      <c r="CJ18" s="363"/>
      <c r="CK18" s="363"/>
      <c r="CL18" s="363"/>
      <c r="CM18" s="363"/>
      <c r="CN18" s="363"/>
      <c r="CO18" s="363"/>
      <c r="CP18" s="363"/>
      <c r="CQ18" s="364"/>
      <c r="CR18" s="356" t="s">
        <v>64</v>
      </c>
      <c r="CS18" s="357"/>
      <c r="CT18" s="357"/>
      <c r="CU18" s="357"/>
      <c r="CV18" s="357"/>
      <c r="CW18" s="357"/>
      <c r="CX18" s="357"/>
      <c r="CY18" s="358"/>
      <c r="CZ18" s="359" t="s">
        <v>64</v>
      </c>
      <c r="DA18" s="359"/>
      <c r="DB18" s="359"/>
      <c r="DC18" s="359"/>
      <c r="DD18" s="369" t="s">
        <v>64</v>
      </c>
      <c r="DE18" s="357"/>
      <c r="DF18" s="357"/>
      <c r="DG18" s="357"/>
      <c r="DH18" s="357"/>
      <c r="DI18" s="357"/>
      <c r="DJ18" s="357"/>
      <c r="DK18" s="357"/>
      <c r="DL18" s="357"/>
      <c r="DM18" s="357"/>
      <c r="DN18" s="357"/>
      <c r="DO18" s="357"/>
      <c r="DP18" s="358"/>
      <c r="DQ18" s="369" t="s">
        <v>64</v>
      </c>
      <c r="DR18" s="357"/>
      <c r="DS18" s="357"/>
      <c r="DT18" s="357"/>
      <c r="DU18" s="357"/>
      <c r="DV18" s="357"/>
      <c r="DW18" s="357"/>
      <c r="DX18" s="357"/>
      <c r="DY18" s="357"/>
      <c r="DZ18" s="357"/>
      <c r="EA18" s="357"/>
      <c r="EB18" s="357"/>
      <c r="EC18" s="370"/>
    </row>
    <row r="19" spans="2:133" ht="11.25" customHeight="1" x14ac:dyDescent="0.15">
      <c r="B19" s="362" t="s">
        <v>204</v>
      </c>
      <c r="C19" s="363"/>
      <c r="D19" s="363"/>
      <c r="E19" s="363"/>
      <c r="F19" s="363"/>
      <c r="G19" s="363"/>
      <c r="H19" s="363"/>
      <c r="I19" s="363"/>
      <c r="J19" s="363"/>
      <c r="K19" s="363"/>
      <c r="L19" s="363"/>
      <c r="M19" s="363"/>
      <c r="N19" s="363"/>
      <c r="O19" s="363"/>
      <c r="P19" s="363"/>
      <c r="Q19" s="364"/>
      <c r="R19" s="356">
        <v>10384</v>
      </c>
      <c r="S19" s="357"/>
      <c r="T19" s="357"/>
      <c r="U19" s="357"/>
      <c r="V19" s="357"/>
      <c r="W19" s="357"/>
      <c r="X19" s="357"/>
      <c r="Y19" s="358"/>
      <c r="Z19" s="359">
        <v>0.1</v>
      </c>
      <c r="AA19" s="359"/>
      <c r="AB19" s="359"/>
      <c r="AC19" s="359"/>
      <c r="AD19" s="360">
        <v>10384</v>
      </c>
      <c r="AE19" s="360"/>
      <c r="AF19" s="360"/>
      <c r="AG19" s="360"/>
      <c r="AH19" s="360"/>
      <c r="AI19" s="360"/>
      <c r="AJ19" s="360"/>
      <c r="AK19" s="360"/>
      <c r="AL19" s="365">
        <v>0.2</v>
      </c>
      <c r="AM19" s="366"/>
      <c r="AN19" s="366"/>
      <c r="AO19" s="367"/>
      <c r="AP19" s="362" t="s">
        <v>205</v>
      </c>
      <c r="AQ19" s="363"/>
      <c r="AR19" s="363"/>
      <c r="AS19" s="363"/>
      <c r="AT19" s="363"/>
      <c r="AU19" s="363"/>
      <c r="AV19" s="363"/>
      <c r="AW19" s="363"/>
      <c r="AX19" s="363"/>
      <c r="AY19" s="363"/>
      <c r="AZ19" s="363"/>
      <c r="BA19" s="363"/>
      <c r="BB19" s="363"/>
      <c r="BC19" s="363"/>
      <c r="BD19" s="363"/>
      <c r="BE19" s="363"/>
      <c r="BF19" s="364"/>
      <c r="BG19" s="356">
        <v>103430</v>
      </c>
      <c r="BH19" s="357"/>
      <c r="BI19" s="357"/>
      <c r="BJ19" s="357"/>
      <c r="BK19" s="357"/>
      <c r="BL19" s="357"/>
      <c r="BM19" s="357"/>
      <c r="BN19" s="358"/>
      <c r="BO19" s="359">
        <v>5.0999999999999996</v>
      </c>
      <c r="BP19" s="359"/>
      <c r="BQ19" s="359"/>
      <c r="BR19" s="359"/>
      <c r="BS19" s="360" t="s">
        <v>64</v>
      </c>
      <c r="BT19" s="360"/>
      <c r="BU19" s="360"/>
      <c r="BV19" s="360"/>
      <c r="BW19" s="360"/>
      <c r="BX19" s="360"/>
      <c r="BY19" s="360"/>
      <c r="BZ19" s="360"/>
      <c r="CA19" s="360"/>
      <c r="CB19" s="361"/>
      <c r="CD19" s="362" t="s">
        <v>206</v>
      </c>
      <c r="CE19" s="363"/>
      <c r="CF19" s="363"/>
      <c r="CG19" s="363"/>
      <c r="CH19" s="363"/>
      <c r="CI19" s="363"/>
      <c r="CJ19" s="363"/>
      <c r="CK19" s="363"/>
      <c r="CL19" s="363"/>
      <c r="CM19" s="363"/>
      <c r="CN19" s="363"/>
      <c r="CO19" s="363"/>
      <c r="CP19" s="363"/>
      <c r="CQ19" s="364"/>
      <c r="CR19" s="356" t="s">
        <v>64</v>
      </c>
      <c r="CS19" s="357"/>
      <c r="CT19" s="357"/>
      <c r="CU19" s="357"/>
      <c r="CV19" s="357"/>
      <c r="CW19" s="357"/>
      <c r="CX19" s="357"/>
      <c r="CY19" s="358"/>
      <c r="CZ19" s="359" t="s">
        <v>64</v>
      </c>
      <c r="DA19" s="359"/>
      <c r="DB19" s="359"/>
      <c r="DC19" s="359"/>
      <c r="DD19" s="369" t="s">
        <v>64</v>
      </c>
      <c r="DE19" s="357"/>
      <c r="DF19" s="357"/>
      <c r="DG19" s="357"/>
      <c r="DH19" s="357"/>
      <c r="DI19" s="357"/>
      <c r="DJ19" s="357"/>
      <c r="DK19" s="357"/>
      <c r="DL19" s="357"/>
      <c r="DM19" s="357"/>
      <c r="DN19" s="357"/>
      <c r="DO19" s="357"/>
      <c r="DP19" s="358"/>
      <c r="DQ19" s="369" t="s">
        <v>64</v>
      </c>
      <c r="DR19" s="357"/>
      <c r="DS19" s="357"/>
      <c r="DT19" s="357"/>
      <c r="DU19" s="357"/>
      <c r="DV19" s="357"/>
      <c r="DW19" s="357"/>
      <c r="DX19" s="357"/>
      <c r="DY19" s="357"/>
      <c r="DZ19" s="357"/>
      <c r="EA19" s="357"/>
      <c r="EB19" s="357"/>
      <c r="EC19" s="370"/>
    </row>
    <row r="20" spans="2:133" ht="11.25" customHeight="1" x14ac:dyDescent="0.15">
      <c r="B20" s="372" t="s">
        <v>207</v>
      </c>
      <c r="C20" s="373"/>
      <c r="D20" s="373"/>
      <c r="E20" s="373"/>
      <c r="F20" s="373"/>
      <c r="G20" s="373"/>
      <c r="H20" s="373"/>
      <c r="I20" s="373"/>
      <c r="J20" s="373"/>
      <c r="K20" s="373"/>
      <c r="L20" s="373"/>
      <c r="M20" s="373"/>
      <c r="N20" s="373"/>
      <c r="O20" s="373"/>
      <c r="P20" s="373"/>
      <c r="Q20" s="374"/>
      <c r="R20" s="356">
        <v>276</v>
      </c>
      <c r="S20" s="357"/>
      <c r="T20" s="357"/>
      <c r="U20" s="357"/>
      <c r="V20" s="357"/>
      <c r="W20" s="357"/>
      <c r="X20" s="357"/>
      <c r="Y20" s="358"/>
      <c r="Z20" s="359">
        <v>0</v>
      </c>
      <c r="AA20" s="359"/>
      <c r="AB20" s="359"/>
      <c r="AC20" s="359"/>
      <c r="AD20" s="360">
        <v>276</v>
      </c>
      <c r="AE20" s="360"/>
      <c r="AF20" s="360"/>
      <c r="AG20" s="360"/>
      <c r="AH20" s="360"/>
      <c r="AI20" s="360"/>
      <c r="AJ20" s="360"/>
      <c r="AK20" s="360"/>
      <c r="AL20" s="365">
        <v>0</v>
      </c>
      <c r="AM20" s="366"/>
      <c r="AN20" s="366"/>
      <c r="AO20" s="367"/>
      <c r="AP20" s="362" t="s">
        <v>208</v>
      </c>
      <c r="AQ20" s="363"/>
      <c r="AR20" s="363"/>
      <c r="AS20" s="363"/>
      <c r="AT20" s="363"/>
      <c r="AU20" s="363"/>
      <c r="AV20" s="363"/>
      <c r="AW20" s="363"/>
      <c r="AX20" s="363"/>
      <c r="AY20" s="363"/>
      <c r="AZ20" s="363"/>
      <c r="BA20" s="363"/>
      <c r="BB20" s="363"/>
      <c r="BC20" s="363"/>
      <c r="BD20" s="363"/>
      <c r="BE20" s="363"/>
      <c r="BF20" s="364"/>
      <c r="BG20" s="356">
        <v>103430</v>
      </c>
      <c r="BH20" s="357"/>
      <c r="BI20" s="357"/>
      <c r="BJ20" s="357"/>
      <c r="BK20" s="357"/>
      <c r="BL20" s="357"/>
      <c r="BM20" s="357"/>
      <c r="BN20" s="358"/>
      <c r="BO20" s="359">
        <v>5.0999999999999996</v>
      </c>
      <c r="BP20" s="359"/>
      <c r="BQ20" s="359"/>
      <c r="BR20" s="359"/>
      <c r="BS20" s="360" t="s">
        <v>64</v>
      </c>
      <c r="BT20" s="360"/>
      <c r="BU20" s="360"/>
      <c r="BV20" s="360"/>
      <c r="BW20" s="360"/>
      <c r="BX20" s="360"/>
      <c r="BY20" s="360"/>
      <c r="BZ20" s="360"/>
      <c r="CA20" s="360"/>
      <c r="CB20" s="361"/>
      <c r="CD20" s="362" t="s">
        <v>209</v>
      </c>
      <c r="CE20" s="363"/>
      <c r="CF20" s="363"/>
      <c r="CG20" s="363"/>
      <c r="CH20" s="363"/>
      <c r="CI20" s="363"/>
      <c r="CJ20" s="363"/>
      <c r="CK20" s="363"/>
      <c r="CL20" s="363"/>
      <c r="CM20" s="363"/>
      <c r="CN20" s="363"/>
      <c r="CO20" s="363"/>
      <c r="CP20" s="363"/>
      <c r="CQ20" s="364"/>
      <c r="CR20" s="356">
        <v>10589676</v>
      </c>
      <c r="CS20" s="357"/>
      <c r="CT20" s="357"/>
      <c r="CU20" s="357"/>
      <c r="CV20" s="357"/>
      <c r="CW20" s="357"/>
      <c r="CX20" s="357"/>
      <c r="CY20" s="358"/>
      <c r="CZ20" s="359">
        <v>100</v>
      </c>
      <c r="DA20" s="359"/>
      <c r="DB20" s="359"/>
      <c r="DC20" s="359"/>
      <c r="DD20" s="369">
        <v>720079</v>
      </c>
      <c r="DE20" s="357"/>
      <c r="DF20" s="357"/>
      <c r="DG20" s="357"/>
      <c r="DH20" s="357"/>
      <c r="DI20" s="357"/>
      <c r="DJ20" s="357"/>
      <c r="DK20" s="357"/>
      <c r="DL20" s="357"/>
      <c r="DM20" s="357"/>
      <c r="DN20" s="357"/>
      <c r="DO20" s="357"/>
      <c r="DP20" s="358"/>
      <c r="DQ20" s="369">
        <v>8214448</v>
      </c>
      <c r="DR20" s="357"/>
      <c r="DS20" s="357"/>
      <c r="DT20" s="357"/>
      <c r="DU20" s="357"/>
      <c r="DV20" s="357"/>
      <c r="DW20" s="357"/>
      <c r="DX20" s="357"/>
      <c r="DY20" s="357"/>
      <c r="DZ20" s="357"/>
      <c r="EA20" s="357"/>
      <c r="EB20" s="357"/>
      <c r="EC20" s="370"/>
    </row>
    <row r="21" spans="2:133" ht="11.25" customHeight="1" x14ac:dyDescent="0.15">
      <c r="B21" s="362" t="s">
        <v>210</v>
      </c>
      <c r="C21" s="363"/>
      <c r="D21" s="363"/>
      <c r="E21" s="363"/>
      <c r="F21" s="363"/>
      <c r="G21" s="363"/>
      <c r="H21" s="363"/>
      <c r="I21" s="363"/>
      <c r="J21" s="363"/>
      <c r="K21" s="363"/>
      <c r="L21" s="363"/>
      <c r="M21" s="363"/>
      <c r="N21" s="363"/>
      <c r="O21" s="363"/>
      <c r="P21" s="363"/>
      <c r="Q21" s="364"/>
      <c r="R21" s="356">
        <v>4285424</v>
      </c>
      <c r="S21" s="357"/>
      <c r="T21" s="357"/>
      <c r="U21" s="357"/>
      <c r="V21" s="357"/>
      <c r="W21" s="357"/>
      <c r="X21" s="357"/>
      <c r="Y21" s="358"/>
      <c r="Z21" s="359">
        <v>38.200000000000003</v>
      </c>
      <c r="AA21" s="359"/>
      <c r="AB21" s="359"/>
      <c r="AC21" s="359"/>
      <c r="AD21" s="360">
        <v>3826300</v>
      </c>
      <c r="AE21" s="360"/>
      <c r="AF21" s="360"/>
      <c r="AG21" s="360"/>
      <c r="AH21" s="360"/>
      <c r="AI21" s="360"/>
      <c r="AJ21" s="360"/>
      <c r="AK21" s="360"/>
      <c r="AL21" s="365">
        <v>60.2</v>
      </c>
      <c r="AM21" s="366"/>
      <c r="AN21" s="366"/>
      <c r="AO21" s="367"/>
      <c r="AP21" s="362" t="s">
        <v>211</v>
      </c>
      <c r="AQ21" s="375"/>
      <c r="AR21" s="375"/>
      <c r="AS21" s="375"/>
      <c r="AT21" s="375"/>
      <c r="AU21" s="375"/>
      <c r="AV21" s="375"/>
      <c r="AW21" s="375"/>
      <c r="AX21" s="375"/>
      <c r="AY21" s="375"/>
      <c r="AZ21" s="375"/>
      <c r="BA21" s="375"/>
      <c r="BB21" s="375"/>
      <c r="BC21" s="375"/>
      <c r="BD21" s="375"/>
      <c r="BE21" s="375"/>
      <c r="BF21" s="376"/>
      <c r="BG21" s="356">
        <v>4454</v>
      </c>
      <c r="BH21" s="357"/>
      <c r="BI21" s="357"/>
      <c r="BJ21" s="357"/>
      <c r="BK21" s="357"/>
      <c r="BL21" s="357"/>
      <c r="BM21" s="357"/>
      <c r="BN21" s="358"/>
      <c r="BO21" s="359">
        <v>0.2</v>
      </c>
      <c r="BP21" s="359"/>
      <c r="BQ21" s="359"/>
      <c r="BR21" s="359"/>
      <c r="BS21" s="360" t="s">
        <v>64</v>
      </c>
      <c r="BT21" s="360"/>
      <c r="BU21" s="360"/>
      <c r="BV21" s="360"/>
      <c r="BW21" s="360"/>
      <c r="BX21" s="360"/>
      <c r="BY21" s="360"/>
      <c r="BZ21" s="360"/>
      <c r="CA21" s="360"/>
      <c r="CB21" s="361"/>
      <c r="CD21" s="377"/>
      <c r="CE21" s="378"/>
      <c r="CF21" s="378"/>
      <c r="CG21" s="378"/>
      <c r="CH21" s="378"/>
      <c r="CI21" s="378"/>
      <c r="CJ21" s="378"/>
      <c r="CK21" s="378"/>
      <c r="CL21" s="378"/>
      <c r="CM21" s="378"/>
      <c r="CN21" s="378"/>
      <c r="CO21" s="378"/>
      <c r="CP21" s="378"/>
      <c r="CQ21" s="379"/>
      <c r="CR21" s="380"/>
      <c r="CS21" s="381"/>
      <c r="CT21" s="381"/>
      <c r="CU21" s="381"/>
      <c r="CV21" s="381"/>
      <c r="CW21" s="381"/>
      <c r="CX21" s="381"/>
      <c r="CY21" s="382"/>
      <c r="CZ21" s="383"/>
      <c r="DA21" s="383"/>
      <c r="DB21" s="383"/>
      <c r="DC21" s="383"/>
      <c r="DD21" s="384"/>
      <c r="DE21" s="381"/>
      <c r="DF21" s="381"/>
      <c r="DG21" s="381"/>
      <c r="DH21" s="381"/>
      <c r="DI21" s="381"/>
      <c r="DJ21" s="381"/>
      <c r="DK21" s="381"/>
      <c r="DL21" s="381"/>
      <c r="DM21" s="381"/>
      <c r="DN21" s="381"/>
      <c r="DO21" s="381"/>
      <c r="DP21" s="382"/>
      <c r="DQ21" s="384"/>
      <c r="DR21" s="381"/>
      <c r="DS21" s="381"/>
      <c r="DT21" s="381"/>
      <c r="DU21" s="381"/>
      <c r="DV21" s="381"/>
      <c r="DW21" s="381"/>
      <c r="DX21" s="381"/>
      <c r="DY21" s="381"/>
      <c r="DZ21" s="381"/>
      <c r="EA21" s="381"/>
      <c r="EB21" s="381"/>
      <c r="EC21" s="385"/>
    </row>
    <row r="22" spans="2:133" ht="11.25" customHeight="1" x14ac:dyDescent="0.15">
      <c r="B22" s="362" t="s">
        <v>212</v>
      </c>
      <c r="C22" s="363"/>
      <c r="D22" s="363"/>
      <c r="E22" s="363"/>
      <c r="F22" s="363"/>
      <c r="G22" s="363"/>
      <c r="H22" s="363"/>
      <c r="I22" s="363"/>
      <c r="J22" s="363"/>
      <c r="K22" s="363"/>
      <c r="L22" s="363"/>
      <c r="M22" s="363"/>
      <c r="N22" s="363"/>
      <c r="O22" s="363"/>
      <c r="P22" s="363"/>
      <c r="Q22" s="364"/>
      <c r="R22" s="356">
        <v>3826300</v>
      </c>
      <c r="S22" s="357"/>
      <c r="T22" s="357"/>
      <c r="U22" s="357"/>
      <c r="V22" s="357"/>
      <c r="W22" s="357"/>
      <c r="X22" s="357"/>
      <c r="Y22" s="358"/>
      <c r="Z22" s="359">
        <v>34.1</v>
      </c>
      <c r="AA22" s="359"/>
      <c r="AB22" s="359"/>
      <c r="AC22" s="359"/>
      <c r="AD22" s="360">
        <v>3826300</v>
      </c>
      <c r="AE22" s="360"/>
      <c r="AF22" s="360"/>
      <c r="AG22" s="360"/>
      <c r="AH22" s="360"/>
      <c r="AI22" s="360"/>
      <c r="AJ22" s="360"/>
      <c r="AK22" s="360"/>
      <c r="AL22" s="365">
        <v>60.2</v>
      </c>
      <c r="AM22" s="366"/>
      <c r="AN22" s="366"/>
      <c r="AO22" s="367"/>
      <c r="AP22" s="362" t="s">
        <v>213</v>
      </c>
      <c r="AQ22" s="375"/>
      <c r="AR22" s="375"/>
      <c r="AS22" s="375"/>
      <c r="AT22" s="375"/>
      <c r="AU22" s="375"/>
      <c r="AV22" s="375"/>
      <c r="AW22" s="375"/>
      <c r="AX22" s="375"/>
      <c r="AY22" s="375"/>
      <c r="AZ22" s="375"/>
      <c r="BA22" s="375"/>
      <c r="BB22" s="375"/>
      <c r="BC22" s="375"/>
      <c r="BD22" s="375"/>
      <c r="BE22" s="375"/>
      <c r="BF22" s="376"/>
      <c r="BG22" s="356" t="s">
        <v>64</v>
      </c>
      <c r="BH22" s="357"/>
      <c r="BI22" s="357"/>
      <c r="BJ22" s="357"/>
      <c r="BK22" s="357"/>
      <c r="BL22" s="357"/>
      <c r="BM22" s="357"/>
      <c r="BN22" s="358"/>
      <c r="BO22" s="359" t="s">
        <v>64</v>
      </c>
      <c r="BP22" s="359"/>
      <c r="BQ22" s="359"/>
      <c r="BR22" s="359"/>
      <c r="BS22" s="360" t="s">
        <v>64</v>
      </c>
      <c r="BT22" s="360"/>
      <c r="BU22" s="360"/>
      <c r="BV22" s="360"/>
      <c r="BW22" s="360"/>
      <c r="BX22" s="360"/>
      <c r="BY22" s="360"/>
      <c r="BZ22" s="360"/>
      <c r="CA22" s="360"/>
      <c r="CB22" s="361"/>
      <c r="CD22" s="341" t="s">
        <v>214</v>
      </c>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3"/>
    </row>
    <row r="23" spans="2:133" ht="11.25" customHeight="1" x14ac:dyDescent="0.15">
      <c r="B23" s="362" t="s">
        <v>215</v>
      </c>
      <c r="C23" s="363"/>
      <c r="D23" s="363"/>
      <c r="E23" s="363"/>
      <c r="F23" s="363"/>
      <c r="G23" s="363"/>
      <c r="H23" s="363"/>
      <c r="I23" s="363"/>
      <c r="J23" s="363"/>
      <c r="K23" s="363"/>
      <c r="L23" s="363"/>
      <c r="M23" s="363"/>
      <c r="N23" s="363"/>
      <c r="O23" s="363"/>
      <c r="P23" s="363"/>
      <c r="Q23" s="364"/>
      <c r="R23" s="356">
        <v>459124</v>
      </c>
      <c r="S23" s="357"/>
      <c r="T23" s="357"/>
      <c r="U23" s="357"/>
      <c r="V23" s="357"/>
      <c r="W23" s="357"/>
      <c r="X23" s="357"/>
      <c r="Y23" s="358"/>
      <c r="Z23" s="359">
        <v>4.0999999999999996</v>
      </c>
      <c r="AA23" s="359"/>
      <c r="AB23" s="359"/>
      <c r="AC23" s="359"/>
      <c r="AD23" s="360" t="s">
        <v>64</v>
      </c>
      <c r="AE23" s="360"/>
      <c r="AF23" s="360"/>
      <c r="AG23" s="360"/>
      <c r="AH23" s="360"/>
      <c r="AI23" s="360"/>
      <c r="AJ23" s="360"/>
      <c r="AK23" s="360"/>
      <c r="AL23" s="365" t="s">
        <v>64</v>
      </c>
      <c r="AM23" s="366"/>
      <c r="AN23" s="366"/>
      <c r="AO23" s="367"/>
      <c r="AP23" s="362" t="s">
        <v>216</v>
      </c>
      <c r="AQ23" s="375"/>
      <c r="AR23" s="375"/>
      <c r="AS23" s="375"/>
      <c r="AT23" s="375"/>
      <c r="AU23" s="375"/>
      <c r="AV23" s="375"/>
      <c r="AW23" s="375"/>
      <c r="AX23" s="375"/>
      <c r="AY23" s="375"/>
      <c r="AZ23" s="375"/>
      <c r="BA23" s="375"/>
      <c r="BB23" s="375"/>
      <c r="BC23" s="375"/>
      <c r="BD23" s="375"/>
      <c r="BE23" s="375"/>
      <c r="BF23" s="376"/>
      <c r="BG23" s="356">
        <v>98976</v>
      </c>
      <c r="BH23" s="357"/>
      <c r="BI23" s="357"/>
      <c r="BJ23" s="357"/>
      <c r="BK23" s="357"/>
      <c r="BL23" s="357"/>
      <c r="BM23" s="357"/>
      <c r="BN23" s="358"/>
      <c r="BO23" s="359">
        <v>4.9000000000000004</v>
      </c>
      <c r="BP23" s="359"/>
      <c r="BQ23" s="359"/>
      <c r="BR23" s="359"/>
      <c r="BS23" s="360" t="s">
        <v>64</v>
      </c>
      <c r="BT23" s="360"/>
      <c r="BU23" s="360"/>
      <c r="BV23" s="360"/>
      <c r="BW23" s="360"/>
      <c r="BX23" s="360"/>
      <c r="BY23" s="360"/>
      <c r="BZ23" s="360"/>
      <c r="CA23" s="360"/>
      <c r="CB23" s="361"/>
      <c r="CD23" s="341" t="s">
        <v>156</v>
      </c>
      <c r="CE23" s="342"/>
      <c r="CF23" s="342"/>
      <c r="CG23" s="342"/>
      <c r="CH23" s="342"/>
      <c r="CI23" s="342"/>
      <c r="CJ23" s="342"/>
      <c r="CK23" s="342"/>
      <c r="CL23" s="342"/>
      <c r="CM23" s="342"/>
      <c r="CN23" s="342"/>
      <c r="CO23" s="342"/>
      <c r="CP23" s="342"/>
      <c r="CQ23" s="343"/>
      <c r="CR23" s="341" t="s">
        <v>217</v>
      </c>
      <c r="CS23" s="342"/>
      <c r="CT23" s="342"/>
      <c r="CU23" s="342"/>
      <c r="CV23" s="342"/>
      <c r="CW23" s="342"/>
      <c r="CX23" s="342"/>
      <c r="CY23" s="343"/>
      <c r="CZ23" s="341" t="s">
        <v>218</v>
      </c>
      <c r="DA23" s="342"/>
      <c r="DB23" s="342"/>
      <c r="DC23" s="343"/>
      <c r="DD23" s="341" t="s">
        <v>219</v>
      </c>
      <c r="DE23" s="342"/>
      <c r="DF23" s="342"/>
      <c r="DG23" s="342"/>
      <c r="DH23" s="342"/>
      <c r="DI23" s="342"/>
      <c r="DJ23" s="342"/>
      <c r="DK23" s="343"/>
      <c r="DL23" s="386" t="s">
        <v>220</v>
      </c>
      <c r="DM23" s="387"/>
      <c r="DN23" s="387"/>
      <c r="DO23" s="387"/>
      <c r="DP23" s="387"/>
      <c r="DQ23" s="387"/>
      <c r="DR23" s="387"/>
      <c r="DS23" s="387"/>
      <c r="DT23" s="387"/>
      <c r="DU23" s="387"/>
      <c r="DV23" s="388"/>
      <c r="DW23" s="341" t="s">
        <v>221</v>
      </c>
      <c r="DX23" s="342"/>
      <c r="DY23" s="342"/>
      <c r="DZ23" s="342"/>
      <c r="EA23" s="342"/>
      <c r="EB23" s="342"/>
      <c r="EC23" s="343"/>
    </row>
    <row r="24" spans="2:133" ht="11.25" customHeight="1" x14ac:dyDescent="0.15">
      <c r="B24" s="362" t="s">
        <v>222</v>
      </c>
      <c r="C24" s="363"/>
      <c r="D24" s="363"/>
      <c r="E24" s="363"/>
      <c r="F24" s="363"/>
      <c r="G24" s="363"/>
      <c r="H24" s="363"/>
      <c r="I24" s="363"/>
      <c r="J24" s="363"/>
      <c r="K24" s="363"/>
      <c r="L24" s="363"/>
      <c r="M24" s="363"/>
      <c r="N24" s="363"/>
      <c r="O24" s="363"/>
      <c r="P24" s="363"/>
      <c r="Q24" s="364"/>
      <c r="R24" s="356" t="s">
        <v>64</v>
      </c>
      <c r="S24" s="357"/>
      <c r="T24" s="357"/>
      <c r="U24" s="357"/>
      <c r="V24" s="357"/>
      <c r="W24" s="357"/>
      <c r="X24" s="357"/>
      <c r="Y24" s="358"/>
      <c r="Z24" s="359" t="s">
        <v>64</v>
      </c>
      <c r="AA24" s="359"/>
      <c r="AB24" s="359"/>
      <c r="AC24" s="359"/>
      <c r="AD24" s="360" t="s">
        <v>64</v>
      </c>
      <c r="AE24" s="360"/>
      <c r="AF24" s="360"/>
      <c r="AG24" s="360"/>
      <c r="AH24" s="360"/>
      <c r="AI24" s="360"/>
      <c r="AJ24" s="360"/>
      <c r="AK24" s="360"/>
      <c r="AL24" s="365" t="s">
        <v>64</v>
      </c>
      <c r="AM24" s="366"/>
      <c r="AN24" s="366"/>
      <c r="AO24" s="367"/>
      <c r="AP24" s="362" t="s">
        <v>223</v>
      </c>
      <c r="AQ24" s="375"/>
      <c r="AR24" s="375"/>
      <c r="AS24" s="375"/>
      <c r="AT24" s="375"/>
      <c r="AU24" s="375"/>
      <c r="AV24" s="375"/>
      <c r="AW24" s="375"/>
      <c r="AX24" s="375"/>
      <c r="AY24" s="375"/>
      <c r="AZ24" s="375"/>
      <c r="BA24" s="375"/>
      <c r="BB24" s="375"/>
      <c r="BC24" s="375"/>
      <c r="BD24" s="375"/>
      <c r="BE24" s="375"/>
      <c r="BF24" s="376"/>
      <c r="BG24" s="356" t="s">
        <v>64</v>
      </c>
      <c r="BH24" s="357"/>
      <c r="BI24" s="357"/>
      <c r="BJ24" s="357"/>
      <c r="BK24" s="357"/>
      <c r="BL24" s="357"/>
      <c r="BM24" s="357"/>
      <c r="BN24" s="358"/>
      <c r="BO24" s="359" t="s">
        <v>64</v>
      </c>
      <c r="BP24" s="359"/>
      <c r="BQ24" s="359"/>
      <c r="BR24" s="359"/>
      <c r="BS24" s="360" t="s">
        <v>64</v>
      </c>
      <c r="BT24" s="360"/>
      <c r="BU24" s="360"/>
      <c r="BV24" s="360"/>
      <c r="BW24" s="360"/>
      <c r="BX24" s="360"/>
      <c r="BY24" s="360"/>
      <c r="BZ24" s="360"/>
      <c r="CA24" s="360"/>
      <c r="CB24" s="361"/>
      <c r="CD24" s="345" t="s">
        <v>224</v>
      </c>
      <c r="CE24" s="346"/>
      <c r="CF24" s="346"/>
      <c r="CG24" s="346"/>
      <c r="CH24" s="346"/>
      <c r="CI24" s="346"/>
      <c r="CJ24" s="346"/>
      <c r="CK24" s="346"/>
      <c r="CL24" s="346"/>
      <c r="CM24" s="346"/>
      <c r="CN24" s="346"/>
      <c r="CO24" s="346"/>
      <c r="CP24" s="346"/>
      <c r="CQ24" s="347"/>
      <c r="CR24" s="348">
        <v>4295673</v>
      </c>
      <c r="CS24" s="349"/>
      <c r="CT24" s="349"/>
      <c r="CU24" s="349"/>
      <c r="CV24" s="349"/>
      <c r="CW24" s="349"/>
      <c r="CX24" s="349"/>
      <c r="CY24" s="350"/>
      <c r="CZ24" s="353">
        <v>40.6</v>
      </c>
      <c r="DA24" s="354"/>
      <c r="DB24" s="354"/>
      <c r="DC24" s="368"/>
      <c r="DD24" s="389">
        <v>3331159</v>
      </c>
      <c r="DE24" s="349"/>
      <c r="DF24" s="349"/>
      <c r="DG24" s="349"/>
      <c r="DH24" s="349"/>
      <c r="DI24" s="349"/>
      <c r="DJ24" s="349"/>
      <c r="DK24" s="350"/>
      <c r="DL24" s="389">
        <v>3248675</v>
      </c>
      <c r="DM24" s="349"/>
      <c r="DN24" s="349"/>
      <c r="DO24" s="349"/>
      <c r="DP24" s="349"/>
      <c r="DQ24" s="349"/>
      <c r="DR24" s="349"/>
      <c r="DS24" s="349"/>
      <c r="DT24" s="349"/>
      <c r="DU24" s="349"/>
      <c r="DV24" s="350"/>
      <c r="DW24" s="353">
        <v>50.5</v>
      </c>
      <c r="DX24" s="354"/>
      <c r="DY24" s="354"/>
      <c r="DZ24" s="354"/>
      <c r="EA24" s="354"/>
      <c r="EB24" s="354"/>
      <c r="EC24" s="355"/>
    </row>
    <row r="25" spans="2:133" ht="11.25" customHeight="1" x14ac:dyDescent="0.15">
      <c r="B25" s="362" t="s">
        <v>225</v>
      </c>
      <c r="C25" s="363"/>
      <c r="D25" s="363"/>
      <c r="E25" s="363"/>
      <c r="F25" s="363"/>
      <c r="G25" s="363"/>
      <c r="H25" s="363"/>
      <c r="I25" s="363"/>
      <c r="J25" s="363"/>
      <c r="K25" s="363"/>
      <c r="L25" s="363"/>
      <c r="M25" s="363"/>
      <c r="N25" s="363"/>
      <c r="O25" s="363"/>
      <c r="P25" s="363"/>
      <c r="Q25" s="364"/>
      <c r="R25" s="356">
        <v>6895694</v>
      </c>
      <c r="S25" s="357"/>
      <c r="T25" s="357"/>
      <c r="U25" s="357"/>
      <c r="V25" s="357"/>
      <c r="W25" s="357"/>
      <c r="X25" s="357"/>
      <c r="Y25" s="358"/>
      <c r="Z25" s="359">
        <v>61.4</v>
      </c>
      <c r="AA25" s="359"/>
      <c r="AB25" s="359"/>
      <c r="AC25" s="359"/>
      <c r="AD25" s="360">
        <v>6337594</v>
      </c>
      <c r="AE25" s="360"/>
      <c r="AF25" s="360"/>
      <c r="AG25" s="360"/>
      <c r="AH25" s="360"/>
      <c r="AI25" s="360"/>
      <c r="AJ25" s="360"/>
      <c r="AK25" s="360"/>
      <c r="AL25" s="365">
        <v>99.8</v>
      </c>
      <c r="AM25" s="366"/>
      <c r="AN25" s="366"/>
      <c r="AO25" s="367"/>
      <c r="AP25" s="362" t="s">
        <v>226</v>
      </c>
      <c r="AQ25" s="375"/>
      <c r="AR25" s="375"/>
      <c r="AS25" s="375"/>
      <c r="AT25" s="375"/>
      <c r="AU25" s="375"/>
      <c r="AV25" s="375"/>
      <c r="AW25" s="375"/>
      <c r="AX25" s="375"/>
      <c r="AY25" s="375"/>
      <c r="AZ25" s="375"/>
      <c r="BA25" s="375"/>
      <c r="BB25" s="375"/>
      <c r="BC25" s="375"/>
      <c r="BD25" s="375"/>
      <c r="BE25" s="375"/>
      <c r="BF25" s="376"/>
      <c r="BG25" s="356" t="s">
        <v>64</v>
      </c>
      <c r="BH25" s="357"/>
      <c r="BI25" s="357"/>
      <c r="BJ25" s="357"/>
      <c r="BK25" s="357"/>
      <c r="BL25" s="357"/>
      <c r="BM25" s="357"/>
      <c r="BN25" s="358"/>
      <c r="BO25" s="359" t="s">
        <v>64</v>
      </c>
      <c r="BP25" s="359"/>
      <c r="BQ25" s="359"/>
      <c r="BR25" s="359"/>
      <c r="BS25" s="360" t="s">
        <v>64</v>
      </c>
      <c r="BT25" s="360"/>
      <c r="BU25" s="360"/>
      <c r="BV25" s="360"/>
      <c r="BW25" s="360"/>
      <c r="BX25" s="360"/>
      <c r="BY25" s="360"/>
      <c r="BZ25" s="360"/>
      <c r="CA25" s="360"/>
      <c r="CB25" s="361"/>
      <c r="CD25" s="362" t="s">
        <v>227</v>
      </c>
      <c r="CE25" s="363"/>
      <c r="CF25" s="363"/>
      <c r="CG25" s="363"/>
      <c r="CH25" s="363"/>
      <c r="CI25" s="363"/>
      <c r="CJ25" s="363"/>
      <c r="CK25" s="363"/>
      <c r="CL25" s="363"/>
      <c r="CM25" s="363"/>
      <c r="CN25" s="363"/>
      <c r="CO25" s="363"/>
      <c r="CP25" s="363"/>
      <c r="CQ25" s="364"/>
      <c r="CR25" s="356">
        <v>1717091</v>
      </c>
      <c r="CS25" s="390"/>
      <c r="CT25" s="390"/>
      <c r="CU25" s="390"/>
      <c r="CV25" s="390"/>
      <c r="CW25" s="390"/>
      <c r="CX25" s="390"/>
      <c r="CY25" s="391"/>
      <c r="CZ25" s="365">
        <v>16.2</v>
      </c>
      <c r="DA25" s="392"/>
      <c r="DB25" s="392"/>
      <c r="DC25" s="393"/>
      <c r="DD25" s="369">
        <v>1605902</v>
      </c>
      <c r="DE25" s="390"/>
      <c r="DF25" s="390"/>
      <c r="DG25" s="390"/>
      <c r="DH25" s="390"/>
      <c r="DI25" s="390"/>
      <c r="DJ25" s="390"/>
      <c r="DK25" s="391"/>
      <c r="DL25" s="369">
        <v>1536703</v>
      </c>
      <c r="DM25" s="390"/>
      <c r="DN25" s="390"/>
      <c r="DO25" s="390"/>
      <c r="DP25" s="390"/>
      <c r="DQ25" s="390"/>
      <c r="DR25" s="390"/>
      <c r="DS25" s="390"/>
      <c r="DT25" s="390"/>
      <c r="DU25" s="390"/>
      <c r="DV25" s="391"/>
      <c r="DW25" s="365">
        <v>23.9</v>
      </c>
      <c r="DX25" s="392"/>
      <c r="DY25" s="392"/>
      <c r="DZ25" s="392"/>
      <c r="EA25" s="392"/>
      <c r="EB25" s="392"/>
      <c r="EC25" s="394"/>
    </row>
    <row r="26" spans="2:133" ht="11.25" customHeight="1" x14ac:dyDescent="0.15">
      <c r="B26" s="362" t="s">
        <v>228</v>
      </c>
      <c r="C26" s="363"/>
      <c r="D26" s="363"/>
      <c r="E26" s="363"/>
      <c r="F26" s="363"/>
      <c r="G26" s="363"/>
      <c r="H26" s="363"/>
      <c r="I26" s="363"/>
      <c r="J26" s="363"/>
      <c r="K26" s="363"/>
      <c r="L26" s="363"/>
      <c r="M26" s="363"/>
      <c r="N26" s="363"/>
      <c r="O26" s="363"/>
      <c r="P26" s="363"/>
      <c r="Q26" s="364"/>
      <c r="R26" s="356">
        <v>2304</v>
      </c>
      <c r="S26" s="357"/>
      <c r="T26" s="357"/>
      <c r="U26" s="357"/>
      <c r="V26" s="357"/>
      <c r="W26" s="357"/>
      <c r="X26" s="357"/>
      <c r="Y26" s="358"/>
      <c r="Z26" s="359">
        <v>0</v>
      </c>
      <c r="AA26" s="359"/>
      <c r="AB26" s="359"/>
      <c r="AC26" s="359"/>
      <c r="AD26" s="360">
        <v>2304</v>
      </c>
      <c r="AE26" s="360"/>
      <c r="AF26" s="360"/>
      <c r="AG26" s="360"/>
      <c r="AH26" s="360"/>
      <c r="AI26" s="360"/>
      <c r="AJ26" s="360"/>
      <c r="AK26" s="360"/>
      <c r="AL26" s="365">
        <v>0</v>
      </c>
      <c r="AM26" s="366"/>
      <c r="AN26" s="366"/>
      <c r="AO26" s="367"/>
      <c r="AP26" s="362" t="s">
        <v>229</v>
      </c>
      <c r="AQ26" s="375"/>
      <c r="AR26" s="375"/>
      <c r="AS26" s="375"/>
      <c r="AT26" s="375"/>
      <c r="AU26" s="375"/>
      <c r="AV26" s="375"/>
      <c r="AW26" s="375"/>
      <c r="AX26" s="375"/>
      <c r="AY26" s="375"/>
      <c r="AZ26" s="375"/>
      <c r="BA26" s="375"/>
      <c r="BB26" s="375"/>
      <c r="BC26" s="375"/>
      <c r="BD26" s="375"/>
      <c r="BE26" s="375"/>
      <c r="BF26" s="376"/>
      <c r="BG26" s="356" t="s">
        <v>64</v>
      </c>
      <c r="BH26" s="357"/>
      <c r="BI26" s="357"/>
      <c r="BJ26" s="357"/>
      <c r="BK26" s="357"/>
      <c r="BL26" s="357"/>
      <c r="BM26" s="357"/>
      <c r="BN26" s="358"/>
      <c r="BO26" s="359" t="s">
        <v>64</v>
      </c>
      <c r="BP26" s="359"/>
      <c r="BQ26" s="359"/>
      <c r="BR26" s="359"/>
      <c r="BS26" s="360" t="s">
        <v>64</v>
      </c>
      <c r="BT26" s="360"/>
      <c r="BU26" s="360"/>
      <c r="BV26" s="360"/>
      <c r="BW26" s="360"/>
      <c r="BX26" s="360"/>
      <c r="BY26" s="360"/>
      <c r="BZ26" s="360"/>
      <c r="CA26" s="360"/>
      <c r="CB26" s="361"/>
      <c r="CD26" s="362" t="s">
        <v>230</v>
      </c>
      <c r="CE26" s="363"/>
      <c r="CF26" s="363"/>
      <c r="CG26" s="363"/>
      <c r="CH26" s="363"/>
      <c r="CI26" s="363"/>
      <c r="CJ26" s="363"/>
      <c r="CK26" s="363"/>
      <c r="CL26" s="363"/>
      <c r="CM26" s="363"/>
      <c r="CN26" s="363"/>
      <c r="CO26" s="363"/>
      <c r="CP26" s="363"/>
      <c r="CQ26" s="364"/>
      <c r="CR26" s="356">
        <v>1039194</v>
      </c>
      <c r="CS26" s="357"/>
      <c r="CT26" s="357"/>
      <c r="CU26" s="357"/>
      <c r="CV26" s="357"/>
      <c r="CW26" s="357"/>
      <c r="CX26" s="357"/>
      <c r="CY26" s="358"/>
      <c r="CZ26" s="365">
        <v>9.8000000000000007</v>
      </c>
      <c r="DA26" s="392"/>
      <c r="DB26" s="392"/>
      <c r="DC26" s="393"/>
      <c r="DD26" s="369">
        <v>949493</v>
      </c>
      <c r="DE26" s="357"/>
      <c r="DF26" s="357"/>
      <c r="DG26" s="357"/>
      <c r="DH26" s="357"/>
      <c r="DI26" s="357"/>
      <c r="DJ26" s="357"/>
      <c r="DK26" s="358"/>
      <c r="DL26" s="369" t="s">
        <v>64</v>
      </c>
      <c r="DM26" s="357"/>
      <c r="DN26" s="357"/>
      <c r="DO26" s="357"/>
      <c r="DP26" s="357"/>
      <c r="DQ26" s="357"/>
      <c r="DR26" s="357"/>
      <c r="DS26" s="357"/>
      <c r="DT26" s="357"/>
      <c r="DU26" s="357"/>
      <c r="DV26" s="358"/>
      <c r="DW26" s="365" t="s">
        <v>64</v>
      </c>
      <c r="DX26" s="392"/>
      <c r="DY26" s="392"/>
      <c r="DZ26" s="392"/>
      <c r="EA26" s="392"/>
      <c r="EB26" s="392"/>
      <c r="EC26" s="394"/>
    </row>
    <row r="27" spans="2:133" ht="11.25" customHeight="1" x14ac:dyDescent="0.15">
      <c r="B27" s="362" t="s">
        <v>231</v>
      </c>
      <c r="C27" s="363"/>
      <c r="D27" s="363"/>
      <c r="E27" s="363"/>
      <c r="F27" s="363"/>
      <c r="G27" s="363"/>
      <c r="H27" s="363"/>
      <c r="I27" s="363"/>
      <c r="J27" s="363"/>
      <c r="K27" s="363"/>
      <c r="L27" s="363"/>
      <c r="M27" s="363"/>
      <c r="N27" s="363"/>
      <c r="O27" s="363"/>
      <c r="P27" s="363"/>
      <c r="Q27" s="364"/>
      <c r="R27" s="356">
        <v>21782</v>
      </c>
      <c r="S27" s="357"/>
      <c r="T27" s="357"/>
      <c r="U27" s="357"/>
      <c r="V27" s="357"/>
      <c r="W27" s="357"/>
      <c r="X27" s="357"/>
      <c r="Y27" s="358"/>
      <c r="Z27" s="359">
        <v>0.2</v>
      </c>
      <c r="AA27" s="359"/>
      <c r="AB27" s="359"/>
      <c r="AC27" s="359"/>
      <c r="AD27" s="360" t="s">
        <v>64</v>
      </c>
      <c r="AE27" s="360"/>
      <c r="AF27" s="360"/>
      <c r="AG27" s="360"/>
      <c r="AH27" s="360"/>
      <c r="AI27" s="360"/>
      <c r="AJ27" s="360"/>
      <c r="AK27" s="360"/>
      <c r="AL27" s="365" t="s">
        <v>64</v>
      </c>
      <c r="AM27" s="366"/>
      <c r="AN27" s="366"/>
      <c r="AO27" s="367"/>
      <c r="AP27" s="362" t="s">
        <v>232</v>
      </c>
      <c r="AQ27" s="363"/>
      <c r="AR27" s="363"/>
      <c r="AS27" s="363"/>
      <c r="AT27" s="363"/>
      <c r="AU27" s="363"/>
      <c r="AV27" s="363"/>
      <c r="AW27" s="363"/>
      <c r="AX27" s="363"/>
      <c r="AY27" s="363"/>
      <c r="AZ27" s="363"/>
      <c r="BA27" s="363"/>
      <c r="BB27" s="363"/>
      <c r="BC27" s="363"/>
      <c r="BD27" s="363"/>
      <c r="BE27" s="363"/>
      <c r="BF27" s="364"/>
      <c r="BG27" s="356">
        <v>2011644</v>
      </c>
      <c r="BH27" s="357"/>
      <c r="BI27" s="357"/>
      <c r="BJ27" s="357"/>
      <c r="BK27" s="357"/>
      <c r="BL27" s="357"/>
      <c r="BM27" s="357"/>
      <c r="BN27" s="358"/>
      <c r="BO27" s="359">
        <v>100</v>
      </c>
      <c r="BP27" s="359"/>
      <c r="BQ27" s="359"/>
      <c r="BR27" s="359"/>
      <c r="BS27" s="360" t="s">
        <v>64</v>
      </c>
      <c r="BT27" s="360"/>
      <c r="BU27" s="360"/>
      <c r="BV27" s="360"/>
      <c r="BW27" s="360"/>
      <c r="BX27" s="360"/>
      <c r="BY27" s="360"/>
      <c r="BZ27" s="360"/>
      <c r="CA27" s="360"/>
      <c r="CB27" s="361"/>
      <c r="CD27" s="362" t="s">
        <v>233</v>
      </c>
      <c r="CE27" s="363"/>
      <c r="CF27" s="363"/>
      <c r="CG27" s="363"/>
      <c r="CH27" s="363"/>
      <c r="CI27" s="363"/>
      <c r="CJ27" s="363"/>
      <c r="CK27" s="363"/>
      <c r="CL27" s="363"/>
      <c r="CM27" s="363"/>
      <c r="CN27" s="363"/>
      <c r="CO27" s="363"/>
      <c r="CP27" s="363"/>
      <c r="CQ27" s="364"/>
      <c r="CR27" s="356">
        <v>1059029</v>
      </c>
      <c r="CS27" s="390"/>
      <c r="CT27" s="390"/>
      <c r="CU27" s="390"/>
      <c r="CV27" s="390"/>
      <c r="CW27" s="390"/>
      <c r="CX27" s="390"/>
      <c r="CY27" s="391"/>
      <c r="CZ27" s="365">
        <v>10</v>
      </c>
      <c r="DA27" s="392"/>
      <c r="DB27" s="392"/>
      <c r="DC27" s="393"/>
      <c r="DD27" s="369">
        <v>253008</v>
      </c>
      <c r="DE27" s="390"/>
      <c r="DF27" s="390"/>
      <c r="DG27" s="390"/>
      <c r="DH27" s="390"/>
      <c r="DI27" s="390"/>
      <c r="DJ27" s="390"/>
      <c r="DK27" s="391"/>
      <c r="DL27" s="369">
        <v>239723</v>
      </c>
      <c r="DM27" s="390"/>
      <c r="DN27" s="390"/>
      <c r="DO27" s="390"/>
      <c r="DP27" s="390"/>
      <c r="DQ27" s="390"/>
      <c r="DR27" s="390"/>
      <c r="DS27" s="390"/>
      <c r="DT27" s="390"/>
      <c r="DU27" s="390"/>
      <c r="DV27" s="391"/>
      <c r="DW27" s="365">
        <v>3.7</v>
      </c>
      <c r="DX27" s="392"/>
      <c r="DY27" s="392"/>
      <c r="DZ27" s="392"/>
      <c r="EA27" s="392"/>
      <c r="EB27" s="392"/>
      <c r="EC27" s="394"/>
    </row>
    <row r="28" spans="2:133" ht="11.25" customHeight="1" x14ac:dyDescent="0.15">
      <c r="B28" s="362" t="s">
        <v>234</v>
      </c>
      <c r="C28" s="363"/>
      <c r="D28" s="363"/>
      <c r="E28" s="363"/>
      <c r="F28" s="363"/>
      <c r="G28" s="363"/>
      <c r="H28" s="363"/>
      <c r="I28" s="363"/>
      <c r="J28" s="363"/>
      <c r="K28" s="363"/>
      <c r="L28" s="363"/>
      <c r="M28" s="363"/>
      <c r="N28" s="363"/>
      <c r="O28" s="363"/>
      <c r="P28" s="363"/>
      <c r="Q28" s="364"/>
      <c r="R28" s="356">
        <v>125931</v>
      </c>
      <c r="S28" s="357"/>
      <c r="T28" s="357"/>
      <c r="U28" s="357"/>
      <c r="V28" s="357"/>
      <c r="W28" s="357"/>
      <c r="X28" s="357"/>
      <c r="Y28" s="358"/>
      <c r="Z28" s="359">
        <v>1.1000000000000001</v>
      </c>
      <c r="AA28" s="359"/>
      <c r="AB28" s="359"/>
      <c r="AC28" s="359"/>
      <c r="AD28" s="360">
        <v>10435</v>
      </c>
      <c r="AE28" s="360"/>
      <c r="AF28" s="360"/>
      <c r="AG28" s="360"/>
      <c r="AH28" s="360"/>
      <c r="AI28" s="360"/>
      <c r="AJ28" s="360"/>
      <c r="AK28" s="360"/>
      <c r="AL28" s="365">
        <v>0.2</v>
      </c>
      <c r="AM28" s="366"/>
      <c r="AN28" s="366"/>
      <c r="AO28" s="367"/>
      <c r="AP28" s="362"/>
      <c r="AQ28" s="363"/>
      <c r="AR28" s="363"/>
      <c r="AS28" s="363"/>
      <c r="AT28" s="363"/>
      <c r="AU28" s="363"/>
      <c r="AV28" s="363"/>
      <c r="AW28" s="363"/>
      <c r="AX28" s="363"/>
      <c r="AY28" s="363"/>
      <c r="AZ28" s="363"/>
      <c r="BA28" s="363"/>
      <c r="BB28" s="363"/>
      <c r="BC28" s="363"/>
      <c r="BD28" s="363"/>
      <c r="BE28" s="363"/>
      <c r="BF28" s="364"/>
      <c r="BG28" s="356"/>
      <c r="BH28" s="357"/>
      <c r="BI28" s="357"/>
      <c r="BJ28" s="357"/>
      <c r="BK28" s="357"/>
      <c r="BL28" s="357"/>
      <c r="BM28" s="357"/>
      <c r="BN28" s="358"/>
      <c r="BO28" s="359"/>
      <c r="BP28" s="359"/>
      <c r="BQ28" s="359"/>
      <c r="BR28" s="359"/>
      <c r="BS28" s="369"/>
      <c r="BT28" s="357"/>
      <c r="BU28" s="357"/>
      <c r="BV28" s="357"/>
      <c r="BW28" s="357"/>
      <c r="BX28" s="357"/>
      <c r="BY28" s="357"/>
      <c r="BZ28" s="357"/>
      <c r="CA28" s="357"/>
      <c r="CB28" s="370"/>
      <c r="CD28" s="362" t="s">
        <v>235</v>
      </c>
      <c r="CE28" s="363"/>
      <c r="CF28" s="363"/>
      <c r="CG28" s="363"/>
      <c r="CH28" s="363"/>
      <c r="CI28" s="363"/>
      <c r="CJ28" s="363"/>
      <c r="CK28" s="363"/>
      <c r="CL28" s="363"/>
      <c r="CM28" s="363"/>
      <c r="CN28" s="363"/>
      <c r="CO28" s="363"/>
      <c r="CP28" s="363"/>
      <c r="CQ28" s="364"/>
      <c r="CR28" s="356">
        <v>1519553</v>
      </c>
      <c r="CS28" s="357"/>
      <c r="CT28" s="357"/>
      <c r="CU28" s="357"/>
      <c r="CV28" s="357"/>
      <c r="CW28" s="357"/>
      <c r="CX28" s="357"/>
      <c r="CY28" s="358"/>
      <c r="CZ28" s="365">
        <v>14.3</v>
      </c>
      <c r="DA28" s="392"/>
      <c r="DB28" s="392"/>
      <c r="DC28" s="393"/>
      <c r="DD28" s="369">
        <v>1472249</v>
      </c>
      <c r="DE28" s="357"/>
      <c r="DF28" s="357"/>
      <c r="DG28" s="357"/>
      <c r="DH28" s="357"/>
      <c r="DI28" s="357"/>
      <c r="DJ28" s="357"/>
      <c r="DK28" s="358"/>
      <c r="DL28" s="369">
        <v>1472249</v>
      </c>
      <c r="DM28" s="357"/>
      <c r="DN28" s="357"/>
      <c r="DO28" s="357"/>
      <c r="DP28" s="357"/>
      <c r="DQ28" s="357"/>
      <c r="DR28" s="357"/>
      <c r="DS28" s="357"/>
      <c r="DT28" s="357"/>
      <c r="DU28" s="357"/>
      <c r="DV28" s="358"/>
      <c r="DW28" s="365">
        <v>22.9</v>
      </c>
      <c r="DX28" s="392"/>
      <c r="DY28" s="392"/>
      <c r="DZ28" s="392"/>
      <c r="EA28" s="392"/>
      <c r="EB28" s="392"/>
      <c r="EC28" s="394"/>
    </row>
    <row r="29" spans="2:133" ht="11.25" customHeight="1" x14ac:dyDescent="0.15">
      <c r="B29" s="362" t="s">
        <v>236</v>
      </c>
      <c r="C29" s="363"/>
      <c r="D29" s="363"/>
      <c r="E29" s="363"/>
      <c r="F29" s="363"/>
      <c r="G29" s="363"/>
      <c r="H29" s="363"/>
      <c r="I29" s="363"/>
      <c r="J29" s="363"/>
      <c r="K29" s="363"/>
      <c r="L29" s="363"/>
      <c r="M29" s="363"/>
      <c r="N29" s="363"/>
      <c r="O29" s="363"/>
      <c r="P29" s="363"/>
      <c r="Q29" s="364"/>
      <c r="R29" s="356">
        <v>26170</v>
      </c>
      <c r="S29" s="357"/>
      <c r="T29" s="357"/>
      <c r="U29" s="357"/>
      <c r="V29" s="357"/>
      <c r="W29" s="357"/>
      <c r="X29" s="357"/>
      <c r="Y29" s="358"/>
      <c r="Z29" s="359">
        <v>0.2</v>
      </c>
      <c r="AA29" s="359"/>
      <c r="AB29" s="359"/>
      <c r="AC29" s="359"/>
      <c r="AD29" s="360" t="s">
        <v>64</v>
      </c>
      <c r="AE29" s="360"/>
      <c r="AF29" s="360"/>
      <c r="AG29" s="360"/>
      <c r="AH29" s="360"/>
      <c r="AI29" s="360"/>
      <c r="AJ29" s="360"/>
      <c r="AK29" s="360"/>
      <c r="AL29" s="365" t="s">
        <v>64</v>
      </c>
      <c r="AM29" s="366"/>
      <c r="AN29" s="366"/>
      <c r="AO29" s="367"/>
      <c r="AP29" s="377"/>
      <c r="AQ29" s="378"/>
      <c r="AR29" s="378"/>
      <c r="AS29" s="378"/>
      <c r="AT29" s="378"/>
      <c r="AU29" s="378"/>
      <c r="AV29" s="378"/>
      <c r="AW29" s="378"/>
      <c r="AX29" s="378"/>
      <c r="AY29" s="378"/>
      <c r="AZ29" s="378"/>
      <c r="BA29" s="378"/>
      <c r="BB29" s="378"/>
      <c r="BC29" s="378"/>
      <c r="BD29" s="378"/>
      <c r="BE29" s="378"/>
      <c r="BF29" s="379"/>
      <c r="BG29" s="356"/>
      <c r="BH29" s="357"/>
      <c r="BI29" s="357"/>
      <c r="BJ29" s="357"/>
      <c r="BK29" s="357"/>
      <c r="BL29" s="357"/>
      <c r="BM29" s="357"/>
      <c r="BN29" s="358"/>
      <c r="BO29" s="359"/>
      <c r="BP29" s="359"/>
      <c r="BQ29" s="359"/>
      <c r="BR29" s="359"/>
      <c r="BS29" s="360"/>
      <c r="BT29" s="360"/>
      <c r="BU29" s="360"/>
      <c r="BV29" s="360"/>
      <c r="BW29" s="360"/>
      <c r="BX29" s="360"/>
      <c r="BY29" s="360"/>
      <c r="BZ29" s="360"/>
      <c r="CA29" s="360"/>
      <c r="CB29" s="361"/>
      <c r="CD29" s="395" t="s">
        <v>237</v>
      </c>
      <c r="CE29" s="396"/>
      <c r="CF29" s="362" t="s">
        <v>238</v>
      </c>
      <c r="CG29" s="363"/>
      <c r="CH29" s="363"/>
      <c r="CI29" s="363"/>
      <c r="CJ29" s="363"/>
      <c r="CK29" s="363"/>
      <c r="CL29" s="363"/>
      <c r="CM29" s="363"/>
      <c r="CN29" s="363"/>
      <c r="CO29" s="363"/>
      <c r="CP29" s="363"/>
      <c r="CQ29" s="364"/>
      <c r="CR29" s="356">
        <v>1519553</v>
      </c>
      <c r="CS29" s="390"/>
      <c r="CT29" s="390"/>
      <c r="CU29" s="390"/>
      <c r="CV29" s="390"/>
      <c r="CW29" s="390"/>
      <c r="CX29" s="390"/>
      <c r="CY29" s="391"/>
      <c r="CZ29" s="365">
        <v>14.3</v>
      </c>
      <c r="DA29" s="392"/>
      <c r="DB29" s="392"/>
      <c r="DC29" s="393"/>
      <c r="DD29" s="369">
        <v>1472249</v>
      </c>
      <c r="DE29" s="390"/>
      <c r="DF29" s="390"/>
      <c r="DG29" s="390"/>
      <c r="DH29" s="390"/>
      <c r="DI29" s="390"/>
      <c r="DJ29" s="390"/>
      <c r="DK29" s="391"/>
      <c r="DL29" s="369">
        <v>1472249</v>
      </c>
      <c r="DM29" s="390"/>
      <c r="DN29" s="390"/>
      <c r="DO29" s="390"/>
      <c r="DP29" s="390"/>
      <c r="DQ29" s="390"/>
      <c r="DR29" s="390"/>
      <c r="DS29" s="390"/>
      <c r="DT29" s="390"/>
      <c r="DU29" s="390"/>
      <c r="DV29" s="391"/>
      <c r="DW29" s="365">
        <v>22.9</v>
      </c>
      <c r="DX29" s="392"/>
      <c r="DY29" s="392"/>
      <c r="DZ29" s="392"/>
      <c r="EA29" s="392"/>
      <c r="EB29" s="392"/>
      <c r="EC29" s="394"/>
    </row>
    <row r="30" spans="2:133" ht="11.25" customHeight="1" x14ac:dyDescent="0.15">
      <c r="B30" s="362" t="s">
        <v>239</v>
      </c>
      <c r="C30" s="363"/>
      <c r="D30" s="363"/>
      <c r="E30" s="363"/>
      <c r="F30" s="363"/>
      <c r="G30" s="363"/>
      <c r="H30" s="363"/>
      <c r="I30" s="363"/>
      <c r="J30" s="363"/>
      <c r="K30" s="363"/>
      <c r="L30" s="363"/>
      <c r="M30" s="363"/>
      <c r="N30" s="363"/>
      <c r="O30" s="363"/>
      <c r="P30" s="363"/>
      <c r="Q30" s="364"/>
      <c r="R30" s="356">
        <v>1222066</v>
      </c>
      <c r="S30" s="357"/>
      <c r="T30" s="357"/>
      <c r="U30" s="357"/>
      <c r="V30" s="357"/>
      <c r="W30" s="357"/>
      <c r="X30" s="357"/>
      <c r="Y30" s="358"/>
      <c r="Z30" s="359">
        <v>10.9</v>
      </c>
      <c r="AA30" s="359"/>
      <c r="AB30" s="359"/>
      <c r="AC30" s="359"/>
      <c r="AD30" s="360" t="s">
        <v>64</v>
      </c>
      <c r="AE30" s="360"/>
      <c r="AF30" s="360"/>
      <c r="AG30" s="360"/>
      <c r="AH30" s="360"/>
      <c r="AI30" s="360"/>
      <c r="AJ30" s="360"/>
      <c r="AK30" s="360"/>
      <c r="AL30" s="365" t="s">
        <v>64</v>
      </c>
      <c r="AM30" s="366"/>
      <c r="AN30" s="366"/>
      <c r="AO30" s="367"/>
      <c r="AP30" s="341" t="s">
        <v>156</v>
      </c>
      <c r="AQ30" s="342"/>
      <c r="AR30" s="342"/>
      <c r="AS30" s="342"/>
      <c r="AT30" s="342"/>
      <c r="AU30" s="342"/>
      <c r="AV30" s="342"/>
      <c r="AW30" s="342"/>
      <c r="AX30" s="342"/>
      <c r="AY30" s="342"/>
      <c r="AZ30" s="342"/>
      <c r="BA30" s="342"/>
      <c r="BB30" s="342"/>
      <c r="BC30" s="342"/>
      <c r="BD30" s="342"/>
      <c r="BE30" s="342"/>
      <c r="BF30" s="343"/>
      <c r="BG30" s="341" t="s">
        <v>240</v>
      </c>
      <c r="BH30" s="397"/>
      <c r="BI30" s="397"/>
      <c r="BJ30" s="397"/>
      <c r="BK30" s="397"/>
      <c r="BL30" s="397"/>
      <c r="BM30" s="397"/>
      <c r="BN30" s="397"/>
      <c r="BO30" s="397"/>
      <c r="BP30" s="397"/>
      <c r="BQ30" s="398"/>
      <c r="BR30" s="341" t="s">
        <v>241</v>
      </c>
      <c r="BS30" s="397"/>
      <c r="BT30" s="397"/>
      <c r="BU30" s="397"/>
      <c r="BV30" s="397"/>
      <c r="BW30" s="397"/>
      <c r="BX30" s="397"/>
      <c r="BY30" s="397"/>
      <c r="BZ30" s="397"/>
      <c r="CA30" s="397"/>
      <c r="CB30" s="398"/>
      <c r="CD30" s="399"/>
      <c r="CE30" s="400"/>
      <c r="CF30" s="362" t="s">
        <v>242</v>
      </c>
      <c r="CG30" s="363"/>
      <c r="CH30" s="363"/>
      <c r="CI30" s="363"/>
      <c r="CJ30" s="363"/>
      <c r="CK30" s="363"/>
      <c r="CL30" s="363"/>
      <c r="CM30" s="363"/>
      <c r="CN30" s="363"/>
      <c r="CO30" s="363"/>
      <c r="CP30" s="363"/>
      <c r="CQ30" s="364"/>
      <c r="CR30" s="356">
        <v>1465673</v>
      </c>
      <c r="CS30" s="357"/>
      <c r="CT30" s="357"/>
      <c r="CU30" s="357"/>
      <c r="CV30" s="357"/>
      <c r="CW30" s="357"/>
      <c r="CX30" s="357"/>
      <c r="CY30" s="358"/>
      <c r="CZ30" s="365">
        <v>13.8</v>
      </c>
      <c r="DA30" s="392"/>
      <c r="DB30" s="392"/>
      <c r="DC30" s="393"/>
      <c r="DD30" s="369">
        <v>1418369</v>
      </c>
      <c r="DE30" s="357"/>
      <c r="DF30" s="357"/>
      <c r="DG30" s="357"/>
      <c r="DH30" s="357"/>
      <c r="DI30" s="357"/>
      <c r="DJ30" s="357"/>
      <c r="DK30" s="358"/>
      <c r="DL30" s="369">
        <v>1418369</v>
      </c>
      <c r="DM30" s="357"/>
      <c r="DN30" s="357"/>
      <c r="DO30" s="357"/>
      <c r="DP30" s="357"/>
      <c r="DQ30" s="357"/>
      <c r="DR30" s="357"/>
      <c r="DS30" s="357"/>
      <c r="DT30" s="357"/>
      <c r="DU30" s="357"/>
      <c r="DV30" s="358"/>
      <c r="DW30" s="365">
        <v>22.1</v>
      </c>
      <c r="DX30" s="392"/>
      <c r="DY30" s="392"/>
      <c r="DZ30" s="392"/>
      <c r="EA30" s="392"/>
      <c r="EB30" s="392"/>
      <c r="EC30" s="394"/>
    </row>
    <row r="31" spans="2:133" ht="11.25" customHeight="1" x14ac:dyDescent="0.15">
      <c r="B31" s="372" t="s">
        <v>243</v>
      </c>
      <c r="C31" s="373"/>
      <c r="D31" s="373"/>
      <c r="E31" s="373"/>
      <c r="F31" s="373"/>
      <c r="G31" s="373"/>
      <c r="H31" s="373"/>
      <c r="I31" s="373"/>
      <c r="J31" s="373"/>
      <c r="K31" s="373"/>
      <c r="L31" s="373"/>
      <c r="M31" s="373"/>
      <c r="N31" s="373"/>
      <c r="O31" s="373"/>
      <c r="P31" s="373"/>
      <c r="Q31" s="374"/>
      <c r="R31" s="356" t="s">
        <v>64</v>
      </c>
      <c r="S31" s="357"/>
      <c r="T31" s="357"/>
      <c r="U31" s="357"/>
      <c r="V31" s="357"/>
      <c r="W31" s="357"/>
      <c r="X31" s="357"/>
      <c r="Y31" s="358"/>
      <c r="Z31" s="359" t="s">
        <v>64</v>
      </c>
      <c r="AA31" s="359"/>
      <c r="AB31" s="359"/>
      <c r="AC31" s="359"/>
      <c r="AD31" s="360" t="s">
        <v>64</v>
      </c>
      <c r="AE31" s="360"/>
      <c r="AF31" s="360"/>
      <c r="AG31" s="360"/>
      <c r="AH31" s="360"/>
      <c r="AI31" s="360"/>
      <c r="AJ31" s="360"/>
      <c r="AK31" s="360"/>
      <c r="AL31" s="365" t="s">
        <v>64</v>
      </c>
      <c r="AM31" s="366"/>
      <c r="AN31" s="366"/>
      <c r="AO31" s="367"/>
      <c r="AP31" s="401" t="s">
        <v>244</v>
      </c>
      <c r="AQ31" s="402"/>
      <c r="AR31" s="402"/>
      <c r="AS31" s="402"/>
      <c r="AT31" s="403" t="s">
        <v>245</v>
      </c>
      <c r="AU31" s="404"/>
      <c r="AV31" s="404"/>
      <c r="AW31" s="404"/>
      <c r="AX31" s="345" t="s">
        <v>121</v>
      </c>
      <c r="AY31" s="346"/>
      <c r="AZ31" s="346"/>
      <c r="BA31" s="346"/>
      <c r="BB31" s="346"/>
      <c r="BC31" s="346"/>
      <c r="BD31" s="346"/>
      <c r="BE31" s="346"/>
      <c r="BF31" s="347"/>
      <c r="BG31" s="405">
        <v>99.2</v>
      </c>
      <c r="BH31" s="406"/>
      <c r="BI31" s="406"/>
      <c r="BJ31" s="406"/>
      <c r="BK31" s="406"/>
      <c r="BL31" s="406"/>
      <c r="BM31" s="354">
        <v>94.5</v>
      </c>
      <c r="BN31" s="406"/>
      <c r="BO31" s="406"/>
      <c r="BP31" s="406"/>
      <c r="BQ31" s="407"/>
      <c r="BR31" s="405">
        <v>99.1</v>
      </c>
      <c r="BS31" s="406"/>
      <c r="BT31" s="406"/>
      <c r="BU31" s="406"/>
      <c r="BV31" s="406"/>
      <c r="BW31" s="406"/>
      <c r="BX31" s="354">
        <v>94.2</v>
      </c>
      <c r="BY31" s="406"/>
      <c r="BZ31" s="406"/>
      <c r="CA31" s="406"/>
      <c r="CB31" s="407"/>
      <c r="CD31" s="399"/>
      <c r="CE31" s="400"/>
      <c r="CF31" s="362" t="s">
        <v>246</v>
      </c>
      <c r="CG31" s="363"/>
      <c r="CH31" s="363"/>
      <c r="CI31" s="363"/>
      <c r="CJ31" s="363"/>
      <c r="CK31" s="363"/>
      <c r="CL31" s="363"/>
      <c r="CM31" s="363"/>
      <c r="CN31" s="363"/>
      <c r="CO31" s="363"/>
      <c r="CP31" s="363"/>
      <c r="CQ31" s="364"/>
      <c r="CR31" s="356">
        <v>53880</v>
      </c>
      <c r="CS31" s="390"/>
      <c r="CT31" s="390"/>
      <c r="CU31" s="390"/>
      <c r="CV31" s="390"/>
      <c r="CW31" s="390"/>
      <c r="CX31" s="390"/>
      <c r="CY31" s="391"/>
      <c r="CZ31" s="365">
        <v>0.5</v>
      </c>
      <c r="DA31" s="392"/>
      <c r="DB31" s="392"/>
      <c r="DC31" s="393"/>
      <c r="DD31" s="369">
        <v>53880</v>
      </c>
      <c r="DE31" s="390"/>
      <c r="DF31" s="390"/>
      <c r="DG31" s="390"/>
      <c r="DH31" s="390"/>
      <c r="DI31" s="390"/>
      <c r="DJ31" s="390"/>
      <c r="DK31" s="391"/>
      <c r="DL31" s="369">
        <v>53880</v>
      </c>
      <c r="DM31" s="390"/>
      <c r="DN31" s="390"/>
      <c r="DO31" s="390"/>
      <c r="DP31" s="390"/>
      <c r="DQ31" s="390"/>
      <c r="DR31" s="390"/>
      <c r="DS31" s="390"/>
      <c r="DT31" s="390"/>
      <c r="DU31" s="390"/>
      <c r="DV31" s="391"/>
      <c r="DW31" s="365">
        <v>0.8</v>
      </c>
      <c r="DX31" s="392"/>
      <c r="DY31" s="392"/>
      <c r="DZ31" s="392"/>
      <c r="EA31" s="392"/>
      <c r="EB31" s="392"/>
      <c r="EC31" s="394"/>
    </row>
    <row r="32" spans="2:133" ht="11.25" customHeight="1" x14ac:dyDescent="0.15">
      <c r="B32" s="362" t="s">
        <v>247</v>
      </c>
      <c r="C32" s="363"/>
      <c r="D32" s="363"/>
      <c r="E32" s="363"/>
      <c r="F32" s="363"/>
      <c r="G32" s="363"/>
      <c r="H32" s="363"/>
      <c r="I32" s="363"/>
      <c r="J32" s="363"/>
      <c r="K32" s="363"/>
      <c r="L32" s="363"/>
      <c r="M32" s="363"/>
      <c r="N32" s="363"/>
      <c r="O32" s="363"/>
      <c r="P32" s="363"/>
      <c r="Q32" s="364"/>
      <c r="R32" s="356">
        <v>603781</v>
      </c>
      <c r="S32" s="357"/>
      <c r="T32" s="357"/>
      <c r="U32" s="357"/>
      <c r="V32" s="357"/>
      <c r="W32" s="357"/>
      <c r="X32" s="357"/>
      <c r="Y32" s="358"/>
      <c r="Z32" s="359">
        <v>5.4</v>
      </c>
      <c r="AA32" s="359"/>
      <c r="AB32" s="359"/>
      <c r="AC32" s="359"/>
      <c r="AD32" s="360" t="s">
        <v>64</v>
      </c>
      <c r="AE32" s="360"/>
      <c r="AF32" s="360"/>
      <c r="AG32" s="360"/>
      <c r="AH32" s="360"/>
      <c r="AI32" s="360"/>
      <c r="AJ32" s="360"/>
      <c r="AK32" s="360"/>
      <c r="AL32" s="365" t="s">
        <v>64</v>
      </c>
      <c r="AM32" s="366"/>
      <c r="AN32" s="366"/>
      <c r="AO32" s="367"/>
      <c r="AP32" s="408"/>
      <c r="AQ32" s="409"/>
      <c r="AR32" s="409"/>
      <c r="AS32" s="409"/>
      <c r="AT32" s="410"/>
      <c r="AU32" s="337" t="s">
        <v>248</v>
      </c>
      <c r="AX32" s="362" t="s">
        <v>249</v>
      </c>
      <c r="AY32" s="363"/>
      <c r="AZ32" s="363"/>
      <c r="BA32" s="363"/>
      <c r="BB32" s="363"/>
      <c r="BC32" s="363"/>
      <c r="BD32" s="363"/>
      <c r="BE32" s="363"/>
      <c r="BF32" s="364"/>
      <c r="BG32" s="411">
        <v>99.3</v>
      </c>
      <c r="BH32" s="390"/>
      <c r="BI32" s="390"/>
      <c r="BJ32" s="390"/>
      <c r="BK32" s="390"/>
      <c r="BL32" s="390"/>
      <c r="BM32" s="366">
        <v>97.5</v>
      </c>
      <c r="BN32" s="390"/>
      <c r="BO32" s="390"/>
      <c r="BP32" s="390"/>
      <c r="BQ32" s="412"/>
      <c r="BR32" s="411">
        <v>99.2</v>
      </c>
      <c r="BS32" s="390"/>
      <c r="BT32" s="390"/>
      <c r="BU32" s="390"/>
      <c r="BV32" s="390"/>
      <c r="BW32" s="390"/>
      <c r="BX32" s="366">
        <v>97.2</v>
      </c>
      <c r="BY32" s="390"/>
      <c r="BZ32" s="390"/>
      <c r="CA32" s="390"/>
      <c r="CB32" s="412"/>
      <c r="CD32" s="413"/>
      <c r="CE32" s="414"/>
      <c r="CF32" s="362" t="s">
        <v>250</v>
      </c>
      <c r="CG32" s="363"/>
      <c r="CH32" s="363"/>
      <c r="CI32" s="363"/>
      <c r="CJ32" s="363"/>
      <c r="CK32" s="363"/>
      <c r="CL32" s="363"/>
      <c r="CM32" s="363"/>
      <c r="CN32" s="363"/>
      <c r="CO32" s="363"/>
      <c r="CP32" s="363"/>
      <c r="CQ32" s="364"/>
      <c r="CR32" s="356" t="s">
        <v>64</v>
      </c>
      <c r="CS32" s="357"/>
      <c r="CT32" s="357"/>
      <c r="CU32" s="357"/>
      <c r="CV32" s="357"/>
      <c r="CW32" s="357"/>
      <c r="CX32" s="357"/>
      <c r="CY32" s="358"/>
      <c r="CZ32" s="365" t="s">
        <v>64</v>
      </c>
      <c r="DA32" s="392"/>
      <c r="DB32" s="392"/>
      <c r="DC32" s="393"/>
      <c r="DD32" s="369" t="s">
        <v>64</v>
      </c>
      <c r="DE32" s="357"/>
      <c r="DF32" s="357"/>
      <c r="DG32" s="357"/>
      <c r="DH32" s="357"/>
      <c r="DI32" s="357"/>
      <c r="DJ32" s="357"/>
      <c r="DK32" s="358"/>
      <c r="DL32" s="369" t="s">
        <v>64</v>
      </c>
      <c r="DM32" s="357"/>
      <c r="DN32" s="357"/>
      <c r="DO32" s="357"/>
      <c r="DP32" s="357"/>
      <c r="DQ32" s="357"/>
      <c r="DR32" s="357"/>
      <c r="DS32" s="357"/>
      <c r="DT32" s="357"/>
      <c r="DU32" s="357"/>
      <c r="DV32" s="358"/>
      <c r="DW32" s="365" t="s">
        <v>64</v>
      </c>
      <c r="DX32" s="392"/>
      <c r="DY32" s="392"/>
      <c r="DZ32" s="392"/>
      <c r="EA32" s="392"/>
      <c r="EB32" s="392"/>
      <c r="EC32" s="394"/>
    </row>
    <row r="33" spans="2:133" ht="11.25" customHeight="1" x14ac:dyDescent="0.15">
      <c r="B33" s="362" t="s">
        <v>251</v>
      </c>
      <c r="C33" s="363"/>
      <c r="D33" s="363"/>
      <c r="E33" s="363"/>
      <c r="F33" s="363"/>
      <c r="G33" s="363"/>
      <c r="H33" s="363"/>
      <c r="I33" s="363"/>
      <c r="J33" s="363"/>
      <c r="K33" s="363"/>
      <c r="L33" s="363"/>
      <c r="M33" s="363"/>
      <c r="N33" s="363"/>
      <c r="O33" s="363"/>
      <c r="P33" s="363"/>
      <c r="Q33" s="364"/>
      <c r="R33" s="356">
        <v>165997</v>
      </c>
      <c r="S33" s="357"/>
      <c r="T33" s="357"/>
      <c r="U33" s="357"/>
      <c r="V33" s="357"/>
      <c r="W33" s="357"/>
      <c r="X33" s="357"/>
      <c r="Y33" s="358"/>
      <c r="Z33" s="359">
        <v>1.5</v>
      </c>
      <c r="AA33" s="359"/>
      <c r="AB33" s="359"/>
      <c r="AC33" s="359"/>
      <c r="AD33" s="360" t="s">
        <v>64</v>
      </c>
      <c r="AE33" s="360"/>
      <c r="AF33" s="360"/>
      <c r="AG33" s="360"/>
      <c r="AH33" s="360"/>
      <c r="AI33" s="360"/>
      <c r="AJ33" s="360"/>
      <c r="AK33" s="360"/>
      <c r="AL33" s="365" t="s">
        <v>64</v>
      </c>
      <c r="AM33" s="366"/>
      <c r="AN33" s="366"/>
      <c r="AO33" s="367"/>
      <c r="AP33" s="415"/>
      <c r="AQ33" s="416"/>
      <c r="AR33" s="416"/>
      <c r="AS33" s="416"/>
      <c r="AT33" s="417"/>
      <c r="AU33" s="418"/>
      <c r="AV33" s="418"/>
      <c r="AW33" s="418"/>
      <c r="AX33" s="377" t="s">
        <v>252</v>
      </c>
      <c r="AY33" s="378"/>
      <c r="AZ33" s="378"/>
      <c r="BA33" s="378"/>
      <c r="BB33" s="378"/>
      <c r="BC33" s="378"/>
      <c r="BD33" s="378"/>
      <c r="BE33" s="378"/>
      <c r="BF33" s="379"/>
      <c r="BG33" s="419">
        <v>99.2</v>
      </c>
      <c r="BH33" s="420"/>
      <c r="BI33" s="420"/>
      <c r="BJ33" s="420"/>
      <c r="BK33" s="420"/>
      <c r="BL33" s="420"/>
      <c r="BM33" s="421">
        <v>93.1</v>
      </c>
      <c r="BN33" s="420"/>
      <c r="BO33" s="420"/>
      <c r="BP33" s="420"/>
      <c r="BQ33" s="422"/>
      <c r="BR33" s="419">
        <v>99.1</v>
      </c>
      <c r="BS33" s="420"/>
      <c r="BT33" s="420"/>
      <c r="BU33" s="420"/>
      <c r="BV33" s="420"/>
      <c r="BW33" s="420"/>
      <c r="BX33" s="421">
        <v>92.7</v>
      </c>
      <c r="BY33" s="420"/>
      <c r="BZ33" s="420"/>
      <c r="CA33" s="420"/>
      <c r="CB33" s="422"/>
      <c r="CD33" s="362" t="s">
        <v>253</v>
      </c>
      <c r="CE33" s="363"/>
      <c r="CF33" s="363"/>
      <c r="CG33" s="363"/>
      <c r="CH33" s="363"/>
      <c r="CI33" s="363"/>
      <c r="CJ33" s="363"/>
      <c r="CK33" s="363"/>
      <c r="CL33" s="363"/>
      <c r="CM33" s="363"/>
      <c r="CN33" s="363"/>
      <c r="CO33" s="363"/>
      <c r="CP33" s="363"/>
      <c r="CQ33" s="364"/>
      <c r="CR33" s="356">
        <v>5570203</v>
      </c>
      <c r="CS33" s="390"/>
      <c r="CT33" s="390"/>
      <c r="CU33" s="390"/>
      <c r="CV33" s="390"/>
      <c r="CW33" s="390"/>
      <c r="CX33" s="390"/>
      <c r="CY33" s="391"/>
      <c r="CZ33" s="365">
        <v>52.6</v>
      </c>
      <c r="DA33" s="392"/>
      <c r="DB33" s="392"/>
      <c r="DC33" s="393"/>
      <c r="DD33" s="369">
        <v>4676304</v>
      </c>
      <c r="DE33" s="390"/>
      <c r="DF33" s="390"/>
      <c r="DG33" s="390"/>
      <c r="DH33" s="390"/>
      <c r="DI33" s="390"/>
      <c r="DJ33" s="390"/>
      <c r="DK33" s="391"/>
      <c r="DL33" s="369">
        <v>2991606</v>
      </c>
      <c r="DM33" s="390"/>
      <c r="DN33" s="390"/>
      <c r="DO33" s="390"/>
      <c r="DP33" s="390"/>
      <c r="DQ33" s="390"/>
      <c r="DR33" s="390"/>
      <c r="DS33" s="390"/>
      <c r="DT33" s="390"/>
      <c r="DU33" s="390"/>
      <c r="DV33" s="391"/>
      <c r="DW33" s="365">
        <v>46.5</v>
      </c>
      <c r="DX33" s="392"/>
      <c r="DY33" s="392"/>
      <c r="DZ33" s="392"/>
      <c r="EA33" s="392"/>
      <c r="EB33" s="392"/>
      <c r="EC33" s="394"/>
    </row>
    <row r="34" spans="2:133" ht="11.25" customHeight="1" x14ac:dyDescent="0.15">
      <c r="B34" s="362" t="s">
        <v>254</v>
      </c>
      <c r="C34" s="363"/>
      <c r="D34" s="363"/>
      <c r="E34" s="363"/>
      <c r="F34" s="363"/>
      <c r="G34" s="363"/>
      <c r="H34" s="363"/>
      <c r="I34" s="363"/>
      <c r="J34" s="363"/>
      <c r="K34" s="363"/>
      <c r="L34" s="363"/>
      <c r="M34" s="363"/>
      <c r="N34" s="363"/>
      <c r="O34" s="363"/>
      <c r="P34" s="363"/>
      <c r="Q34" s="364"/>
      <c r="R34" s="356">
        <v>414623</v>
      </c>
      <c r="S34" s="357"/>
      <c r="T34" s="357"/>
      <c r="U34" s="357"/>
      <c r="V34" s="357"/>
      <c r="W34" s="357"/>
      <c r="X34" s="357"/>
      <c r="Y34" s="358"/>
      <c r="Z34" s="359">
        <v>3.7</v>
      </c>
      <c r="AA34" s="359"/>
      <c r="AB34" s="359"/>
      <c r="AC34" s="359"/>
      <c r="AD34" s="360" t="s">
        <v>64</v>
      </c>
      <c r="AE34" s="360"/>
      <c r="AF34" s="360"/>
      <c r="AG34" s="360"/>
      <c r="AH34" s="360"/>
      <c r="AI34" s="360"/>
      <c r="AJ34" s="360"/>
      <c r="AK34" s="360"/>
      <c r="AL34" s="365" t="s">
        <v>64</v>
      </c>
      <c r="AM34" s="366"/>
      <c r="AN34" s="366"/>
      <c r="AO34" s="367"/>
      <c r="AP34" s="423"/>
      <c r="AQ34" s="424"/>
      <c r="AS34" s="404"/>
      <c r="AT34" s="404"/>
      <c r="AU34" s="404"/>
      <c r="AV34" s="404"/>
      <c r="AW34" s="404"/>
      <c r="AX34" s="404"/>
      <c r="AY34" s="404"/>
      <c r="AZ34" s="404"/>
      <c r="BA34" s="404"/>
      <c r="BB34" s="404"/>
      <c r="BC34" s="404"/>
      <c r="BD34" s="404"/>
      <c r="BE34" s="404"/>
      <c r="BF34" s="40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D34" s="362" t="s">
        <v>255</v>
      </c>
      <c r="CE34" s="363"/>
      <c r="CF34" s="363"/>
      <c r="CG34" s="363"/>
      <c r="CH34" s="363"/>
      <c r="CI34" s="363"/>
      <c r="CJ34" s="363"/>
      <c r="CK34" s="363"/>
      <c r="CL34" s="363"/>
      <c r="CM34" s="363"/>
      <c r="CN34" s="363"/>
      <c r="CO34" s="363"/>
      <c r="CP34" s="363"/>
      <c r="CQ34" s="364"/>
      <c r="CR34" s="356">
        <v>2331311</v>
      </c>
      <c r="CS34" s="357"/>
      <c r="CT34" s="357"/>
      <c r="CU34" s="357"/>
      <c r="CV34" s="357"/>
      <c r="CW34" s="357"/>
      <c r="CX34" s="357"/>
      <c r="CY34" s="358"/>
      <c r="CZ34" s="365">
        <v>22</v>
      </c>
      <c r="DA34" s="392"/>
      <c r="DB34" s="392"/>
      <c r="DC34" s="393"/>
      <c r="DD34" s="369">
        <v>1830543</v>
      </c>
      <c r="DE34" s="357"/>
      <c r="DF34" s="357"/>
      <c r="DG34" s="357"/>
      <c r="DH34" s="357"/>
      <c r="DI34" s="357"/>
      <c r="DJ34" s="357"/>
      <c r="DK34" s="358"/>
      <c r="DL34" s="369">
        <v>1251656</v>
      </c>
      <c r="DM34" s="357"/>
      <c r="DN34" s="357"/>
      <c r="DO34" s="357"/>
      <c r="DP34" s="357"/>
      <c r="DQ34" s="357"/>
      <c r="DR34" s="357"/>
      <c r="DS34" s="357"/>
      <c r="DT34" s="357"/>
      <c r="DU34" s="357"/>
      <c r="DV34" s="358"/>
      <c r="DW34" s="365">
        <v>19.5</v>
      </c>
      <c r="DX34" s="392"/>
      <c r="DY34" s="392"/>
      <c r="DZ34" s="392"/>
      <c r="EA34" s="392"/>
      <c r="EB34" s="392"/>
      <c r="EC34" s="394"/>
    </row>
    <row r="35" spans="2:133" ht="11.25" customHeight="1" x14ac:dyDescent="0.15">
      <c r="B35" s="362" t="s">
        <v>256</v>
      </c>
      <c r="C35" s="363"/>
      <c r="D35" s="363"/>
      <c r="E35" s="363"/>
      <c r="F35" s="363"/>
      <c r="G35" s="363"/>
      <c r="H35" s="363"/>
      <c r="I35" s="363"/>
      <c r="J35" s="363"/>
      <c r="K35" s="363"/>
      <c r="L35" s="363"/>
      <c r="M35" s="363"/>
      <c r="N35" s="363"/>
      <c r="O35" s="363"/>
      <c r="P35" s="363"/>
      <c r="Q35" s="364"/>
      <c r="R35" s="356">
        <v>667487</v>
      </c>
      <c r="S35" s="357"/>
      <c r="T35" s="357"/>
      <c r="U35" s="357"/>
      <c r="V35" s="357"/>
      <c r="W35" s="357"/>
      <c r="X35" s="357"/>
      <c r="Y35" s="358"/>
      <c r="Z35" s="359">
        <v>5.9</v>
      </c>
      <c r="AA35" s="359"/>
      <c r="AB35" s="359"/>
      <c r="AC35" s="359"/>
      <c r="AD35" s="360" t="s">
        <v>64</v>
      </c>
      <c r="AE35" s="360"/>
      <c r="AF35" s="360"/>
      <c r="AG35" s="360"/>
      <c r="AH35" s="360"/>
      <c r="AI35" s="360"/>
      <c r="AJ35" s="360"/>
      <c r="AK35" s="360"/>
      <c r="AL35" s="365" t="s">
        <v>64</v>
      </c>
      <c r="AM35" s="366"/>
      <c r="AN35" s="366"/>
      <c r="AO35" s="367"/>
      <c r="AP35" s="425"/>
      <c r="AQ35" s="341" t="s">
        <v>257</v>
      </c>
      <c r="AR35" s="342"/>
      <c r="AS35" s="342"/>
      <c r="AT35" s="342"/>
      <c r="AU35" s="342"/>
      <c r="AV35" s="342"/>
      <c r="AW35" s="342"/>
      <c r="AX35" s="342"/>
      <c r="AY35" s="342"/>
      <c r="AZ35" s="342"/>
      <c r="BA35" s="342"/>
      <c r="BB35" s="342"/>
      <c r="BC35" s="342"/>
      <c r="BD35" s="342"/>
      <c r="BE35" s="342"/>
      <c r="BF35" s="343"/>
      <c r="BG35" s="341" t="s">
        <v>258</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62" t="s">
        <v>259</v>
      </c>
      <c r="CE35" s="363"/>
      <c r="CF35" s="363"/>
      <c r="CG35" s="363"/>
      <c r="CH35" s="363"/>
      <c r="CI35" s="363"/>
      <c r="CJ35" s="363"/>
      <c r="CK35" s="363"/>
      <c r="CL35" s="363"/>
      <c r="CM35" s="363"/>
      <c r="CN35" s="363"/>
      <c r="CO35" s="363"/>
      <c r="CP35" s="363"/>
      <c r="CQ35" s="364"/>
      <c r="CR35" s="356">
        <v>30299</v>
      </c>
      <c r="CS35" s="390"/>
      <c r="CT35" s="390"/>
      <c r="CU35" s="390"/>
      <c r="CV35" s="390"/>
      <c r="CW35" s="390"/>
      <c r="CX35" s="390"/>
      <c r="CY35" s="391"/>
      <c r="CZ35" s="365">
        <v>0.3</v>
      </c>
      <c r="DA35" s="392"/>
      <c r="DB35" s="392"/>
      <c r="DC35" s="393"/>
      <c r="DD35" s="369">
        <v>24037</v>
      </c>
      <c r="DE35" s="390"/>
      <c r="DF35" s="390"/>
      <c r="DG35" s="390"/>
      <c r="DH35" s="390"/>
      <c r="DI35" s="390"/>
      <c r="DJ35" s="390"/>
      <c r="DK35" s="391"/>
      <c r="DL35" s="369">
        <v>24037</v>
      </c>
      <c r="DM35" s="390"/>
      <c r="DN35" s="390"/>
      <c r="DO35" s="390"/>
      <c r="DP35" s="390"/>
      <c r="DQ35" s="390"/>
      <c r="DR35" s="390"/>
      <c r="DS35" s="390"/>
      <c r="DT35" s="390"/>
      <c r="DU35" s="390"/>
      <c r="DV35" s="391"/>
      <c r="DW35" s="365">
        <v>0.4</v>
      </c>
      <c r="DX35" s="392"/>
      <c r="DY35" s="392"/>
      <c r="DZ35" s="392"/>
      <c r="EA35" s="392"/>
      <c r="EB35" s="392"/>
      <c r="EC35" s="394"/>
    </row>
    <row r="36" spans="2:133" ht="11.25" customHeight="1" x14ac:dyDescent="0.15">
      <c r="B36" s="362" t="s">
        <v>260</v>
      </c>
      <c r="C36" s="363"/>
      <c r="D36" s="363"/>
      <c r="E36" s="363"/>
      <c r="F36" s="363"/>
      <c r="G36" s="363"/>
      <c r="H36" s="363"/>
      <c r="I36" s="363"/>
      <c r="J36" s="363"/>
      <c r="K36" s="363"/>
      <c r="L36" s="363"/>
      <c r="M36" s="363"/>
      <c r="N36" s="363"/>
      <c r="O36" s="363"/>
      <c r="P36" s="363"/>
      <c r="Q36" s="364"/>
      <c r="R36" s="356">
        <v>391727</v>
      </c>
      <c r="S36" s="357"/>
      <c r="T36" s="357"/>
      <c r="U36" s="357"/>
      <c r="V36" s="357"/>
      <c r="W36" s="357"/>
      <c r="X36" s="357"/>
      <c r="Y36" s="358"/>
      <c r="Z36" s="359">
        <v>3.5</v>
      </c>
      <c r="AA36" s="359"/>
      <c r="AB36" s="359"/>
      <c r="AC36" s="359"/>
      <c r="AD36" s="360" t="s">
        <v>64</v>
      </c>
      <c r="AE36" s="360"/>
      <c r="AF36" s="360"/>
      <c r="AG36" s="360"/>
      <c r="AH36" s="360"/>
      <c r="AI36" s="360"/>
      <c r="AJ36" s="360"/>
      <c r="AK36" s="360"/>
      <c r="AL36" s="365" t="s">
        <v>64</v>
      </c>
      <c r="AM36" s="366"/>
      <c r="AN36" s="366"/>
      <c r="AO36" s="367"/>
      <c r="AP36" s="425"/>
      <c r="AQ36" s="426" t="s">
        <v>261</v>
      </c>
      <c r="AR36" s="427"/>
      <c r="AS36" s="427"/>
      <c r="AT36" s="427"/>
      <c r="AU36" s="427"/>
      <c r="AV36" s="427"/>
      <c r="AW36" s="427"/>
      <c r="AX36" s="427"/>
      <c r="AY36" s="428"/>
      <c r="AZ36" s="348">
        <v>1350420</v>
      </c>
      <c r="BA36" s="349"/>
      <c r="BB36" s="349"/>
      <c r="BC36" s="349"/>
      <c r="BD36" s="349"/>
      <c r="BE36" s="349"/>
      <c r="BF36" s="429"/>
      <c r="BG36" s="345" t="s">
        <v>262</v>
      </c>
      <c r="BH36" s="346"/>
      <c r="BI36" s="346"/>
      <c r="BJ36" s="346"/>
      <c r="BK36" s="346"/>
      <c r="BL36" s="346"/>
      <c r="BM36" s="346"/>
      <c r="BN36" s="346"/>
      <c r="BO36" s="346"/>
      <c r="BP36" s="346"/>
      <c r="BQ36" s="346"/>
      <c r="BR36" s="346"/>
      <c r="BS36" s="346"/>
      <c r="BT36" s="346"/>
      <c r="BU36" s="347"/>
      <c r="BV36" s="348">
        <v>46708</v>
      </c>
      <c r="BW36" s="349"/>
      <c r="BX36" s="349"/>
      <c r="BY36" s="349"/>
      <c r="BZ36" s="349"/>
      <c r="CA36" s="349"/>
      <c r="CB36" s="429"/>
      <c r="CD36" s="362" t="s">
        <v>263</v>
      </c>
      <c r="CE36" s="363"/>
      <c r="CF36" s="363"/>
      <c r="CG36" s="363"/>
      <c r="CH36" s="363"/>
      <c r="CI36" s="363"/>
      <c r="CJ36" s="363"/>
      <c r="CK36" s="363"/>
      <c r="CL36" s="363"/>
      <c r="CM36" s="363"/>
      <c r="CN36" s="363"/>
      <c r="CO36" s="363"/>
      <c r="CP36" s="363"/>
      <c r="CQ36" s="364"/>
      <c r="CR36" s="356">
        <v>1469608</v>
      </c>
      <c r="CS36" s="357"/>
      <c r="CT36" s="357"/>
      <c r="CU36" s="357"/>
      <c r="CV36" s="357"/>
      <c r="CW36" s="357"/>
      <c r="CX36" s="357"/>
      <c r="CY36" s="358"/>
      <c r="CZ36" s="365">
        <v>13.9</v>
      </c>
      <c r="DA36" s="392"/>
      <c r="DB36" s="392"/>
      <c r="DC36" s="393"/>
      <c r="DD36" s="369">
        <v>1267094</v>
      </c>
      <c r="DE36" s="357"/>
      <c r="DF36" s="357"/>
      <c r="DG36" s="357"/>
      <c r="DH36" s="357"/>
      <c r="DI36" s="357"/>
      <c r="DJ36" s="357"/>
      <c r="DK36" s="358"/>
      <c r="DL36" s="369">
        <v>898639</v>
      </c>
      <c r="DM36" s="357"/>
      <c r="DN36" s="357"/>
      <c r="DO36" s="357"/>
      <c r="DP36" s="357"/>
      <c r="DQ36" s="357"/>
      <c r="DR36" s="357"/>
      <c r="DS36" s="357"/>
      <c r="DT36" s="357"/>
      <c r="DU36" s="357"/>
      <c r="DV36" s="358"/>
      <c r="DW36" s="365">
        <v>14</v>
      </c>
      <c r="DX36" s="392"/>
      <c r="DY36" s="392"/>
      <c r="DZ36" s="392"/>
      <c r="EA36" s="392"/>
      <c r="EB36" s="392"/>
      <c r="EC36" s="394"/>
    </row>
    <row r="37" spans="2:133" ht="11.25" customHeight="1" x14ac:dyDescent="0.15">
      <c r="B37" s="362" t="s">
        <v>264</v>
      </c>
      <c r="C37" s="363"/>
      <c r="D37" s="363"/>
      <c r="E37" s="363"/>
      <c r="F37" s="363"/>
      <c r="G37" s="363"/>
      <c r="H37" s="363"/>
      <c r="I37" s="363"/>
      <c r="J37" s="363"/>
      <c r="K37" s="363"/>
      <c r="L37" s="363"/>
      <c r="M37" s="363"/>
      <c r="N37" s="363"/>
      <c r="O37" s="363"/>
      <c r="P37" s="363"/>
      <c r="Q37" s="364"/>
      <c r="R37" s="356">
        <v>108911</v>
      </c>
      <c r="S37" s="357"/>
      <c r="T37" s="357"/>
      <c r="U37" s="357"/>
      <c r="V37" s="357"/>
      <c r="W37" s="357"/>
      <c r="X37" s="357"/>
      <c r="Y37" s="358"/>
      <c r="Z37" s="359">
        <v>1</v>
      </c>
      <c r="AA37" s="359"/>
      <c r="AB37" s="359"/>
      <c r="AC37" s="359"/>
      <c r="AD37" s="360">
        <v>1258</v>
      </c>
      <c r="AE37" s="360"/>
      <c r="AF37" s="360"/>
      <c r="AG37" s="360"/>
      <c r="AH37" s="360"/>
      <c r="AI37" s="360"/>
      <c r="AJ37" s="360"/>
      <c r="AK37" s="360"/>
      <c r="AL37" s="365">
        <v>0</v>
      </c>
      <c r="AM37" s="366"/>
      <c r="AN37" s="366"/>
      <c r="AO37" s="367"/>
      <c r="AQ37" s="430" t="s">
        <v>265</v>
      </c>
      <c r="AR37" s="431"/>
      <c r="AS37" s="431"/>
      <c r="AT37" s="431"/>
      <c r="AU37" s="431"/>
      <c r="AV37" s="431"/>
      <c r="AW37" s="431"/>
      <c r="AX37" s="431"/>
      <c r="AY37" s="432"/>
      <c r="AZ37" s="356">
        <v>278858</v>
      </c>
      <c r="BA37" s="357"/>
      <c r="BB37" s="357"/>
      <c r="BC37" s="357"/>
      <c r="BD37" s="390"/>
      <c r="BE37" s="390"/>
      <c r="BF37" s="412"/>
      <c r="BG37" s="362" t="s">
        <v>266</v>
      </c>
      <c r="BH37" s="363"/>
      <c r="BI37" s="363"/>
      <c r="BJ37" s="363"/>
      <c r="BK37" s="363"/>
      <c r="BL37" s="363"/>
      <c r="BM37" s="363"/>
      <c r="BN37" s="363"/>
      <c r="BO37" s="363"/>
      <c r="BP37" s="363"/>
      <c r="BQ37" s="363"/>
      <c r="BR37" s="363"/>
      <c r="BS37" s="363"/>
      <c r="BT37" s="363"/>
      <c r="BU37" s="364"/>
      <c r="BV37" s="356">
        <v>24248</v>
      </c>
      <c r="BW37" s="357"/>
      <c r="BX37" s="357"/>
      <c r="BY37" s="357"/>
      <c r="BZ37" s="357"/>
      <c r="CA37" s="357"/>
      <c r="CB37" s="370"/>
      <c r="CD37" s="362" t="s">
        <v>267</v>
      </c>
      <c r="CE37" s="363"/>
      <c r="CF37" s="363"/>
      <c r="CG37" s="363"/>
      <c r="CH37" s="363"/>
      <c r="CI37" s="363"/>
      <c r="CJ37" s="363"/>
      <c r="CK37" s="363"/>
      <c r="CL37" s="363"/>
      <c r="CM37" s="363"/>
      <c r="CN37" s="363"/>
      <c r="CO37" s="363"/>
      <c r="CP37" s="363"/>
      <c r="CQ37" s="364"/>
      <c r="CR37" s="356">
        <v>584476</v>
      </c>
      <c r="CS37" s="390"/>
      <c r="CT37" s="390"/>
      <c r="CU37" s="390"/>
      <c r="CV37" s="390"/>
      <c r="CW37" s="390"/>
      <c r="CX37" s="390"/>
      <c r="CY37" s="391"/>
      <c r="CZ37" s="365">
        <v>5.5</v>
      </c>
      <c r="DA37" s="392"/>
      <c r="DB37" s="392"/>
      <c r="DC37" s="393"/>
      <c r="DD37" s="369">
        <v>499084</v>
      </c>
      <c r="DE37" s="390"/>
      <c r="DF37" s="390"/>
      <c r="DG37" s="390"/>
      <c r="DH37" s="390"/>
      <c r="DI37" s="390"/>
      <c r="DJ37" s="390"/>
      <c r="DK37" s="391"/>
      <c r="DL37" s="369">
        <v>477198</v>
      </c>
      <c r="DM37" s="390"/>
      <c r="DN37" s="390"/>
      <c r="DO37" s="390"/>
      <c r="DP37" s="390"/>
      <c r="DQ37" s="390"/>
      <c r="DR37" s="390"/>
      <c r="DS37" s="390"/>
      <c r="DT37" s="390"/>
      <c r="DU37" s="390"/>
      <c r="DV37" s="391"/>
      <c r="DW37" s="365">
        <v>7.4</v>
      </c>
      <c r="DX37" s="392"/>
      <c r="DY37" s="392"/>
      <c r="DZ37" s="392"/>
      <c r="EA37" s="392"/>
      <c r="EB37" s="392"/>
      <c r="EC37" s="394"/>
    </row>
    <row r="38" spans="2:133" ht="11.25" customHeight="1" x14ac:dyDescent="0.15">
      <c r="B38" s="362" t="s">
        <v>268</v>
      </c>
      <c r="C38" s="363"/>
      <c r="D38" s="363"/>
      <c r="E38" s="363"/>
      <c r="F38" s="363"/>
      <c r="G38" s="363"/>
      <c r="H38" s="363"/>
      <c r="I38" s="363"/>
      <c r="J38" s="363"/>
      <c r="K38" s="363"/>
      <c r="L38" s="363"/>
      <c r="M38" s="363"/>
      <c r="N38" s="363"/>
      <c r="O38" s="363"/>
      <c r="P38" s="363"/>
      <c r="Q38" s="364"/>
      <c r="R38" s="356">
        <v>583800</v>
      </c>
      <c r="S38" s="357"/>
      <c r="T38" s="357"/>
      <c r="U38" s="357"/>
      <c r="V38" s="357"/>
      <c r="W38" s="357"/>
      <c r="X38" s="357"/>
      <c r="Y38" s="358"/>
      <c r="Z38" s="359">
        <v>5.2</v>
      </c>
      <c r="AA38" s="359"/>
      <c r="AB38" s="359"/>
      <c r="AC38" s="359"/>
      <c r="AD38" s="360" t="s">
        <v>64</v>
      </c>
      <c r="AE38" s="360"/>
      <c r="AF38" s="360"/>
      <c r="AG38" s="360"/>
      <c r="AH38" s="360"/>
      <c r="AI38" s="360"/>
      <c r="AJ38" s="360"/>
      <c r="AK38" s="360"/>
      <c r="AL38" s="365" t="s">
        <v>64</v>
      </c>
      <c r="AM38" s="366"/>
      <c r="AN38" s="366"/>
      <c r="AO38" s="367"/>
      <c r="AQ38" s="430" t="s">
        <v>269</v>
      </c>
      <c r="AR38" s="431"/>
      <c r="AS38" s="431"/>
      <c r="AT38" s="431"/>
      <c r="AU38" s="431"/>
      <c r="AV38" s="431"/>
      <c r="AW38" s="431"/>
      <c r="AX38" s="431"/>
      <c r="AY38" s="432"/>
      <c r="AZ38" s="356">
        <v>66962</v>
      </c>
      <c r="BA38" s="357"/>
      <c r="BB38" s="357"/>
      <c r="BC38" s="357"/>
      <c r="BD38" s="390"/>
      <c r="BE38" s="390"/>
      <c r="BF38" s="412"/>
      <c r="BG38" s="362" t="s">
        <v>270</v>
      </c>
      <c r="BH38" s="363"/>
      <c r="BI38" s="363"/>
      <c r="BJ38" s="363"/>
      <c r="BK38" s="363"/>
      <c r="BL38" s="363"/>
      <c r="BM38" s="363"/>
      <c r="BN38" s="363"/>
      <c r="BO38" s="363"/>
      <c r="BP38" s="363"/>
      <c r="BQ38" s="363"/>
      <c r="BR38" s="363"/>
      <c r="BS38" s="363"/>
      <c r="BT38" s="363"/>
      <c r="BU38" s="364"/>
      <c r="BV38" s="356">
        <v>2649</v>
      </c>
      <c r="BW38" s="357"/>
      <c r="BX38" s="357"/>
      <c r="BY38" s="357"/>
      <c r="BZ38" s="357"/>
      <c r="CA38" s="357"/>
      <c r="CB38" s="370"/>
      <c r="CD38" s="362" t="s">
        <v>271</v>
      </c>
      <c r="CE38" s="363"/>
      <c r="CF38" s="363"/>
      <c r="CG38" s="363"/>
      <c r="CH38" s="363"/>
      <c r="CI38" s="363"/>
      <c r="CJ38" s="363"/>
      <c r="CK38" s="363"/>
      <c r="CL38" s="363"/>
      <c r="CM38" s="363"/>
      <c r="CN38" s="363"/>
      <c r="CO38" s="363"/>
      <c r="CP38" s="363"/>
      <c r="CQ38" s="364"/>
      <c r="CR38" s="356">
        <v>1004600</v>
      </c>
      <c r="CS38" s="357"/>
      <c r="CT38" s="357"/>
      <c r="CU38" s="357"/>
      <c r="CV38" s="357"/>
      <c r="CW38" s="357"/>
      <c r="CX38" s="357"/>
      <c r="CY38" s="358"/>
      <c r="CZ38" s="365">
        <v>9.5</v>
      </c>
      <c r="DA38" s="392"/>
      <c r="DB38" s="392"/>
      <c r="DC38" s="393"/>
      <c r="DD38" s="369">
        <v>821086</v>
      </c>
      <c r="DE38" s="357"/>
      <c r="DF38" s="357"/>
      <c r="DG38" s="357"/>
      <c r="DH38" s="357"/>
      <c r="DI38" s="357"/>
      <c r="DJ38" s="357"/>
      <c r="DK38" s="358"/>
      <c r="DL38" s="369">
        <v>784274</v>
      </c>
      <c r="DM38" s="357"/>
      <c r="DN38" s="357"/>
      <c r="DO38" s="357"/>
      <c r="DP38" s="357"/>
      <c r="DQ38" s="357"/>
      <c r="DR38" s="357"/>
      <c r="DS38" s="357"/>
      <c r="DT38" s="357"/>
      <c r="DU38" s="357"/>
      <c r="DV38" s="358"/>
      <c r="DW38" s="365">
        <v>12.2</v>
      </c>
      <c r="DX38" s="392"/>
      <c r="DY38" s="392"/>
      <c r="DZ38" s="392"/>
      <c r="EA38" s="392"/>
      <c r="EB38" s="392"/>
      <c r="EC38" s="394"/>
    </row>
    <row r="39" spans="2:133" ht="11.25" customHeight="1" x14ac:dyDescent="0.15">
      <c r="B39" s="362" t="s">
        <v>272</v>
      </c>
      <c r="C39" s="363"/>
      <c r="D39" s="363"/>
      <c r="E39" s="363"/>
      <c r="F39" s="363"/>
      <c r="G39" s="363"/>
      <c r="H39" s="363"/>
      <c r="I39" s="363"/>
      <c r="J39" s="363"/>
      <c r="K39" s="363"/>
      <c r="L39" s="363"/>
      <c r="M39" s="363"/>
      <c r="N39" s="363"/>
      <c r="O39" s="363"/>
      <c r="P39" s="363"/>
      <c r="Q39" s="364"/>
      <c r="R39" s="356" t="s">
        <v>64</v>
      </c>
      <c r="S39" s="357"/>
      <c r="T39" s="357"/>
      <c r="U39" s="357"/>
      <c r="V39" s="357"/>
      <c r="W39" s="357"/>
      <c r="X39" s="357"/>
      <c r="Y39" s="358"/>
      <c r="Z39" s="359" t="s">
        <v>64</v>
      </c>
      <c r="AA39" s="359"/>
      <c r="AB39" s="359"/>
      <c r="AC39" s="359"/>
      <c r="AD39" s="360" t="s">
        <v>64</v>
      </c>
      <c r="AE39" s="360"/>
      <c r="AF39" s="360"/>
      <c r="AG39" s="360"/>
      <c r="AH39" s="360"/>
      <c r="AI39" s="360"/>
      <c r="AJ39" s="360"/>
      <c r="AK39" s="360"/>
      <c r="AL39" s="365" t="s">
        <v>64</v>
      </c>
      <c r="AM39" s="366"/>
      <c r="AN39" s="366"/>
      <c r="AO39" s="367"/>
      <c r="AQ39" s="430" t="s">
        <v>273</v>
      </c>
      <c r="AR39" s="431"/>
      <c r="AS39" s="431"/>
      <c r="AT39" s="431"/>
      <c r="AU39" s="431"/>
      <c r="AV39" s="431"/>
      <c r="AW39" s="431"/>
      <c r="AX39" s="431"/>
      <c r="AY39" s="432"/>
      <c r="AZ39" s="356" t="s">
        <v>64</v>
      </c>
      <c r="BA39" s="357"/>
      <c r="BB39" s="357"/>
      <c r="BC39" s="357"/>
      <c r="BD39" s="390"/>
      <c r="BE39" s="390"/>
      <c r="BF39" s="412"/>
      <c r="BG39" s="362" t="s">
        <v>274</v>
      </c>
      <c r="BH39" s="363"/>
      <c r="BI39" s="363"/>
      <c r="BJ39" s="363"/>
      <c r="BK39" s="363"/>
      <c r="BL39" s="363"/>
      <c r="BM39" s="363"/>
      <c r="BN39" s="363"/>
      <c r="BO39" s="363"/>
      <c r="BP39" s="363"/>
      <c r="BQ39" s="363"/>
      <c r="BR39" s="363"/>
      <c r="BS39" s="363"/>
      <c r="BT39" s="363"/>
      <c r="BU39" s="364"/>
      <c r="BV39" s="356">
        <v>4363</v>
      </c>
      <c r="BW39" s="357"/>
      <c r="BX39" s="357"/>
      <c r="BY39" s="357"/>
      <c r="BZ39" s="357"/>
      <c r="CA39" s="357"/>
      <c r="CB39" s="370"/>
      <c r="CD39" s="362" t="s">
        <v>275</v>
      </c>
      <c r="CE39" s="363"/>
      <c r="CF39" s="363"/>
      <c r="CG39" s="363"/>
      <c r="CH39" s="363"/>
      <c r="CI39" s="363"/>
      <c r="CJ39" s="363"/>
      <c r="CK39" s="363"/>
      <c r="CL39" s="363"/>
      <c r="CM39" s="363"/>
      <c r="CN39" s="363"/>
      <c r="CO39" s="363"/>
      <c r="CP39" s="363"/>
      <c r="CQ39" s="364"/>
      <c r="CR39" s="356">
        <v>701385</v>
      </c>
      <c r="CS39" s="390"/>
      <c r="CT39" s="390"/>
      <c r="CU39" s="390"/>
      <c r="CV39" s="390"/>
      <c r="CW39" s="390"/>
      <c r="CX39" s="390"/>
      <c r="CY39" s="391"/>
      <c r="CZ39" s="365">
        <v>6.6</v>
      </c>
      <c r="DA39" s="392"/>
      <c r="DB39" s="392"/>
      <c r="DC39" s="393"/>
      <c r="DD39" s="369">
        <v>700544</v>
      </c>
      <c r="DE39" s="390"/>
      <c r="DF39" s="390"/>
      <c r="DG39" s="390"/>
      <c r="DH39" s="390"/>
      <c r="DI39" s="390"/>
      <c r="DJ39" s="390"/>
      <c r="DK39" s="391"/>
      <c r="DL39" s="369" t="s">
        <v>64</v>
      </c>
      <c r="DM39" s="390"/>
      <c r="DN39" s="390"/>
      <c r="DO39" s="390"/>
      <c r="DP39" s="390"/>
      <c r="DQ39" s="390"/>
      <c r="DR39" s="390"/>
      <c r="DS39" s="390"/>
      <c r="DT39" s="390"/>
      <c r="DU39" s="390"/>
      <c r="DV39" s="391"/>
      <c r="DW39" s="365" t="s">
        <v>64</v>
      </c>
      <c r="DX39" s="392"/>
      <c r="DY39" s="392"/>
      <c r="DZ39" s="392"/>
      <c r="EA39" s="392"/>
      <c r="EB39" s="392"/>
      <c r="EC39" s="394"/>
    </row>
    <row r="40" spans="2:133" ht="11.25" customHeight="1" x14ac:dyDescent="0.15">
      <c r="B40" s="362" t="s">
        <v>276</v>
      </c>
      <c r="C40" s="363"/>
      <c r="D40" s="363"/>
      <c r="E40" s="363"/>
      <c r="F40" s="363"/>
      <c r="G40" s="363"/>
      <c r="H40" s="363"/>
      <c r="I40" s="363"/>
      <c r="J40" s="363"/>
      <c r="K40" s="363"/>
      <c r="L40" s="363"/>
      <c r="M40" s="363"/>
      <c r="N40" s="363"/>
      <c r="O40" s="363"/>
      <c r="P40" s="363"/>
      <c r="Q40" s="364"/>
      <c r="R40" s="356">
        <v>76600</v>
      </c>
      <c r="S40" s="357"/>
      <c r="T40" s="357"/>
      <c r="U40" s="357"/>
      <c r="V40" s="357"/>
      <c r="W40" s="357"/>
      <c r="X40" s="357"/>
      <c r="Y40" s="358"/>
      <c r="Z40" s="359">
        <v>0.7</v>
      </c>
      <c r="AA40" s="359"/>
      <c r="AB40" s="359"/>
      <c r="AC40" s="359"/>
      <c r="AD40" s="360" t="s">
        <v>64</v>
      </c>
      <c r="AE40" s="360"/>
      <c r="AF40" s="360"/>
      <c r="AG40" s="360"/>
      <c r="AH40" s="360"/>
      <c r="AI40" s="360"/>
      <c r="AJ40" s="360"/>
      <c r="AK40" s="360"/>
      <c r="AL40" s="365" t="s">
        <v>64</v>
      </c>
      <c r="AM40" s="366"/>
      <c r="AN40" s="366"/>
      <c r="AO40" s="367"/>
      <c r="AQ40" s="430" t="s">
        <v>277</v>
      </c>
      <c r="AR40" s="431"/>
      <c r="AS40" s="431"/>
      <c r="AT40" s="431"/>
      <c r="AU40" s="431"/>
      <c r="AV40" s="431"/>
      <c r="AW40" s="431"/>
      <c r="AX40" s="431"/>
      <c r="AY40" s="432"/>
      <c r="AZ40" s="356" t="s">
        <v>64</v>
      </c>
      <c r="BA40" s="357"/>
      <c r="BB40" s="357"/>
      <c r="BC40" s="357"/>
      <c r="BD40" s="390"/>
      <c r="BE40" s="390"/>
      <c r="BF40" s="412"/>
      <c r="BG40" s="408" t="s">
        <v>278</v>
      </c>
      <c r="BH40" s="409"/>
      <c r="BI40" s="409"/>
      <c r="BJ40" s="409"/>
      <c r="BK40" s="409"/>
      <c r="BL40" s="433"/>
      <c r="BM40" s="363" t="s">
        <v>279</v>
      </c>
      <c r="BN40" s="363"/>
      <c r="BO40" s="363"/>
      <c r="BP40" s="363"/>
      <c r="BQ40" s="363"/>
      <c r="BR40" s="363"/>
      <c r="BS40" s="363"/>
      <c r="BT40" s="363"/>
      <c r="BU40" s="364"/>
      <c r="BV40" s="356">
        <v>101</v>
      </c>
      <c r="BW40" s="357"/>
      <c r="BX40" s="357"/>
      <c r="BY40" s="357"/>
      <c r="BZ40" s="357"/>
      <c r="CA40" s="357"/>
      <c r="CB40" s="370"/>
      <c r="CD40" s="362" t="s">
        <v>280</v>
      </c>
      <c r="CE40" s="363"/>
      <c r="CF40" s="363"/>
      <c r="CG40" s="363"/>
      <c r="CH40" s="363"/>
      <c r="CI40" s="363"/>
      <c r="CJ40" s="363"/>
      <c r="CK40" s="363"/>
      <c r="CL40" s="363"/>
      <c r="CM40" s="363"/>
      <c r="CN40" s="363"/>
      <c r="CO40" s="363"/>
      <c r="CP40" s="363"/>
      <c r="CQ40" s="364"/>
      <c r="CR40" s="356">
        <v>33000</v>
      </c>
      <c r="CS40" s="357"/>
      <c r="CT40" s="357"/>
      <c r="CU40" s="357"/>
      <c r="CV40" s="357"/>
      <c r="CW40" s="357"/>
      <c r="CX40" s="357"/>
      <c r="CY40" s="358"/>
      <c r="CZ40" s="365">
        <v>0.3</v>
      </c>
      <c r="DA40" s="392"/>
      <c r="DB40" s="392"/>
      <c r="DC40" s="393"/>
      <c r="DD40" s="369">
        <v>33000</v>
      </c>
      <c r="DE40" s="357"/>
      <c r="DF40" s="357"/>
      <c r="DG40" s="357"/>
      <c r="DH40" s="357"/>
      <c r="DI40" s="357"/>
      <c r="DJ40" s="357"/>
      <c r="DK40" s="358"/>
      <c r="DL40" s="369">
        <v>33000</v>
      </c>
      <c r="DM40" s="357"/>
      <c r="DN40" s="357"/>
      <c r="DO40" s="357"/>
      <c r="DP40" s="357"/>
      <c r="DQ40" s="357"/>
      <c r="DR40" s="357"/>
      <c r="DS40" s="357"/>
      <c r="DT40" s="357"/>
      <c r="DU40" s="357"/>
      <c r="DV40" s="358"/>
      <c r="DW40" s="365">
        <v>0.5</v>
      </c>
      <c r="DX40" s="392"/>
      <c r="DY40" s="392"/>
      <c r="DZ40" s="392"/>
      <c r="EA40" s="392"/>
      <c r="EB40" s="392"/>
      <c r="EC40" s="394"/>
    </row>
    <row r="41" spans="2:133" ht="11.25" customHeight="1" x14ac:dyDescent="0.15">
      <c r="B41" s="377" t="s">
        <v>281</v>
      </c>
      <c r="C41" s="378"/>
      <c r="D41" s="378"/>
      <c r="E41" s="378"/>
      <c r="F41" s="378"/>
      <c r="G41" s="378"/>
      <c r="H41" s="378"/>
      <c r="I41" s="378"/>
      <c r="J41" s="378"/>
      <c r="K41" s="378"/>
      <c r="L41" s="378"/>
      <c r="M41" s="378"/>
      <c r="N41" s="378"/>
      <c r="O41" s="378"/>
      <c r="P41" s="378"/>
      <c r="Q41" s="379"/>
      <c r="R41" s="434">
        <v>11230273</v>
      </c>
      <c r="S41" s="435"/>
      <c r="T41" s="435"/>
      <c r="U41" s="435"/>
      <c r="V41" s="435"/>
      <c r="W41" s="435"/>
      <c r="X41" s="435"/>
      <c r="Y41" s="436"/>
      <c r="Z41" s="437">
        <v>100</v>
      </c>
      <c r="AA41" s="437"/>
      <c r="AB41" s="437"/>
      <c r="AC41" s="437"/>
      <c r="AD41" s="438">
        <v>6351591</v>
      </c>
      <c r="AE41" s="438"/>
      <c r="AF41" s="438"/>
      <c r="AG41" s="438"/>
      <c r="AH41" s="438"/>
      <c r="AI41" s="438"/>
      <c r="AJ41" s="438"/>
      <c r="AK41" s="438"/>
      <c r="AL41" s="439">
        <v>100</v>
      </c>
      <c r="AM41" s="421"/>
      <c r="AN41" s="421"/>
      <c r="AO41" s="440"/>
      <c r="AQ41" s="430" t="s">
        <v>282</v>
      </c>
      <c r="AR41" s="431"/>
      <c r="AS41" s="431"/>
      <c r="AT41" s="431"/>
      <c r="AU41" s="431"/>
      <c r="AV41" s="431"/>
      <c r="AW41" s="431"/>
      <c r="AX41" s="431"/>
      <c r="AY41" s="432"/>
      <c r="AZ41" s="356">
        <v>204625</v>
      </c>
      <c r="BA41" s="357"/>
      <c r="BB41" s="357"/>
      <c r="BC41" s="357"/>
      <c r="BD41" s="390"/>
      <c r="BE41" s="390"/>
      <c r="BF41" s="412"/>
      <c r="BG41" s="408"/>
      <c r="BH41" s="409"/>
      <c r="BI41" s="409"/>
      <c r="BJ41" s="409"/>
      <c r="BK41" s="409"/>
      <c r="BL41" s="433"/>
      <c r="BM41" s="363" t="s">
        <v>283</v>
      </c>
      <c r="BN41" s="363"/>
      <c r="BO41" s="363"/>
      <c r="BP41" s="363"/>
      <c r="BQ41" s="363"/>
      <c r="BR41" s="363"/>
      <c r="BS41" s="363"/>
      <c r="BT41" s="363"/>
      <c r="BU41" s="364"/>
      <c r="BV41" s="356" t="s">
        <v>64</v>
      </c>
      <c r="BW41" s="357"/>
      <c r="BX41" s="357"/>
      <c r="BY41" s="357"/>
      <c r="BZ41" s="357"/>
      <c r="CA41" s="357"/>
      <c r="CB41" s="370"/>
      <c r="CD41" s="362" t="s">
        <v>284</v>
      </c>
      <c r="CE41" s="363"/>
      <c r="CF41" s="363"/>
      <c r="CG41" s="363"/>
      <c r="CH41" s="363"/>
      <c r="CI41" s="363"/>
      <c r="CJ41" s="363"/>
      <c r="CK41" s="363"/>
      <c r="CL41" s="363"/>
      <c r="CM41" s="363"/>
      <c r="CN41" s="363"/>
      <c r="CO41" s="363"/>
      <c r="CP41" s="363"/>
      <c r="CQ41" s="364"/>
      <c r="CR41" s="356" t="s">
        <v>64</v>
      </c>
      <c r="CS41" s="390"/>
      <c r="CT41" s="390"/>
      <c r="CU41" s="390"/>
      <c r="CV41" s="390"/>
      <c r="CW41" s="390"/>
      <c r="CX41" s="390"/>
      <c r="CY41" s="391"/>
      <c r="CZ41" s="365" t="s">
        <v>64</v>
      </c>
      <c r="DA41" s="392"/>
      <c r="DB41" s="392"/>
      <c r="DC41" s="393"/>
      <c r="DD41" s="369" t="s">
        <v>64</v>
      </c>
      <c r="DE41" s="390"/>
      <c r="DF41" s="390"/>
      <c r="DG41" s="390"/>
      <c r="DH41" s="390"/>
      <c r="DI41" s="390"/>
      <c r="DJ41" s="390"/>
      <c r="DK41" s="391"/>
      <c r="DL41" s="441"/>
      <c r="DM41" s="442"/>
      <c r="DN41" s="442"/>
      <c r="DO41" s="442"/>
      <c r="DP41" s="442"/>
      <c r="DQ41" s="442"/>
      <c r="DR41" s="442"/>
      <c r="DS41" s="442"/>
      <c r="DT41" s="442"/>
      <c r="DU41" s="442"/>
      <c r="DV41" s="443"/>
      <c r="DW41" s="444"/>
      <c r="DX41" s="445"/>
      <c r="DY41" s="445"/>
      <c r="DZ41" s="445"/>
      <c r="EA41" s="445"/>
      <c r="EB41" s="445"/>
      <c r="EC41" s="446"/>
    </row>
    <row r="42" spans="2:133" ht="11.25" customHeight="1" x14ac:dyDescent="0.15">
      <c r="AQ42" s="447" t="s">
        <v>285</v>
      </c>
      <c r="AR42" s="448"/>
      <c r="AS42" s="448"/>
      <c r="AT42" s="448"/>
      <c r="AU42" s="448"/>
      <c r="AV42" s="448"/>
      <c r="AW42" s="448"/>
      <c r="AX42" s="448"/>
      <c r="AY42" s="449"/>
      <c r="AZ42" s="434">
        <v>799975</v>
      </c>
      <c r="BA42" s="435"/>
      <c r="BB42" s="435"/>
      <c r="BC42" s="435"/>
      <c r="BD42" s="420"/>
      <c r="BE42" s="420"/>
      <c r="BF42" s="422"/>
      <c r="BG42" s="415"/>
      <c r="BH42" s="416"/>
      <c r="BI42" s="416"/>
      <c r="BJ42" s="416"/>
      <c r="BK42" s="416"/>
      <c r="BL42" s="450"/>
      <c r="BM42" s="378" t="s">
        <v>286</v>
      </c>
      <c r="BN42" s="378"/>
      <c r="BO42" s="378"/>
      <c r="BP42" s="378"/>
      <c r="BQ42" s="378"/>
      <c r="BR42" s="378"/>
      <c r="BS42" s="378"/>
      <c r="BT42" s="378"/>
      <c r="BU42" s="379"/>
      <c r="BV42" s="434">
        <v>405</v>
      </c>
      <c r="BW42" s="435"/>
      <c r="BX42" s="435"/>
      <c r="BY42" s="435"/>
      <c r="BZ42" s="435"/>
      <c r="CA42" s="435"/>
      <c r="CB42" s="451"/>
      <c r="CD42" s="362" t="s">
        <v>287</v>
      </c>
      <c r="CE42" s="363"/>
      <c r="CF42" s="363"/>
      <c r="CG42" s="363"/>
      <c r="CH42" s="363"/>
      <c r="CI42" s="363"/>
      <c r="CJ42" s="363"/>
      <c r="CK42" s="363"/>
      <c r="CL42" s="363"/>
      <c r="CM42" s="363"/>
      <c r="CN42" s="363"/>
      <c r="CO42" s="363"/>
      <c r="CP42" s="363"/>
      <c r="CQ42" s="364"/>
      <c r="CR42" s="356">
        <v>723800</v>
      </c>
      <c r="CS42" s="390"/>
      <c r="CT42" s="390"/>
      <c r="CU42" s="390"/>
      <c r="CV42" s="390"/>
      <c r="CW42" s="390"/>
      <c r="CX42" s="390"/>
      <c r="CY42" s="391"/>
      <c r="CZ42" s="365">
        <v>6.8</v>
      </c>
      <c r="DA42" s="392"/>
      <c r="DB42" s="392"/>
      <c r="DC42" s="393"/>
      <c r="DD42" s="369">
        <v>206985</v>
      </c>
      <c r="DE42" s="390"/>
      <c r="DF42" s="390"/>
      <c r="DG42" s="390"/>
      <c r="DH42" s="390"/>
      <c r="DI42" s="390"/>
      <c r="DJ42" s="390"/>
      <c r="DK42" s="391"/>
      <c r="DL42" s="441"/>
      <c r="DM42" s="442"/>
      <c r="DN42" s="442"/>
      <c r="DO42" s="442"/>
      <c r="DP42" s="442"/>
      <c r="DQ42" s="442"/>
      <c r="DR42" s="442"/>
      <c r="DS42" s="442"/>
      <c r="DT42" s="442"/>
      <c r="DU42" s="442"/>
      <c r="DV42" s="443"/>
      <c r="DW42" s="444"/>
      <c r="DX42" s="445"/>
      <c r="DY42" s="445"/>
      <c r="DZ42" s="445"/>
      <c r="EA42" s="445"/>
      <c r="EB42" s="445"/>
      <c r="EC42" s="446"/>
    </row>
    <row r="43" spans="2:133" ht="11.25" customHeight="1" x14ac:dyDescent="0.15">
      <c r="B43" s="337" t="s">
        <v>288</v>
      </c>
      <c r="CD43" s="362" t="s">
        <v>289</v>
      </c>
      <c r="CE43" s="363"/>
      <c r="CF43" s="363"/>
      <c r="CG43" s="363"/>
      <c r="CH43" s="363"/>
      <c r="CI43" s="363"/>
      <c r="CJ43" s="363"/>
      <c r="CK43" s="363"/>
      <c r="CL43" s="363"/>
      <c r="CM43" s="363"/>
      <c r="CN43" s="363"/>
      <c r="CO43" s="363"/>
      <c r="CP43" s="363"/>
      <c r="CQ43" s="364"/>
      <c r="CR43" s="356">
        <v>34559</v>
      </c>
      <c r="CS43" s="390"/>
      <c r="CT43" s="390"/>
      <c r="CU43" s="390"/>
      <c r="CV43" s="390"/>
      <c r="CW43" s="390"/>
      <c r="CX43" s="390"/>
      <c r="CY43" s="391"/>
      <c r="CZ43" s="365">
        <v>0.3</v>
      </c>
      <c r="DA43" s="392"/>
      <c r="DB43" s="392"/>
      <c r="DC43" s="393"/>
      <c r="DD43" s="369">
        <v>34559</v>
      </c>
      <c r="DE43" s="390"/>
      <c r="DF43" s="390"/>
      <c r="DG43" s="390"/>
      <c r="DH43" s="390"/>
      <c r="DI43" s="390"/>
      <c r="DJ43" s="390"/>
      <c r="DK43" s="391"/>
      <c r="DL43" s="441"/>
      <c r="DM43" s="442"/>
      <c r="DN43" s="442"/>
      <c r="DO43" s="442"/>
      <c r="DP43" s="442"/>
      <c r="DQ43" s="442"/>
      <c r="DR43" s="442"/>
      <c r="DS43" s="442"/>
      <c r="DT43" s="442"/>
      <c r="DU43" s="442"/>
      <c r="DV43" s="443"/>
      <c r="DW43" s="444"/>
      <c r="DX43" s="445"/>
      <c r="DY43" s="445"/>
      <c r="DZ43" s="445"/>
      <c r="EA43" s="445"/>
      <c r="EB43" s="445"/>
      <c r="EC43" s="446"/>
    </row>
    <row r="44" spans="2:133" ht="11.25" customHeight="1" x14ac:dyDescent="0.15">
      <c r="B44" s="452" t="s">
        <v>290</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3"/>
      <c r="CD44" s="395" t="s">
        <v>237</v>
      </c>
      <c r="CE44" s="396"/>
      <c r="CF44" s="362" t="s">
        <v>291</v>
      </c>
      <c r="CG44" s="363"/>
      <c r="CH44" s="363"/>
      <c r="CI44" s="363"/>
      <c r="CJ44" s="363"/>
      <c r="CK44" s="363"/>
      <c r="CL44" s="363"/>
      <c r="CM44" s="363"/>
      <c r="CN44" s="363"/>
      <c r="CO44" s="363"/>
      <c r="CP44" s="363"/>
      <c r="CQ44" s="364"/>
      <c r="CR44" s="356">
        <v>720079</v>
      </c>
      <c r="CS44" s="357"/>
      <c r="CT44" s="357"/>
      <c r="CU44" s="357"/>
      <c r="CV44" s="357"/>
      <c r="CW44" s="357"/>
      <c r="CX44" s="357"/>
      <c r="CY44" s="358"/>
      <c r="CZ44" s="365">
        <v>6.8</v>
      </c>
      <c r="DA44" s="366"/>
      <c r="DB44" s="366"/>
      <c r="DC44" s="371"/>
      <c r="DD44" s="369">
        <v>205064</v>
      </c>
      <c r="DE44" s="357"/>
      <c r="DF44" s="357"/>
      <c r="DG44" s="357"/>
      <c r="DH44" s="357"/>
      <c r="DI44" s="357"/>
      <c r="DJ44" s="357"/>
      <c r="DK44" s="358"/>
      <c r="DL44" s="441"/>
      <c r="DM44" s="442"/>
      <c r="DN44" s="442"/>
      <c r="DO44" s="442"/>
      <c r="DP44" s="442"/>
      <c r="DQ44" s="442"/>
      <c r="DR44" s="442"/>
      <c r="DS44" s="442"/>
      <c r="DT44" s="442"/>
      <c r="DU44" s="442"/>
      <c r="DV44" s="443"/>
      <c r="DW44" s="444"/>
      <c r="DX44" s="445"/>
      <c r="DY44" s="445"/>
      <c r="DZ44" s="445"/>
      <c r="EA44" s="445"/>
      <c r="EB44" s="445"/>
      <c r="EC44" s="446"/>
    </row>
    <row r="45" spans="2:133" ht="11.25" customHeight="1" x14ac:dyDescent="0.15">
      <c r="B45" s="452" t="s">
        <v>292</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3"/>
      <c r="CD45" s="399"/>
      <c r="CE45" s="400"/>
      <c r="CF45" s="362" t="s">
        <v>293</v>
      </c>
      <c r="CG45" s="363"/>
      <c r="CH45" s="363"/>
      <c r="CI45" s="363"/>
      <c r="CJ45" s="363"/>
      <c r="CK45" s="363"/>
      <c r="CL45" s="363"/>
      <c r="CM45" s="363"/>
      <c r="CN45" s="363"/>
      <c r="CO45" s="363"/>
      <c r="CP45" s="363"/>
      <c r="CQ45" s="364"/>
      <c r="CR45" s="356">
        <v>424133</v>
      </c>
      <c r="CS45" s="390"/>
      <c r="CT45" s="390"/>
      <c r="CU45" s="390"/>
      <c r="CV45" s="390"/>
      <c r="CW45" s="390"/>
      <c r="CX45" s="390"/>
      <c r="CY45" s="391"/>
      <c r="CZ45" s="365">
        <v>4</v>
      </c>
      <c r="DA45" s="392"/>
      <c r="DB45" s="392"/>
      <c r="DC45" s="393"/>
      <c r="DD45" s="369">
        <v>13865</v>
      </c>
      <c r="DE45" s="390"/>
      <c r="DF45" s="390"/>
      <c r="DG45" s="390"/>
      <c r="DH45" s="390"/>
      <c r="DI45" s="390"/>
      <c r="DJ45" s="390"/>
      <c r="DK45" s="391"/>
      <c r="DL45" s="441"/>
      <c r="DM45" s="442"/>
      <c r="DN45" s="442"/>
      <c r="DO45" s="442"/>
      <c r="DP45" s="442"/>
      <c r="DQ45" s="442"/>
      <c r="DR45" s="442"/>
      <c r="DS45" s="442"/>
      <c r="DT45" s="442"/>
      <c r="DU45" s="442"/>
      <c r="DV45" s="443"/>
      <c r="DW45" s="444"/>
      <c r="DX45" s="445"/>
      <c r="DY45" s="445"/>
      <c r="DZ45" s="445"/>
      <c r="EA45" s="445"/>
      <c r="EB45" s="445"/>
      <c r="EC45" s="446"/>
    </row>
    <row r="46" spans="2:133" ht="11.25" customHeight="1" x14ac:dyDescent="0.15">
      <c r="B46" s="454"/>
      <c r="CD46" s="399"/>
      <c r="CE46" s="400"/>
      <c r="CF46" s="362" t="s">
        <v>294</v>
      </c>
      <c r="CG46" s="363"/>
      <c r="CH46" s="363"/>
      <c r="CI46" s="363"/>
      <c r="CJ46" s="363"/>
      <c r="CK46" s="363"/>
      <c r="CL46" s="363"/>
      <c r="CM46" s="363"/>
      <c r="CN46" s="363"/>
      <c r="CO46" s="363"/>
      <c r="CP46" s="363"/>
      <c r="CQ46" s="364"/>
      <c r="CR46" s="356">
        <v>288249</v>
      </c>
      <c r="CS46" s="357"/>
      <c r="CT46" s="357"/>
      <c r="CU46" s="357"/>
      <c r="CV46" s="357"/>
      <c r="CW46" s="357"/>
      <c r="CX46" s="357"/>
      <c r="CY46" s="358"/>
      <c r="CZ46" s="365">
        <v>2.7</v>
      </c>
      <c r="DA46" s="366"/>
      <c r="DB46" s="366"/>
      <c r="DC46" s="371"/>
      <c r="DD46" s="369">
        <v>190877</v>
      </c>
      <c r="DE46" s="357"/>
      <c r="DF46" s="357"/>
      <c r="DG46" s="357"/>
      <c r="DH46" s="357"/>
      <c r="DI46" s="357"/>
      <c r="DJ46" s="357"/>
      <c r="DK46" s="358"/>
      <c r="DL46" s="441"/>
      <c r="DM46" s="442"/>
      <c r="DN46" s="442"/>
      <c r="DO46" s="442"/>
      <c r="DP46" s="442"/>
      <c r="DQ46" s="442"/>
      <c r="DR46" s="442"/>
      <c r="DS46" s="442"/>
      <c r="DT46" s="442"/>
      <c r="DU46" s="442"/>
      <c r="DV46" s="443"/>
      <c r="DW46" s="444"/>
      <c r="DX46" s="445"/>
      <c r="DY46" s="445"/>
      <c r="DZ46" s="445"/>
      <c r="EA46" s="445"/>
      <c r="EB46" s="445"/>
      <c r="EC46" s="446"/>
    </row>
    <row r="47" spans="2:133" ht="11.25" customHeight="1" x14ac:dyDescent="0.15">
      <c r="B47" s="454"/>
      <c r="CD47" s="399"/>
      <c r="CE47" s="400"/>
      <c r="CF47" s="362" t="s">
        <v>295</v>
      </c>
      <c r="CG47" s="363"/>
      <c r="CH47" s="363"/>
      <c r="CI47" s="363"/>
      <c r="CJ47" s="363"/>
      <c r="CK47" s="363"/>
      <c r="CL47" s="363"/>
      <c r="CM47" s="363"/>
      <c r="CN47" s="363"/>
      <c r="CO47" s="363"/>
      <c r="CP47" s="363"/>
      <c r="CQ47" s="364"/>
      <c r="CR47" s="356">
        <v>3721</v>
      </c>
      <c r="CS47" s="390"/>
      <c r="CT47" s="390"/>
      <c r="CU47" s="390"/>
      <c r="CV47" s="390"/>
      <c r="CW47" s="390"/>
      <c r="CX47" s="390"/>
      <c r="CY47" s="391"/>
      <c r="CZ47" s="365">
        <v>0</v>
      </c>
      <c r="DA47" s="392"/>
      <c r="DB47" s="392"/>
      <c r="DC47" s="393"/>
      <c r="DD47" s="369">
        <v>1921</v>
      </c>
      <c r="DE47" s="390"/>
      <c r="DF47" s="390"/>
      <c r="DG47" s="390"/>
      <c r="DH47" s="390"/>
      <c r="DI47" s="390"/>
      <c r="DJ47" s="390"/>
      <c r="DK47" s="391"/>
      <c r="DL47" s="441"/>
      <c r="DM47" s="442"/>
      <c r="DN47" s="442"/>
      <c r="DO47" s="442"/>
      <c r="DP47" s="442"/>
      <c r="DQ47" s="442"/>
      <c r="DR47" s="442"/>
      <c r="DS47" s="442"/>
      <c r="DT47" s="442"/>
      <c r="DU47" s="442"/>
      <c r="DV47" s="443"/>
      <c r="DW47" s="444"/>
      <c r="DX47" s="445"/>
      <c r="DY47" s="445"/>
      <c r="DZ47" s="445"/>
      <c r="EA47" s="445"/>
      <c r="EB47" s="445"/>
      <c r="EC47" s="446"/>
    </row>
    <row r="48" spans="2:133" x14ac:dyDescent="0.15">
      <c r="B48" s="454"/>
      <c r="CD48" s="413"/>
      <c r="CE48" s="414"/>
      <c r="CF48" s="362" t="s">
        <v>296</v>
      </c>
      <c r="CG48" s="363"/>
      <c r="CH48" s="363"/>
      <c r="CI48" s="363"/>
      <c r="CJ48" s="363"/>
      <c r="CK48" s="363"/>
      <c r="CL48" s="363"/>
      <c r="CM48" s="363"/>
      <c r="CN48" s="363"/>
      <c r="CO48" s="363"/>
      <c r="CP48" s="363"/>
      <c r="CQ48" s="364"/>
      <c r="CR48" s="356" t="s">
        <v>64</v>
      </c>
      <c r="CS48" s="357"/>
      <c r="CT48" s="357"/>
      <c r="CU48" s="357"/>
      <c r="CV48" s="357"/>
      <c r="CW48" s="357"/>
      <c r="CX48" s="357"/>
      <c r="CY48" s="358"/>
      <c r="CZ48" s="365" t="s">
        <v>64</v>
      </c>
      <c r="DA48" s="366"/>
      <c r="DB48" s="366"/>
      <c r="DC48" s="371"/>
      <c r="DD48" s="369" t="s">
        <v>64</v>
      </c>
      <c r="DE48" s="357"/>
      <c r="DF48" s="357"/>
      <c r="DG48" s="357"/>
      <c r="DH48" s="357"/>
      <c r="DI48" s="357"/>
      <c r="DJ48" s="357"/>
      <c r="DK48" s="358"/>
      <c r="DL48" s="441"/>
      <c r="DM48" s="442"/>
      <c r="DN48" s="442"/>
      <c r="DO48" s="442"/>
      <c r="DP48" s="442"/>
      <c r="DQ48" s="442"/>
      <c r="DR48" s="442"/>
      <c r="DS48" s="442"/>
      <c r="DT48" s="442"/>
      <c r="DU48" s="442"/>
      <c r="DV48" s="443"/>
      <c r="DW48" s="444"/>
      <c r="DX48" s="445"/>
      <c r="DY48" s="445"/>
      <c r="DZ48" s="445"/>
      <c r="EA48" s="445"/>
      <c r="EB48" s="445"/>
      <c r="EC48" s="446"/>
    </row>
    <row r="49" spans="2:133" ht="11.25" customHeight="1" x14ac:dyDescent="0.15">
      <c r="B49" s="454"/>
      <c r="CD49" s="377" t="s">
        <v>297</v>
      </c>
      <c r="CE49" s="378"/>
      <c r="CF49" s="378"/>
      <c r="CG49" s="378"/>
      <c r="CH49" s="378"/>
      <c r="CI49" s="378"/>
      <c r="CJ49" s="378"/>
      <c r="CK49" s="378"/>
      <c r="CL49" s="378"/>
      <c r="CM49" s="378"/>
      <c r="CN49" s="378"/>
      <c r="CO49" s="378"/>
      <c r="CP49" s="378"/>
      <c r="CQ49" s="379"/>
      <c r="CR49" s="434">
        <v>10589676</v>
      </c>
      <c r="CS49" s="420"/>
      <c r="CT49" s="420"/>
      <c r="CU49" s="420"/>
      <c r="CV49" s="420"/>
      <c r="CW49" s="420"/>
      <c r="CX49" s="420"/>
      <c r="CY49" s="455"/>
      <c r="CZ49" s="439">
        <v>100</v>
      </c>
      <c r="DA49" s="456"/>
      <c r="DB49" s="456"/>
      <c r="DC49" s="457"/>
      <c r="DD49" s="458">
        <v>8214448</v>
      </c>
      <c r="DE49" s="420"/>
      <c r="DF49" s="420"/>
      <c r="DG49" s="420"/>
      <c r="DH49" s="420"/>
      <c r="DI49" s="420"/>
      <c r="DJ49" s="420"/>
      <c r="DK49" s="455"/>
      <c r="DL49" s="459"/>
      <c r="DM49" s="460"/>
      <c r="DN49" s="460"/>
      <c r="DO49" s="460"/>
      <c r="DP49" s="460"/>
      <c r="DQ49" s="460"/>
      <c r="DR49" s="460"/>
      <c r="DS49" s="460"/>
      <c r="DT49" s="460"/>
      <c r="DU49" s="460"/>
      <c r="DV49" s="461"/>
      <c r="DW49" s="462"/>
      <c r="DX49" s="463"/>
      <c r="DY49" s="463"/>
      <c r="DZ49" s="463"/>
      <c r="EA49" s="463"/>
      <c r="EB49" s="463"/>
      <c r="EC49" s="464"/>
    </row>
  </sheetData>
  <sheetProtection algorithmName="SHA-512" hashValue="CHBQTBH0o0fgpB5T+c9kiTE32VoheSvt717RdiMeLVXEksPlNxO2Ulpu7kn/QHxXNwG070AJyOMhdCJu/Vgq9Q==" saltValue="5epk3EU2sbhsh8/tVjDz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B09C-EF35-4137-A2EB-90BE9C761575}">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70" customWidth="1"/>
    <col min="131" max="131" width="1.625" style="470" customWidth="1"/>
    <col min="132" max="16384" width="9" style="470" hidden="1"/>
  </cols>
  <sheetData>
    <row r="1" spans="1:131" ht="11.25" customHeight="1" thickBot="1" x14ac:dyDescent="0.2">
      <c r="A1" s="466"/>
      <c r="B1" s="466"/>
      <c r="C1" s="466"/>
      <c r="D1" s="466"/>
      <c r="E1" s="466"/>
      <c r="F1" s="466"/>
      <c r="G1" s="466"/>
      <c r="H1" s="466"/>
      <c r="I1" s="466"/>
      <c r="J1" s="466"/>
      <c r="K1" s="466"/>
      <c r="L1" s="466"/>
      <c r="M1" s="466"/>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467"/>
      <c r="CD1" s="467"/>
      <c r="CE1" s="467"/>
      <c r="CF1" s="467"/>
      <c r="CG1" s="467"/>
      <c r="CH1" s="467"/>
      <c r="CI1" s="467"/>
      <c r="CJ1" s="467"/>
      <c r="CK1" s="467"/>
      <c r="CL1" s="467"/>
      <c r="CM1" s="467"/>
      <c r="CN1" s="467"/>
      <c r="CO1" s="467"/>
      <c r="CP1" s="467"/>
      <c r="CQ1" s="467"/>
      <c r="CR1" s="467"/>
      <c r="CS1" s="467"/>
      <c r="CT1" s="467"/>
      <c r="CU1" s="467"/>
      <c r="CV1" s="467"/>
      <c r="CW1" s="467"/>
      <c r="CX1" s="467"/>
      <c r="CY1" s="467"/>
      <c r="CZ1" s="467"/>
      <c r="DA1" s="467"/>
      <c r="DB1" s="467"/>
      <c r="DC1" s="467"/>
      <c r="DD1" s="467"/>
      <c r="DE1" s="467"/>
      <c r="DF1" s="467"/>
      <c r="DG1" s="467"/>
      <c r="DH1" s="467"/>
      <c r="DI1" s="467"/>
      <c r="DJ1" s="467"/>
      <c r="DK1" s="467"/>
      <c r="DL1" s="467"/>
      <c r="DM1" s="467"/>
      <c r="DN1" s="467"/>
      <c r="DO1" s="467"/>
      <c r="DP1" s="467"/>
      <c r="DQ1" s="468"/>
      <c r="DR1" s="468"/>
      <c r="DS1" s="468"/>
      <c r="DT1" s="468"/>
      <c r="DU1" s="468"/>
      <c r="DV1" s="468"/>
      <c r="DW1" s="468"/>
      <c r="DX1" s="468"/>
      <c r="DY1" s="468"/>
      <c r="DZ1" s="468"/>
      <c r="EA1" s="469"/>
    </row>
    <row r="2" spans="1:131" ht="26.25" customHeight="1" thickBot="1" x14ac:dyDescent="0.2">
      <c r="A2" s="471" t="s">
        <v>298</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72" t="s">
        <v>299</v>
      </c>
      <c r="DK2" s="473"/>
      <c r="DL2" s="473"/>
      <c r="DM2" s="473"/>
      <c r="DN2" s="473"/>
      <c r="DO2" s="474"/>
      <c r="DP2" s="467"/>
      <c r="DQ2" s="472" t="s">
        <v>300</v>
      </c>
      <c r="DR2" s="473"/>
      <c r="DS2" s="473"/>
      <c r="DT2" s="473"/>
      <c r="DU2" s="473"/>
      <c r="DV2" s="473"/>
      <c r="DW2" s="473"/>
      <c r="DX2" s="473"/>
      <c r="DY2" s="473"/>
      <c r="DZ2" s="474"/>
      <c r="EA2" s="469"/>
    </row>
    <row r="3" spans="1:131" ht="11.25" customHeight="1" x14ac:dyDescent="0.15">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7"/>
      <c r="CA3" s="467"/>
      <c r="CB3" s="467"/>
      <c r="CC3" s="467"/>
      <c r="CD3" s="467"/>
      <c r="CE3" s="467"/>
      <c r="CF3" s="467"/>
      <c r="CG3" s="467"/>
      <c r="CH3" s="467"/>
      <c r="CI3" s="467"/>
      <c r="CJ3" s="467"/>
      <c r="CK3" s="467"/>
      <c r="CL3" s="467"/>
      <c r="CM3" s="467"/>
      <c r="CN3" s="467"/>
      <c r="CO3" s="467"/>
      <c r="CP3" s="467"/>
      <c r="CQ3" s="467"/>
      <c r="CR3" s="467"/>
      <c r="CS3" s="467"/>
      <c r="CT3" s="467"/>
      <c r="CU3" s="467"/>
      <c r="CV3" s="467"/>
      <c r="CW3" s="467"/>
      <c r="CX3" s="467"/>
      <c r="CY3" s="467"/>
      <c r="CZ3" s="467"/>
      <c r="DA3" s="467"/>
      <c r="DB3" s="467"/>
      <c r="DC3" s="467"/>
      <c r="DD3" s="467"/>
      <c r="DE3" s="467"/>
      <c r="DF3" s="467"/>
      <c r="DG3" s="467"/>
      <c r="DH3" s="467"/>
      <c r="DI3" s="467"/>
      <c r="DJ3" s="467"/>
      <c r="DK3" s="467"/>
      <c r="DL3" s="467"/>
      <c r="DM3" s="467"/>
      <c r="DN3" s="467"/>
      <c r="DO3" s="467"/>
      <c r="DP3" s="467"/>
      <c r="DQ3" s="467"/>
      <c r="DR3" s="467"/>
      <c r="DS3" s="467"/>
      <c r="DT3" s="467"/>
      <c r="DU3" s="467"/>
      <c r="DV3" s="467"/>
      <c r="DW3" s="467"/>
      <c r="DX3" s="467"/>
      <c r="DY3" s="467"/>
      <c r="DZ3" s="467"/>
      <c r="EA3" s="469"/>
    </row>
    <row r="4" spans="1:131" s="480" customFormat="1" ht="26.25" customHeight="1" thickBot="1" x14ac:dyDescent="0.2">
      <c r="A4" s="475" t="s">
        <v>301</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6"/>
      <c r="BA4" s="476"/>
      <c r="BB4" s="476"/>
      <c r="BC4" s="476"/>
      <c r="BD4" s="476"/>
      <c r="BE4" s="477"/>
      <c r="BF4" s="477"/>
      <c r="BG4" s="477"/>
      <c r="BH4" s="477"/>
      <c r="BI4" s="477"/>
      <c r="BJ4" s="477"/>
      <c r="BK4" s="477"/>
      <c r="BL4" s="477"/>
      <c r="BM4" s="477"/>
      <c r="BN4" s="477"/>
      <c r="BO4" s="477"/>
      <c r="BP4" s="477"/>
      <c r="BQ4" s="478" t="s">
        <v>302</v>
      </c>
      <c r="BR4" s="478"/>
      <c r="BS4" s="478"/>
      <c r="BT4" s="478"/>
      <c r="BU4" s="478"/>
      <c r="BV4" s="478"/>
      <c r="BW4" s="478"/>
      <c r="BX4" s="478"/>
      <c r="BY4" s="478"/>
      <c r="BZ4" s="478"/>
      <c r="CA4" s="478"/>
      <c r="CB4" s="478"/>
      <c r="CC4" s="478"/>
      <c r="CD4" s="478"/>
      <c r="CE4" s="478"/>
      <c r="CF4" s="478"/>
      <c r="CG4" s="478"/>
      <c r="CH4" s="478"/>
      <c r="CI4" s="478"/>
      <c r="CJ4" s="478"/>
      <c r="CK4" s="478"/>
      <c r="CL4" s="478"/>
      <c r="CM4" s="478"/>
      <c r="CN4" s="478"/>
      <c r="CO4" s="478"/>
      <c r="CP4" s="478"/>
      <c r="CQ4" s="478"/>
      <c r="CR4" s="478"/>
      <c r="CS4" s="478"/>
      <c r="CT4" s="478"/>
      <c r="CU4" s="478"/>
      <c r="CV4" s="478"/>
      <c r="CW4" s="478"/>
      <c r="CX4" s="478"/>
      <c r="CY4" s="478"/>
      <c r="CZ4" s="478"/>
      <c r="DA4" s="478"/>
      <c r="DB4" s="478"/>
      <c r="DC4" s="478"/>
      <c r="DD4" s="478"/>
      <c r="DE4" s="478"/>
      <c r="DF4" s="478"/>
      <c r="DG4" s="478"/>
      <c r="DH4" s="478"/>
      <c r="DI4" s="478"/>
      <c r="DJ4" s="478"/>
      <c r="DK4" s="478"/>
      <c r="DL4" s="478"/>
      <c r="DM4" s="478"/>
      <c r="DN4" s="478"/>
      <c r="DO4" s="478"/>
      <c r="DP4" s="478"/>
      <c r="DQ4" s="478"/>
      <c r="DR4" s="478"/>
      <c r="DS4" s="478"/>
      <c r="DT4" s="478"/>
      <c r="DU4" s="478"/>
      <c r="DV4" s="478"/>
      <c r="DW4" s="478"/>
      <c r="DX4" s="478"/>
      <c r="DY4" s="478"/>
      <c r="DZ4" s="478"/>
      <c r="EA4" s="479"/>
    </row>
    <row r="5" spans="1:131" s="480" customFormat="1" ht="26.25" customHeight="1" x14ac:dyDescent="0.15">
      <c r="A5" s="481" t="s">
        <v>303</v>
      </c>
      <c r="B5" s="482"/>
      <c r="C5" s="482"/>
      <c r="D5" s="482"/>
      <c r="E5" s="482"/>
      <c r="F5" s="482"/>
      <c r="G5" s="482"/>
      <c r="H5" s="482"/>
      <c r="I5" s="482"/>
      <c r="J5" s="482"/>
      <c r="K5" s="482"/>
      <c r="L5" s="482"/>
      <c r="M5" s="482"/>
      <c r="N5" s="482"/>
      <c r="O5" s="482"/>
      <c r="P5" s="483"/>
      <c r="Q5" s="484" t="s">
        <v>304</v>
      </c>
      <c r="R5" s="485"/>
      <c r="S5" s="485"/>
      <c r="T5" s="485"/>
      <c r="U5" s="486"/>
      <c r="V5" s="484" t="s">
        <v>305</v>
      </c>
      <c r="W5" s="485"/>
      <c r="X5" s="485"/>
      <c r="Y5" s="485"/>
      <c r="Z5" s="486"/>
      <c r="AA5" s="484" t="s">
        <v>306</v>
      </c>
      <c r="AB5" s="485"/>
      <c r="AC5" s="485"/>
      <c r="AD5" s="485"/>
      <c r="AE5" s="485"/>
      <c r="AF5" s="487" t="s">
        <v>307</v>
      </c>
      <c r="AG5" s="485"/>
      <c r="AH5" s="485"/>
      <c r="AI5" s="485"/>
      <c r="AJ5" s="488"/>
      <c r="AK5" s="485" t="s">
        <v>308</v>
      </c>
      <c r="AL5" s="485"/>
      <c r="AM5" s="485"/>
      <c r="AN5" s="485"/>
      <c r="AO5" s="486"/>
      <c r="AP5" s="484" t="s">
        <v>309</v>
      </c>
      <c r="AQ5" s="485"/>
      <c r="AR5" s="485"/>
      <c r="AS5" s="485"/>
      <c r="AT5" s="486"/>
      <c r="AU5" s="484" t="s">
        <v>310</v>
      </c>
      <c r="AV5" s="485"/>
      <c r="AW5" s="485"/>
      <c r="AX5" s="485"/>
      <c r="AY5" s="488"/>
      <c r="AZ5" s="476"/>
      <c r="BA5" s="476"/>
      <c r="BB5" s="476"/>
      <c r="BC5" s="476"/>
      <c r="BD5" s="476"/>
      <c r="BE5" s="477"/>
      <c r="BF5" s="477"/>
      <c r="BG5" s="477"/>
      <c r="BH5" s="477"/>
      <c r="BI5" s="477"/>
      <c r="BJ5" s="477"/>
      <c r="BK5" s="477"/>
      <c r="BL5" s="477"/>
      <c r="BM5" s="477"/>
      <c r="BN5" s="477"/>
      <c r="BO5" s="477"/>
      <c r="BP5" s="477"/>
      <c r="BQ5" s="481" t="s">
        <v>311</v>
      </c>
      <c r="BR5" s="482"/>
      <c r="BS5" s="482"/>
      <c r="BT5" s="482"/>
      <c r="BU5" s="482"/>
      <c r="BV5" s="482"/>
      <c r="BW5" s="482"/>
      <c r="BX5" s="482"/>
      <c r="BY5" s="482"/>
      <c r="BZ5" s="482"/>
      <c r="CA5" s="482"/>
      <c r="CB5" s="482"/>
      <c r="CC5" s="482"/>
      <c r="CD5" s="482"/>
      <c r="CE5" s="482"/>
      <c r="CF5" s="482"/>
      <c r="CG5" s="483"/>
      <c r="CH5" s="484" t="s">
        <v>312</v>
      </c>
      <c r="CI5" s="485"/>
      <c r="CJ5" s="485"/>
      <c r="CK5" s="485"/>
      <c r="CL5" s="486"/>
      <c r="CM5" s="484" t="s">
        <v>313</v>
      </c>
      <c r="CN5" s="485"/>
      <c r="CO5" s="485"/>
      <c r="CP5" s="485"/>
      <c r="CQ5" s="486"/>
      <c r="CR5" s="484" t="s">
        <v>314</v>
      </c>
      <c r="CS5" s="485"/>
      <c r="CT5" s="485"/>
      <c r="CU5" s="485"/>
      <c r="CV5" s="486"/>
      <c r="CW5" s="484" t="s">
        <v>315</v>
      </c>
      <c r="CX5" s="485"/>
      <c r="CY5" s="485"/>
      <c r="CZ5" s="485"/>
      <c r="DA5" s="486"/>
      <c r="DB5" s="484" t="s">
        <v>316</v>
      </c>
      <c r="DC5" s="485"/>
      <c r="DD5" s="485"/>
      <c r="DE5" s="485"/>
      <c r="DF5" s="486"/>
      <c r="DG5" s="489" t="s">
        <v>317</v>
      </c>
      <c r="DH5" s="490"/>
      <c r="DI5" s="490"/>
      <c r="DJ5" s="490"/>
      <c r="DK5" s="491"/>
      <c r="DL5" s="489" t="s">
        <v>318</v>
      </c>
      <c r="DM5" s="490"/>
      <c r="DN5" s="490"/>
      <c r="DO5" s="490"/>
      <c r="DP5" s="491"/>
      <c r="DQ5" s="484" t="s">
        <v>319</v>
      </c>
      <c r="DR5" s="485"/>
      <c r="DS5" s="485"/>
      <c r="DT5" s="485"/>
      <c r="DU5" s="486"/>
      <c r="DV5" s="484" t="s">
        <v>310</v>
      </c>
      <c r="DW5" s="485"/>
      <c r="DX5" s="485"/>
      <c r="DY5" s="485"/>
      <c r="DZ5" s="488"/>
      <c r="EA5" s="479"/>
    </row>
    <row r="6" spans="1:131" s="480" customFormat="1" ht="26.25" customHeight="1" thickBot="1" x14ac:dyDescent="0.2">
      <c r="A6" s="492"/>
      <c r="B6" s="493"/>
      <c r="C6" s="493"/>
      <c r="D6" s="493"/>
      <c r="E6" s="493"/>
      <c r="F6" s="493"/>
      <c r="G6" s="493"/>
      <c r="H6" s="493"/>
      <c r="I6" s="493"/>
      <c r="J6" s="493"/>
      <c r="K6" s="493"/>
      <c r="L6" s="493"/>
      <c r="M6" s="493"/>
      <c r="N6" s="493"/>
      <c r="O6" s="493"/>
      <c r="P6" s="494"/>
      <c r="Q6" s="495"/>
      <c r="R6" s="496"/>
      <c r="S6" s="496"/>
      <c r="T6" s="496"/>
      <c r="U6" s="497"/>
      <c r="V6" s="495"/>
      <c r="W6" s="496"/>
      <c r="X6" s="496"/>
      <c r="Y6" s="496"/>
      <c r="Z6" s="497"/>
      <c r="AA6" s="495"/>
      <c r="AB6" s="496"/>
      <c r="AC6" s="496"/>
      <c r="AD6" s="496"/>
      <c r="AE6" s="496"/>
      <c r="AF6" s="498"/>
      <c r="AG6" s="496"/>
      <c r="AH6" s="496"/>
      <c r="AI6" s="496"/>
      <c r="AJ6" s="499"/>
      <c r="AK6" s="496"/>
      <c r="AL6" s="496"/>
      <c r="AM6" s="496"/>
      <c r="AN6" s="496"/>
      <c r="AO6" s="497"/>
      <c r="AP6" s="495"/>
      <c r="AQ6" s="496"/>
      <c r="AR6" s="496"/>
      <c r="AS6" s="496"/>
      <c r="AT6" s="497"/>
      <c r="AU6" s="495"/>
      <c r="AV6" s="496"/>
      <c r="AW6" s="496"/>
      <c r="AX6" s="496"/>
      <c r="AY6" s="499"/>
      <c r="AZ6" s="476"/>
      <c r="BA6" s="476"/>
      <c r="BB6" s="476"/>
      <c r="BC6" s="476"/>
      <c r="BD6" s="476"/>
      <c r="BE6" s="477"/>
      <c r="BF6" s="477"/>
      <c r="BG6" s="477"/>
      <c r="BH6" s="477"/>
      <c r="BI6" s="477"/>
      <c r="BJ6" s="477"/>
      <c r="BK6" s="477"/>
      <c r="BL6" s="477"/>
      <c r="BM6" s="477"/>
      <c r="BN6" s="477"/>
      <c r="BO6" s="477"/>
      <c r="BP6" s="477"/>
      <c r="BQ6" s="492"/>
      <c r="BR6" s="493"/>
      <c r="BS6" s="493"/>
      <c r="BT6" s="493"/>
      <c r="BU6" s="493"/>
      <c r="BV6" s="493"/>
      <c r="BW6" s="493"/>
      <c r="BX6" s="493"/>
      <c r="BY6" s="493"/>
      <c r="BZ6" s="493"/>
      <c r="CA6" s="493"/>
      <c r="CB6" s="493"/>
      <c r="CC6" s="493"/>
      <c r="CD6" s="493"/>
      <c r="CE6" s="493"/>
      <c r="CF6" s="493"/>
      <c r="CG6" s="494"/>
      <c r="CH6" s="495"/>
      <c r="CI6" s="496"/>
      <c r="CJ6" s="496"/>
      <c r="CK6" s="496"/>
      <c r="CL6" s="497"/>
      <c r="CM6" s="495"/>
      <c r="CN6" s="496"/>
      <c r="CO6" s="496"/>
      <c r="CP6" s="496"/>
      <c r="CQ6" s="497"/>
      <c r="CR6" s="495"/>
      <c r="CS6" s="496"/>
      <c r="CT6" s="496"/>
      <c r="CU6" s="496"/>
      <c r="CV6" s="497"/>
      <c r="CW6" s="495"/>
      <c r="CX6" s="496"/>
      <c r="CY6" s="496"/>
      <c r="CZ6" s="496"/>
      <c r="DA6" s="497"/>
      <c r="DB6" s="495"/>
      <c r="DC6" s="496"/>
      <c r="DD6" s="496"/>
      <c r="DE6" s="496"/>
      <c r="DF6" s="497"/>
      <c r="DG6" s="500"/>
      <c r="DH6" s="501"/>
      <c r="DI6" s="501"/>
      <c r="DJ6" s="501"/>
      <c r="DK6" s="502"/>
      <c r="DL6" s="500"/>
      <c r="DM6" s="501"/>
      <c r="DN6" s="501"/>
      <c r="DO6" s="501"/>
      <c r="DP6" s="502"/>
      <c r="DQ6" s="495"/>
      <c r="DR6" s="496"/>
      <c r="DS6" s="496"/>
      <c r="DT6" s="496"/>
      <c r="DU6" s="497"/>
      <c r="DV6" s="495"/>
      <c r="DW6" s="496"/>
      <c r="DX6" s="496"/>
      <c r="DY6" s="496"/>
      <c r="DZ6" s="499"/>
      <c r="EA6" s="479"/>
    </row>
    <row r="7" spans="1:131" s="480" customFormat="1" ht="26.25" customHeight="1" thickTop="1" x14ac:dyDescent="0.15">
      <c r="A7" s="503">
        <v>1</v>
      </c>
      <c r="B7" s="504" t="s">
        <v>320</v>
      </c>
      <c r="C7" s="505"/>
      <c r="D7" s="505"/>
      <c r="E7" s="505"/>
      <c r="F7" s="505"/>
      <c r="G7" s="505"/>
      <c r="H7" s="505"/>
      <c r="I7" s="505"/>
      <c r="J7" s="505"/>
      <c r="K7" s="505"/>
      <c r="L7" s="505"/>
      <c r="M7" s="505"/>
      <c r="N7" s="505"/>
      <c r="O7" s="505"/>
      <c r="P7" s="506"/>
      <c r="Q7" s="507">
        <v>11238</v>
      </c>
      <c r="R7" s="508"/>
      <c r="S7" s="508"/>
      <c r="T7" s="508"/>
      <c r="U7" s="508"/>
      <c r="V7" s="508">
        <v>10598</v>
      </c>
      <c r="W7" s="508"/>
      <c r="X7" s="508"/>
      <c r="Y7" s="508"/>
      <c r="Z7" s="508"/>
      <c r="AA7" s="508">
        <v>641</v>
      </c>
      <c r="AB7" s="508"/>
      <c r="AC7" s="508"/>
      <c r="AD7" s="508"/>
      <c r="AE7" s="509"/>
      <c r="AF7" s="510">
        <v>331</v>
      </c>
      <c r="AG7" s="511"/>
      <c r="AH7" s="511"/>
      <c r="AI7" s="511"/>
      <c r="AJ7" s="512"/>
      <c r="AK7" s="513">
        <v>60</v>
      </c>
      <c r="AL7" s="514"/>
      <c r="AM7" s="514"/>
      <c r="AN7" s="514"/>
      <c r="AO7" s="514"/>
      <c r="AP7" s="514">
        <v>12903</v>
      </c>
      <c r="AQ7" s="514"/>
      <c r="AR7" s="514"/>
      <c r="AS7" s="514"/>
      <c r="AT7" s="514"/>
      <c r="AU7" s="515"/>
      <c r="AV7" s="515"/>
      <c r="AW7" s="515"/>
      <c r="AX7" s="515"/>
      <c r="AY7" s="516"/>
      <c r="AZ7" s="476"/>
      <c r="BA7" s="476"/>
      <c r="BB7" s="476"/>
      <c r="BC7" s="476"/>
      <c r="BD7" s="476"/>
      <c r="BE7" s="477"/>
      <c r="BF7" s="477"/>
      <c r="BG7" s="477"/>
      <c r="BH7" s="477"/>
      <c r="BI7" s="477"/>
      <c r="BJ7" s="477"/>
      <c r="BK7" s="477"/>
      <c r="BL7" s="477"/>
      <c r="BM7" s="477"/>
      <c r="BN7" s="477"/>
      <c r="BO7" s="477"/>
      <c r="BP7" s="477"/>
      <c r="BQ7" s="503">
        <v>1</v>
      </c>
      <c r="BR7" s="517"/>
      <c r="BS7" s="518"/>
      <c r="BT7" s="519"/>
      <c r="BU7" s="519"/>
      <c r="BV7" s="519"/>
      <c r="BW7" s="519"/>
      <c r="BX7" s="519"/>
      <c r="BY7" s="519"/>
      <c r="BZ7" s="519"/>
      <c r="CA7" s="519"/>
      <c r="CB7" s="519"/>
      <c r="CC7" s="519"/>
      <c r="CD7" s="519"/>
      <c r="CE7" s="519"/>
      <c r="CF7" s="519"/>
      <c r="CG7" s="520"/>
      <c r="CH7" s="521"/>
      <c r="CI7" s="522"/>
      <c r="CJ7" s="522"/>
      <c r="CK7" s="522"/>
      <c r="CL7" s="523"/>
      <c r="CM7" s="521"/>
      <c r="CN7" s="522"/>
      <c r="CO7" s="522"/>
      <c r="CP7" s="522"/>
      <c r="CQ7" s="523"/>
      <c r="CR7" s="521"/>
      <c r="CS7" s="522"/>
      <c r="CT7" s="522"/>
      <c r="CU7" s="522"/>
      <c r="CV7" s="523"/>
      <c r="CW7" s="521"/>
      <c r="CX7" s="522"/>
      <c r="CY7" s="522"/>
      <c r="CZ7" s="522"/>
      <c r="DA7" s="523"/>
      <c r="DB7" s="521"/>
      <c r="DC7" s="522"/>
      <c r="DD7" s="522"/>
      <c r="DE7" s="522"/>
      <c r="DF7" s="523"/>
      <c r="DG7" s="521"/>
      <c r="DH7" s="522"/>
      <c r="DI7" s="522"/>
      <c r="DJ7" s="522"/>
      <c r="DK7" s="523"/>
      <c r="DL7" s="521"/>
      <c r="DM7" s="522"/>
      <c r="DN7" s="522"/>
      <c r="DO7" s="522"/>
      <c r="DP7" s="523"/>
      <c r="DQ7" s="521"/>
      <c r="DR7" s="522"/>
      <c r="DS7" s="522"/>
      <c r="DT7" s="522"/>
      <c r="DU7" s="523"/>
      <c r="DV7" s="518"/>
      <c r="DW7" s="519"/>
      <c r="DX7" s="519"/>
      <c r="DY7" s="519"/>
      <c r="DZ7" s="524"/>
      <c r="EA7" s="479"/>
    </row>
    <row r="8" spans="1:131" s="480" customFormat="1" ht="26.25" customHeight="1" x14ac:dyDescent="0.15">
      <c r="A8" s="525">
        <v>2</v>
      </c>
      <c r="B8" s="526" t="s">
        <v>321</v>
      </c>
      <c r="C8" s="527"/>
      <c r="D8" s="527"/>
      <c r="E8" s="527"/>
      <c r="F8" s="527"/>
      <c r="G8" s="527"/>
      <c r="H8" s="527"/>
      <c r="I8" s="527"/>
      <c r="J8" s="527"/>
      <c r="K8" s="527"/>
      <c r="L8" s="527"/>
      <c r="M8" s="527"/>
      <c r="N8" s="527"/>
      <c r="O8" s="527"/>
      <c r="P8" s="528"/>
      <c r="Q8" s="529">
        <v>73</v>
      </c>
      <c r="R8" s="530"/>
      <c r="S8" s="530"/>
      <c r="T8" s="530"/>
      <c r="U8" s="530"/>
      <c r="V8" s="530">
        <v>73</v>
      </c>
      <c r="W8" s="530"/>
      <c r="X8" s="530"/>
      <c r="Y8" s="530"/>
      <c r="Z8" s="530"/>
      <c r="AA8" s="530">
        <v>0</v>
      </c>
      <c r="AB8" s="530"/>
      <c r="AC8" s="530"/>
      <c r="AD8" s="530"/>
      <c r="AE8" s="531"/>
      <c r="AF8" s="532">
        <v>0</v>
      </c>
      <c r="AG8" s="533"/>
      <c r="AH8" s="533"/>
      <c r="AI8" s="533"/>
      <c r="AJ8" s="534"/>
      <c r="AK8" s="535">
        <v>64</v>
      </c>
      <c r="AL8" s="536"/>
      <c r="AM8" s="536"/>
      <c r="AN8" s="536"/>
      <c r="AO8" s="536"/>
      <c r="AP8" s="536">
        <v>19</v>
      </c>
      <c r="AQ8" s="536"/>
      <c r="AR8" s="536"/>
      <c r="AS8" s="536"/>
      <c r="AT8" s="536"/>
      <c r="AU8" s="537"/>
      <c r="AV8" s="537"/>
      <c r="AW8" s="537"/>
      <c r="AX8" s="537"/>
      <c r="AY8" s="538"/>
      <c r="AZ8" s="476"/>
      <c r="BA8" s="476"/>
      <c r="BB8" s="476"/>
      <c r="BC8" s="476"/>
      <c r="BD8" s="476"/>
      <c r="BE8" s="477"/>
      <c r="BF8" s="477"/>
      <c r="BG8" s="477"/>
      <c r="BH8" s="477"/>
      <c r="BI8" s="477"/>
      <c r="BJ8" s="477"/>
      <c r="BK8" s="477"/>
      <c r="BL8" s="477"/>
      <c r="BM8" s="477"/>
      <c r="BN8" s="477"/>
      <c r="BO8" s="477"/>
      <c r="BP8" s="477"/>
      <c r="BQ8" s="525">
        <v>2</v>
      </c>
      <c r="BR8" s="539"/>
      <c r="BS8" s="540"/>
      <c r="BT8" s="541"/>
      <c r="BU8" s="541"/>
      <c r="BV8" s="541"/>
      <c r="BW8" s="541"/>
      <c r="BX8" s="541"/>
      <c r="BY8" s="541"/>
      <c r="BZ8" s="541"/>
      <c r="CA8" s="541"/>
      <c r="CB8" s="541"/>
      <c r="CC8" s="541"/>
      <c r="CD8" s="541"/>
      <c r="CE8" s="541"/>
      <c r="CF8" s="541"/>
      <c r="CG8" s="542"/>
      <c r="CH8" s="543"/>
      <c r="CI8" s="544"/>
      <c r="CJ8" s="544"/>
      <c r="CK8" s="544"/>
      <c r="CL8" s="545"/>
      <c r="CM8" s="543"/>
      <c r="CN8" s="544"/>
      <c r="CO8" s="544"/>
      <c r="CP8" s="544"/>
      <c r="CQ8" s="545"/>
      <c r="CR8" s="543"/>
      <c r="CS8" s="544"/>
      <c r="CT8" s="544"/>
      <c r="CU8" s="544"/>
      <c r="CV8" s="545"/>
      <c r="CW8" s="543"/>
      <c r="CX8" s="544"/>
      <c r="CY8" s="544"/>
      <c r="CZ8" s="544"/>
      <c r="DA8" s="545"/>
      <c r="DB8" s="543"/>
      <c r="DC8" s="544"/>
      <c r="DD8" s="544"/>
      <c r="DE8" s="544"/>
      <c r="DF8" s="545"/>
      <c r="DG8" s="543"/>
      <c r="DH8" s="544"/>
      <c r="DI8" s="544"/>
      <c r="DJ8" s="544"/>
      <c r="DK8" s="545"/>
      <c r="DL8" s="543"/>
      <c r="DM8" s="544"/>
      <c r="DN8" s="544"/>
      <c r="DO8" s="544"/>
      <c r="DP8" s="545"/>
      <c r="DQ8" s="543"/>
      <c r="DR8" s="544"/>
      <c r="DS8" s="544"/>
      <c r="DT8" s="544"/>
      <c r="DU8" s="545"/>
      <c r="DV8" s="540"/>
      <c r="DW8" s="541"/>
      <c r="DX8" s="541"/>
      <c r="DY8" s="541"/>
      <c r="DZ8" s="546"/>
      <c r="EA8" s="479"/>
    </row>
    <row r="9" spans="1:131" s="480" customFormat="1" ht="26.25" customHeight="1" x14ac:dyDescent="0.15">
      <c r="A9" s="525">
        <v>3</v>
      </c>
      <c r="B9" s="526" t="s">
        <v>322</v>
      </c>
      <c r="C9" s="527"/>
      <c r="D9" s="527"/>
      <c r="E9" s="527"/>
      <c r="F9" s="527"/>
      <c r="G9" s="527"/>
      <c r="H9" s="527"/>
      <c r="I9" s="527"/>
      <c r="J9" s="527"/>
      <c r="K9" s="527"/>
      <c r="L9" s="527"/>
      <c r="M9" s="527"/>
      <c r="N9" s="527"/>
      <c r="O9" s="527"/>
      <c r="P9" s="528"/>
      <c r="Q9" s="529">
        <v>86</v>
      </c>
      <c r="R9" s="530"/>
      <c r="S9" s="530"/>
      <c r="T9" s="530"/>
      <c r="U9" s="530"/>
      <c r="V9" s="530">
        <v>86</v>
      </c>
      <c r="W9" s="530"/>
      <c r="X9" s="530"/>
      <c r="Y9" s="530"/>
      <c r="Z9" s="530"/>
      <c r="AA9" s="530">
        <v>0</v>
      </c>
      <c r="AB9" s="530"/>
      <c r="AC9" s="530"/>
      <c r="AD9" s="530"/>
      <c r="AE9" s="531"/>
      <c r="AF9" s="532">
        <v>0</v>
      </c>
      <c r="AG9" s="533"/>
      <c r="AH9" s="533"/>
      <c r="AI9" s="533"/>
      <c r="AJ9" s="534"/>
      <c r="AK9" s="535">
        <v>85</v>
      </c>
      <c r="AL9" s="536"/>
      <c r="AM9" s="536"/>
      <c r="AN9" s="536"/>
      <c r="AO9" s="536"/>
      <c r="AP9" s="536">
        <v>268</v>
      </c>
      <c r="AQ9" s="536"/>
      <c r="AR9" s="536"/>
      <c r="AS9" s="536"/>
      <c r="AT9" s="536"/>
      <c r="AU9" s="537"/>
      <c r="AV9" s="537"/>
      <c r="AW9" s="537"/>
      <c r="AX9" s="537"/>
      <c r="AY9" s="538"/>
      <c r="AZ9" s="476"/>
      <c r="BA9" s="476"/>
      <c r="BB9" s="476"/>
      <c r="BC9" s="476"/>
      <c r="BD9" s="476"/>
      <c r="BE9" s="477"/>
      <c r="BF9" s="477"/>
      <c r="BG9" s="477"/>
      <c r="BH9" s="477"/>
      <c r="BI9" s="477"/>
      <c r="BJ9" s="477"/>
      <c r="BK9" s="477"/>
      <c r="BL9" s="477"/>
      <c r="BM9" s="477"/>
      <c r="BN9" s="477"/>
      <c r="BO9" s="477"/>
      <c r="BP9" s="477"/>
      <c r="BQ9" s="525">
        <v>3</v>
      </c>
      <c r="BR9" s="539"/>
      <c r="BS9" s="540"/>
      <c r="BT9" s="541"/>
      <c r="BU9" s="541"/>
      <c r="BV9" s="541"/>
      <c r="BW9" s="541"/>
      <c r="BX9" s="541"/>
      <c r="BY9" s="541"/>
      <c r="BZ9" s="541"/>
      <c r="CA9" s="541"/>
      <c r="CB9" s="541"/>
      <c r="CC9" s="541"/>
      <c r="CD9" s="541"/>
      <c r="CE9" s="541"/>
      <c r="CF9" s="541"/>
      <c r="CG9" s="542"/>
      <c r="CH9" s="543"/>
      <c r="CI9" s="544"/>
      <c r="CJ9" s="544"/>
      <c r="CK9" s="544"/>
      <c r="CL9" s="545"/>
      <c r="CM9" s="543"/>
      <c r="CN9" s="544"/>
      <c r="CO9" s="544"/>
      <c r="CP9" s="544"/>
      <c r="CQ9" s="545"/>
      <c r="CR9" s="543"/>
      <c r="CS9" s="544"/>
      <c r="CT9" s="544"/>
      <c r="CU9" s="544"/>
      <c r="CV9" s="545"/>
      <c r="CW9" s="543"/>
      <c r="CX9" s="544"/>
      <c r="CY9" s="544"/>
      <c r="CZ9" s="544"/>
      <c r="DA9" s="545"/>
      <c r="DB9" s="543"/>
      <c r="DC9" s="544"/>
      <c r="DD9" s="544"/>
      <c r="DE9" s="544"/>
      <c r="DF9" s="545"/>
      <c r="DG9" s="543"/>
      <c r="DH9" s="544"/>
      <c r="DI9" s="544"/>
      <c r="DJ9" s="544"/>
      <c r="DK9" s="545"/>
      <c r="DL9" s="543"/>
      <c r="DM9" s="544"/>
      <c r="DN9" s="544"/>
      <c r="DO9" s="544"/>
      <c r="DP9" s="545"/>
      <c r="DQ9" s="543"/>
      <c r="DR9" s="544"/>
      <c r="DS9" s="544"/>
      <c r="DT9" s="544"/>
      <c r="DU9" s="545"/>
      <c r="DV9" s="540"/>
      <c r="DW9" s="541"/>
      <c r="DX9" s="541"/>
      <c r="DY9" s="541"/>
      <c r="DZ9" s="546"/>
      <c r="EA9" s="479"/>
    </row>
    <row r="10" spans="1:131" s="480" customFormat="1" ht="26.25" customHeight="1" x14ac:dyDescent="0.15">
      <c r="A10" s="525">
        <v>4</v>
      </c>
      <c r="B10" s="526"/>
      <c r="C10" s="527"/>
      <c r="D10" s="527"/>
      <c r="E10" s="527"/>
      <c r="F10" s="527"/>
      <c r="G10" s="527"/>
      <c r="H10" s="527"/>
      <c r="I10" s="527"/>
      <c r="J10" s="527"/>
      <c r="K10" s="527"/>
      <c r="L10" s="527"/>
      <c r="M10" s="527"/>
      <c r="N10" s="527"/>
      <c r="O10" s="527"/>
      <c r="P10" s="528"/>
      <c r="Q10" s="529"/>
      <c r="R10" s="530"/>
      <c r="S10" s="530"/>
      <c r="T10" s="530"/>
      <c r="U10" s="530"/>
      <c r="V10" s="530"/>
      <c r="W10" s="530"/>
      <c r="X10" s="530"/>
      <c r="Y10" s="530"/>
      <c r="Z10" s="530"/>
      <c r="AA10" s="530"/>
      <c r="AB10" s="530"/>
      <c r="AC10" s="530"/>
      <c r="AD10" s="530"/>
      <c r="AE10" s="531"/>
      <c r="AF10" s="532"/>
      <c r="AG10" s="533"/>
      <c r="AH10" s="533"/>
      <c r="AI10" s="533"/>
      <c r="AJ10" s="534"/>
      <c r="AK10" s="535"/>
      <c r="AL10" s="536"/>
      <c r="AM10" s="536"/>
      <c r="AN10" s="536"/>
      <c r="AO10" s="536"/>
      <c r="AP10" s="536"/>
      <c r="AQ10" s="536"/>
      <c r="AR10" s="536"/>
      <c r="AS10" s="536"/>
      <c r="AT10" s="536"/>
      <c r="AU10" s="537"/>
      <c r="AV10" s="537"/>
      <c r="AW10" s="537"/>
      <c r="AX10" s="537"/>
      <c r="AY10" s="538"/>
      <c r="AZ10" s="476"/>
      <c r="BA10" s="476"/>
      <c r="BB10" s="476"/>
      <c r="BC10" s="476"/>
      <c r="BD10" s="476"/>
      <c r="BE10" s="477"/>
      <c r="BF10" s="477"/>
      <c r="BG10" s="477"/>
      <c r="BH10" s="477"/>
      <c r="BI10" s="477"/>
      <c r="BJ10" s="477"/>
      <c r="BK10" s="477"/>
      <c r="BL10" s="477"/>
      <c r="BM10" s="477"/>
      <c r="BN10" s="477"/>
      <c r="BO10" s="477"/>
      <c r="BP10" s="477"/>
      <c r="BQ10" s="525">
        <v>4</v>
      </c>
      <c r="BR10" s="539"/>
      <c r="BS10" s="540"/>
      <c r="BT10" s="541"/>
      <c r="BU10" s="541"/>
      <c r="BV10" s="541"/>
      <c r="BW10" s="541"/>
      <c r="BX10" s="541"/>
      <c r="BY10" s="541"/>
      <c r="BZ10" s="541"/>
      <c r="CA10" s="541"/>
      <c r="CB10" s="541"/>
      <c r="CC10" s="541"/>
      <c r="CD10" s="541"/>
      <c r="CE10" s="541"/>
      <c r="CF10" s="541"/>
      <c r="CG10" s="542"/>
      <c r="CH10" s="543"/>
      <c r="CI10" s="544"/>
      <c r="CJ10" s="544"/>
      <c r="CK10" s="544"/>
      <c r="CL10" s="545"/>
      <c r="CM10" s="543"/>
      <c r="CN10" s="544"/>
      <c r="CO10" s="544"/>
      <c r="CP10" s="544"/>
      <c r="CQ10" s="545"/>
      <c r="CR10" s="543"/>
      <c r="CS10" s="544"/>
      <c r="CT10" s="544"/>
      <c r="CU10" s="544"/>
      <c r="CV10" s="545"/>
      <c r="CW10" s="543"/>
      <c r="CX10" s="544"/>
      <c r="CY10" s="544"/>
      <c r="CZ10" s="544"/>
      <c r="DA10" s="545"/>
      <c r="DB10" s="543"/>
      <c r="DC10" s="544"/>
      <c r="DD10" s="544"/>
      <c r="DE10" s="544"/>
      <c r="DF10" s="545"/>
      <c r="DG10" s="543"/>
      <c r="DH10" s="544"/>
      <c r="DI10" s="544"/>
      <c r="DJ10" s="544"/>
      <c r="DK10" s="545"/>
      <c r="DL10" s="543"/>
      <c r="DM10" s="544"/>
      <c r="DN10" s="544"/>
      <c r="DO10" s="544"/>
      <c r="DP10" s="545"/>
      <c r="DQ10" s="543"/>
      <c r="DR10" s="544"/>
      <c r="DS10" s="544"/>
      <c r="DT10" s="544"/>
      <c r="DU10" s="545"/>
      <c r="DV10" s="540"/>
      <c r="DW10" s="541"/>
      <c r="DX10" s="541"/>
      <c r="DY10" s="541"/>
      <c r="DZ10" s="546"/>
      <c r="EA10" s="479"/>
    </row>
    <row r="11" spans="1:131" s="480" customFormat="1" ht="26.25" customHeight="1" x14ac:dyDescent="0.15">
      <c r="A11" s="525">
        <v>5</v>
      </c>
      <c r="B11" s="526"/>
      <c r="C11" s="527"/>
      <c r="D11" s="527"/>
      <c r="E11" s="527"/>
      <c r="F11" s="527"/>
      <c r="G11" s="527"/>
      <c r="H11" s="527"/>
      <c r="I11" s="527"/>
      <c r="J11" s="527"/>
      <c r="K11" s="527"/>
      <c r="L11" s="527"/>
      <c r="M11" s="527"/>
      <c r="N11" s="527"/>
      <c r="O11" s="527"/>
      <c r="P11" s="528"/>
      <c r="Q11" s="529"/>
      <c r="R11" s="530"/>
      <c r="S11" s="530"/>
      <c r="T11" s="530"/>
      <c r="U11" s="530"/>
      <c r="V11" s="530"/>
      <c r="W11" s="530"/>
      <c r="X11" s="530"/>
      <c r="Y11" s="530"/>
      <c r="Z11" s="530"/>
      <c r="AA11" s="530"/>
      <c r="AB11" s="530"/>
      <c r="AC11" s="530"/>
      <c r="AD11" s="530"/>
      <c r="AE11" s="531"/>
      <c r="AF11" s="532"/>
      <c r="AG11" s="533"/>
      <c r="AH11" s="533"/>
      <c r="AI11" s="533"/>
      <c r="AJ11" s="534"/>
      <c r="AK11" s="535"/>
      <c r="AL11" s="536"/>
      <c r="AM11" s="536"/>
      <c r="AN11" s="536"/>
      <c r="AO11" s="536"/>
      <c r="AP11" s="536"/>
      <c r="AQ11" s="536"/>
      <c r="AR11" s="536"/>
      <c r="AS11" s="536"/>
      <c r="AT11" s="536"/>
      <c r="AU11" s="537"/>
      <c r="AV11" s="537"/>
      <c r="AW11" s="537"/>
      <c r="AX11" s="537"/>
      <c r="AY11" s="538"/>
      <c r="AZ11" s="476"/>
      <c r="BA11" s="476"/>
      <c r="BB11" s="476"/>
      <c r="BC11" s="476"/>
      <c r="BD11" s="476"/>
      <c r="BE11" s="477"/>
      <c r="BF11" s="477"/>
      <c r="BG11" s="477"/>
      <c r="BH11" s="477"/>
      <c r="BI11" s="477"/>
      <c r="BJ11" s="477"/>
      <c r="BK11" s="477"/>
      <c r="BL11" s="477"/>
      <c r="BM11" s="477"/>
      <c r="BN11" s="477"/>
      <c r="BO11" s="477"/>
      <c r="BP11" s="477"/>
      <c r="BQ11" s="525">
        <v>5</v>
      </c>
      <c r="BR11" s="539"/>
      <c r="BS11" s="540"/>
      <c r="BT11" s="541"/>
      <c r="BU11" s="541"/>
      <c r="BV11" s="541"/>
      <c r="BW11" s="541"/>
      <c r="BX11" s="541"/>
      <c r="BY11" s="541"/>
      <c r="BZ11" s="541"/>
      <c r="CA11" s="541"/>
      <c r="CB11" s="541"/>
      <c r="CC11" s="541"/>
      <c r="CD11" s="541"/>
      <c r="CE11" s="541"/>
      <c r="CF11" s="541"/>
      <c r="CG11" s="542"/>
      <c r="CH11" s="543"/>
      <c r="CI11" s="544"/>
      <c r="CJ11" s="544"/>
      <c r="CK11" s="544"/>
      <c r="CL11" s="545"/>
      <c r="CM11" s="543"/>
      <c r="CN11" s="544"/>
      <c r="CO11" s="544"/>
      <c r="CP11" s="544"/>
      <c r="CQ11" s="545"/>
      <c r="CR11" s="543"/>
      <c r="CS11" s="544"/>
      <c r="CT11" s="544"/>
      <c r="CU11" s="544"/>
      <c r="CV11" s="545"/>
      <c r="CW11" s="543"/>
      <c r="CX11" s="544"/>
      <c r="CY11" s="544"/>
      <c r="CZ11" s="544"/>
      <c r="DA11" s="545"/>
      <c r="DB11" s="543"/>
      <c r="DC11" s="544"/>
      <c r="DD11" s="544"/>
      <c r="DE11" s="544"/>
      <c r="DF11" s="545"/>
      <c r="DG11" s="543"/>
      <c r="DH11" s="544"/>
      <c r="DI11" s="544"/>
      <c r="DJ11" s="544"/>
      <c r="DK11" s="545"/>
      <c r="DL11" s="543"/>
      <c r="DM11" s="544"/>
      <c r="DN11" s="544"/>
      <c r="DO11" s="544"/>
      <c r="DP11" s="545"/>
      <c r="DQ11" s="543"/>
      <c r="DR11" s="544"/>
      <c r="DS11" s="544"/>
      <c r="DT11" s="544"/>
      <c r="DU11" s="545"/>
      <c r="DV11" s="540"/>
      <c r="DW11" s="541"/>
      <c r="DX11" s="541"/>
      <c r="DY11" s="541"/>
      <c r="DZ11" s="546"/>
      <c r="EA11" s="479"/>
    </row>
    <row r="12" spans="1:131" s="480" customFormat="1" ht="26.25" customHeight="1" x14ac:dyDescent="0.15">
      <c r="A12" s="525">
        <v>6</v>
      </c>
      <c r="B12" s="526"/>
      <c r="C12" s="527"/>
      <c r="D12" s="527"/>
      <c r="E12" s="527"/>
      <c r="F12" s="527"/>
      <c r="G12" s="527"/>
      <c r="H12" s="527"/>
      <c r="I12" s="527"/>
      <c r="J12" s="527"/>
      <c r="K12" s="527"/>
      <c r="L12" s="527"/>
      <c r="M12" s="527"/>
      <c r="N12" s="527"/>
      <c r="O12" s="527"/>
      <c r="P12" s="528"/>
      <c r="Q12" s="529"/>
      <c r="R12" s="530"/>
      <c r="S12" s="530"/>
      <c r="T12" s="530"/>
      <c r="U12" s="530"/>
      <c r="V12" s="530"/>
      <c r="W12" s="530"/>
      <c r="X12" s="530"/>
      <c r="Y12" s="530"/>
      <c r="Z12" s="530"/>
      <c r="AA12" s="530"/>
      <c r="AB12" s="530"/>
      <c r="AC12" s="530"/>
      <c r="AD12" s="530"/>
      <c r="AE12" s="531"/>
      <c r="AF12" s="532"/>
      <c r="AG12" s="533"/>
      <c r="AH12" s="533"/>
      <c r="AI12" s="533"/>
      <c r="AJ12" s="534"/>
      <c r="AK12" s="535"/>
      <c r="AL12" s="536"/>
      <c r="AM12" s="536"/>
      <c r="AN12" s="536"/>
      <c r="AO12" s="536"/>
      <c r="AP12" s="536"/>
      <c r="AQ12" s="536"/>
      <c r="AR12" s="536"/>
      <c r="AS12" s="536"/>
      <c r="AT12" s="536"/>
      <c r="AU12" s="537"/>
      <c r="AV12" s="537"/>
      <c r="AW12" s="537"/>
      <c r="AX12" s="537"/>
      <c r="AY12" s="538"/>
      <c r="AZ12" s="476"/>
      <c r="BA12" s="476"/>
      <c r="BB12" s="476"/>
      <c r="BC12" s="476"/>
      <c r="BD12" s="476"/>
      <c r="BE12" s="477"/>
      <c r="BF12" s="477"/>
      <c r="BG12" s="477"/>
      <c r="BH12" s="477"/>
      <c r="BI12" s="477"/>
      <c r="BJ12" s="477"/>
      <c r="BK12" s="477"/>
      <c r="BL12" s="477"/>
      <c r="BM12" s="477"/>
      <c r="BN12" s="477"/>
      <c r="BO12" s="477"/>
      <c r="BP12" s="477"/>
      <c r="BQ12" s="525">
        <v>6</v>
      </c>
      <c r="BR12" s="539"/>
      <c r="BS12" s="540"/>
      <c r="BT12" s="541"/>
      <c r="BU12" s="541"/>
      <c r="BV12" s="541"/>
      <c r="BW12" s="541"/>
      <c r="BX12" s="541"/>
      <c r="BY12" s="541"/>
      <c r="BZ12" s="541"/>
      <c r="CA12" s="541"/>
      <c r="CB12" s="541"/>
      <c r="CC12" s="541"/>
      <c r="CD12" s="541"/>
      <c r="CE12" s="541"/>
      <c r="CF12" s="541"/>
      <c r="CG12" s="542"/>
      <c r="CH12" s="543"/>
      <c r="CI12" s="544"/>
      <c r="CJ12" s="544"/>
      <c r="CK12" s="544"/>
      <c r="CL12" s="545"/>
      <c r="CM12" s="543"/>
      <c r="CN12" s="544"/>
      <c r="CO12" s="544"/>
      <c r="CP12" s="544"/>
      <c r="CQ12" s="545"/>
      <c r="CR12" s="543"/>
      <c r="CS12" s="544"/>
      <c r="CT12" s="544"/>
      <c r="CU12" s="544"/>
      <c r="CV12" s="545"/>
      <c r="CW12" s="543"/>
      <c r="CX12" s="544"/>
      <c r="CY12" s="544"/>
      <c r="CZ12" s="544"/>
      <c r="DA12" s="545"/>
      <c r="DB12" s="543"/>
      <c r="DC12" s="544"/>
      <c r="DD12" s="544"/>
      <c r="DE12" s="544"/>
      <c r="DF12" s="545"/>
      <c r="DG12" s="543"/>
      <c r="DH12" s="544"/>
      <c r="DI12" s="544"/>
      <c r="DJ12" s="544"/>
      <c r="DK12" s="545"/>
      <c r="DL12" s="543"/>
      <c r="DM12" s="544"/>
      <c r="DN12" s="544"/>
      <c r="DO12" s="544"/>
      <c r="DP12" s="545"/>
      <c r="DQ12" s="543"/>
      <c r="DR12" s="544"/>
      <c r="DS12" s="544"/>
      <c r="DT12" s="544"/>
      <c r="DU12" s="545"/>
      <c r="DV12" s="540"/>
      <c r="DW12" s="541"/>
      <c r="DX12" s="541"/>
      <c r="DY12" s="541"/>
      <c r="DZ12" s="546"/>
      <c r="EA12" s="479"/>
    </row>
    <row r="13" spans="1:131" s="480" customFormat="1" ht="26.25" customHeight="1" x14ac:dyDescent="0.15">
      <c r="A13" s="525">
        <v>7</v>
      </c>
      <c r="B13" s="526"/>
      <c r="C13" s="527"/>
      <c r="D13" s="527"/>
      <c r="E13" s="527"/>
      <c r="F13" s="527"/>
      <c r="G13" s="527"/>
      <c r="H13" s="527"/>
      <c r="I13" s="527"/>
      <c r="J13" s="527"/>
      <c r="K13" s="527"/>
      <c r="L13" s="527"/>
      <c r="M13" s="527"/>
      <c r="N13" s="527"/>
      <c r="O13" s="527"/>
      <c r="P13" s="528"/>
      <c r="Q13" s="529"/>
      <c r="R13" s="530"/>
      <c r="S13" s="530"/>
      <c r="T13" s="530"/>
      <c r="U13" s="530"/>
      <c r="V13" s="530"/>
      <c r="W13" s="530"/>
      <c r="X13" s="530"/>
      <c r="Y13" s="530"/>
      <c r="Z13" s="530"/>
      <c r="AA13" s="530"/>
      <c r="AB13" s="530"/>
      <c r="AC13" s="530"/>
      <c r="AD13" s="530"/>
      <c r="AE13" s="531"/>
      <c r="AF13" s="532"/>
      <c r="AG13" s="533"/>
      <c r="AH13" s="533"/>
      <c r="AI13" s="533"/>
      <c r="AJ13" s="534"/>
      <c r="AK13" s="535"/>
      <c r="AL13" s="536"/>
      <c r="AM13" s="536"/>
      <c r="AN13" s="536"/>
      <c r="AO13" s="536"/>
      <c r="AP13" s="536"/>
      <c r="AQ13" s="536"/>
      <c r="AR13" s="536"/>
      <c r="AS13" s="536"/>
      <c r="AT13" s="536"/>
      <c r="AU13" s="537"/>
      <c r="AV13" s="537"/>
      <c r="AW13" s="537"/>
      <c r="AX13" s="537"/>
      <c r="AY13" s="538"/>
      <c r="AZ13" s="476"/>
      <c r="BA13" s="476"/>
      <c r="BB13" s="476"/>
      <c r="BC13" s="476"/>
      <c r="BD13" s="476"/>
      <c r="BE13" s="477"/>
      <c r="BF13" s="477"/>
      <c r="BG13" s="477"/>
      <c r="BH13" s="477"/>
      <c r="BI13" s="477"/>
      <c r="BJ13" s="477"/>
      <c r="BK13" s="477"/>
      <c r="BL13" s="477"/>
      <c r="BM13" s="477"/>
      <c r="BN13" s="477"/>
      <c r="BO13" s="477"/>
      <c r="BP13" s="477"/>
      <c r="BQ13" s="525">
        <v>7</v>
      </c>
      <c r="BR13" s="539"/>
      <c r="BS13" s="540"/>
      <c r="BT13" s="541"/>
      <c r="BU13" s="541"/>
      <c r="BV13" s="541"/>
      <c r="BW13" s="541"/>
      <c r="BX13" s="541"/>
      <c r="BY13" s="541"/>
      <c r="BZ13" s="541"/>
      <c r="CA13" s="541"/>
      <c r="CB13" s="541"/>
      <c r="CC13" s="541"/>
      <c r="CD13" s="541"/>
      <c r="CE13" s="541"/>
      <c r="CF13" s="541"/>
      <c r="CG13" s="542"/>
      <c r="CH13" s="543"/>
      <c r="CI13" s="544"/>
      <c r="CJ13" s="544"/>
      <c r="CK13" s="544"/>
      <c r="CL13" s="545"/>
      <c r="CM13" s="543"/>
      <c r="CN13" s="544"/>
      <c r="CO13" s="544"/>
      <c r="CP13" s="544"/>
      <c r="CQ13" s="545"/>
      <c r="CR13" s="543"/>
      <c r="CS13" s="544"/>
      <c r="CT13" s="544"/>
      <c r="CU13" s="544"/>
      <c r="CV13" s="545"/>
      <c r="CW13" s="543"/>
      <c r="CX13" s="544"/>
      <c r="CY13" s="544"/>
      <c r="CZ13" s="544"/>
      <c r="DA13" s="545"/>
      <c r="DB13" s="543"/>
      <c r="DC13" s="544"/>
      <c r="DD13" s="544"/>
      <c r="DE13" s="544"/>
      <c r="DF13" s="545"/>
      <c r="DG13" s="543"/>
      <c r="DH13" s="544"/>
      <c r="DI13" s="544"/>
      <c r="DJ13" s="544"/>
      <c r="DK13" s="545"/>
      <c r="DL13" s="543"/>
      <c r="DM13" s="544"/>
      <c r="DN13" s="544"/>
      <c r="DO13" s="544"/>
      <c r="DP13" s="545"/>
      <c r="DQ13" s="543"/>
      <c r="DR13" s="544"/>
      <c r="DS13" s="544"/>
      <c r="DT13" s="544"/>
      <c r="DU13" s="545"/>
      <c r="DV13" s="540"/>
      <c r="DW13" s="541"/>
      <c r="DX13" s="541"/>
      <c r="DY13" s="541"/>
      <c r="DZ13" s="546"/>
      <c r="EA13" s="479"/>
    </row>
    <row r="14" spans="1:131" s="480" customFormat="1" ht="26.25" customHeight="1" x14ac:dyDescent="0.15">
      <c r="A14" s="525">
        <v>8</v>
      </c>
      <c r="B14" s="526"/>
      <c r="C14" s="527"/>
      <c r="D14" s="527"/>
      <c r="E14" s="527"/>
      <c r="F14" s="527"/>
      <c r="G14" s="527"/>
      <c r="H14" s="527"/>
      <c r="I14" s="527"/>
      <c r="J14" s="527"/>
      <c r="K14" s="527"/>
      <c r="L14" s="527"/>
      <c r="M14" s="527"/>
      <c r="N14" s="527"/>
      <c r="O14" s="527"/>
      <c r="P14" s="528"/>
      <c r="Q14" s="529"/>
      <c r="R14" s="530"/>
      <c r="S14" s="530"/>
      <c r="T14" s="530"/>
      <c r="U14" s="530"/>
      <c r="V14" s="530"/>
      <c r="W14" s="530"/>
      <c r="X14" s="530"/>
      <c r="Y14" s="530"/>
      <c r="Z14" s="530"/>
      <c r="AA14" s="530"/>
      <c r="AB14" s="530"/>
      <c r="AC14" s="530"/>
      <c r="AD14" s="530"/>
      <c r="AE14" s="531"/>
      <c r="AF14" s="532"/>
      <c r="AG14" s="533"/>
      <c r="AH14" s="533"/>
      <c r="AI14" s="533"/>
      <c r="AJ14" s="534"/>
      <c r="AK14" s="535"/>
      <c r="AL14" s="536"/>
      <c r="AM14" s="536"/>
      <c r="AN14" s="536"/>
      <c r="AO14" s="536"/>
      <c r="AP14" s="536"/>
      <c r="AQ14" s="536"/>
      <c r="AR14" s="536"/>
      <c r="AS14" s="536"/>
      <c r="AT14" s="536"/>
      <c r="AU14" s="537"/>
      <c r="AV14" s="537"/>
      <c r="AW14" s="537"/>
      <c r="AX14" s="537"/>
      <c r="AY14" s="538"/>
      <c r="AZ14" s="476"/>
      <c r="BA14" s="476"/>
      <c r="BB14" s="476"/>
      <c r="BC14" s="476"/>
      <c r="BD14" s="476"/>
      <c r="BE14" s="477"/>
      <c r="BF14" s="477"/>
      <c r="BG14" s="477"/>
      <c r="BH14" s="477"/>
      <c r="BI14" s="477"/>
      <c r="BJ14" s="477"/>
      <c r="BK14" s="477"/>
      <c r="BL14" s="477"/>
      <c r="BM14" s="477"/>
      <c r="BN14" s="477"/>
      <c r="BO14" s="477"/>
      <c r="BP14" s="477"/>
      <c r="BQ14" s="525">
        <v>8</v>
      </c>
      <c r="BR14" s="539"/>
      <c r="BS14" s="540"/>
      <c r="BT14" s="541"/>
      <c r="BU14" s="541"/>
      <c r="BV14" s="541"/>
      <c r="BW14" s="541"/>
      <c r="BX14" s="541"/>
      <c r="BY14" s="541"/>
      <c r="BZ14" s="541"/>
      <c r="CA14" s="541"/>
      <c r="CB14" s="541"/>
      <c r="CC14" s="541"/>
      <c r="CD14" s="541"/>
      <c r="CE14" s="541"/>
      <c r="CF14" s="541"/>
      <c r="CG14" s="542"/>
      <c r="CH14" s="543"/>
      <c r="CI14" s="544"/>
      <c r="CJ14" s="544"/>
      <c r="CK14" s="544"/>
      <c r="CL14" s="545"/>
      <c r="CM14" s="543"/>
      <c r="CN14" s="544"/>
      <c r="CO14" s="544"/>
      <c r="CP14" s="544"/>
      <c r="CQ14" s="545"/>
      <c r="CR14" s="543"/>
      <c r="CS14" s="544"/>
      <c r="CT14" s="544"/>
      <c r="CU14" s="544"/>
      <c r="CV14" s="545"/>
      <c r="CW14" s="543"/>
      <c r="CX14" s="544"/>
      <c r="CY14" s="544"/>
      <c r="CZ14" s="544"/>
      <c r="DA14" s="545"/>
      <c r="DB14" s="543"/>
      <c r="DC14" s="544"/>
      <c r="DD14" s="544"/>
      <c r="DE14" s="544"/>
      <c r="DF14" s="545"/>
      <c r="DG14" s="543"/>
      <c r="DH14" s="544"/>
      <c r="DI14" s="544"/>
      <c r="DJ14" s="544"/>
      <c r="DK14" s="545"/>
      <c r="DL14" s="543"/>
      <c r="DM14" s="544"/>
      <c r="DN14" s="544"/>
      <c r="DO14" s="544"/>
      <c r="DP14" s="545"/>
      <c r="DQ14" s="543"/>
      <c r="DR14" s="544"/>
      <c r="DS14" s="544"/>
      <c r="DT14" s="544"/>
      <c r="DU14" s="545"/>
      <c r="DV14" s="540"/>
      <c r="DW14" s="541"/>
      <c r="DX14" s="541"/>
      <c r="DY14" s="541"/>
      <c r="DZ14" s="546"/>
      <c r="EA14" s="479"/>
    </row>
    <row r="15" spans="1:131" s="480" customFormat="1" ht="26.25" customHeight="1" x14ac:dyDescent="0.15">
      <c r="A15" s="525">
        <v>9</v>
      </c>
      <c r="B15" s="526"/>
      <c r="C15" s="527"/>
      <c r="D15" s="527"/>
      <c r="E15" s="527"/>
      <c r="F15" s="527"/>
      <c r="G15" s="527"/>
      <c r="H15" s="527"/>
      <c r="I15" s="527"/>
      <c r="J15" s="527"/>
      <c r="K15" s="527"/>
      <c r="L15" s="527"/>
      <c r="M15" s="527"/>
      <c r="N15" s="527"/>
      <c r="O15" s="527"/>
      <c r="P15" s="528"/>
      <c r="Q15" s="529"/>
      <c r="R15" s="530"/>
      <c r="S15" s="530"/>
      <c r="T15" s="530"/>
      <c r="U15" s="530"/>
      <c r="V15" s="530"/>
      <c r="W15" s="530"/>
      <c r="X15" s="530"/>
      <c r="Y15" s="530"/>
      <c r="Z15" s="530"/>
      <c r="AA15" s="530"/>
      <c r="AB15" s="530"/>
      <c r="AC15" s="530"/>
      <c r="AD15" s="530"/>
      <c r="AE15" s="531"/>
      <c r="AF15" s="532"/>
      <c r="AG15" s="533"/>
      <c r="AH15" s="533"/>
      <c r="AI15" s="533"/>
      <c r="AJ15" s="534"/>
      <c r="AK15" s="535"/>
      <c r="AL15" s="536"/>
      <c r="AM15" s="536"/>
      <c r="AN15" s="536"/>
      <c r="AO15" s="536"/>
      <c r="AP15" s="536"/>
      <c r="AQ15" s="536"/>
      <c r="AR15" s="536"/>
      <c r="AS15" s="536"/>
      <c r="AT15" s="536"/>
      <c r="AU15" s="537"/>
      <c r="AV15" s="537"/>
      <c r="AW15" s="537"/>
      <c r="AX15" s="537"/>
      <c r="AY15" s="538"/>
      <c r="AZ15" s="476"/>
      <c r="BA15" s="476"/>
      <c r="BB15" s="476"/>
      <c r="BC15" s="476"/>
      <c r="BD15" s="476"/>
      <c r="BE15" s="477"/>
      <c r="BF15" s="477"/>
      <c r="BG15" s="477"/>
      <c r="BH15" s="477"/>
      <c r="BI15" s="477"/>
      <c r="BJ15" s="477"/>
      <c r="BK15" s="477"/>
      <c r="BL15" s="477"/>
      <c r="BM15" s="477"/>
      <c r="BN15" s="477"/>
      <c r="BO15" s="477"/>
      <c r="BP15" s="477"/>
      <c r="BQ15" s="525">
        <v>9</v>
      </c>
      <c r="BR15" s="539"/>
      <c r="BS15" s="540"/>
      <c r="BT15" s="541"/>
      <c r="BU15" s="541"/>
      <c r="BV15" s="541"/>
      <c r="BW15" s="541"/>
      <c r="BX15" s="541"/>
      <c r="BY15" s="541"/>
      <c r="BZ15" s="541"/>
      <c r="CA15" s="541"/>
      <c r="CB15" s="541"/>
      <c r="CC15" s="541"/>
      <c r="CD15" s="541"/>
      <c r="CE15" s="541"/>
      <c r="CF15" s="541"/>
      <c r="CG15" s="542"/>
      <c r="CH15" s="543"/>
      <c r="CI15" s="544"/>
      <c r="CJ15" s="544"/>
      <c r="CK15" s="544"/>
      <c r="CL15" s="545"/>
      <c r="CM15" s="543"/>
      <c r="CN15" s="544"/>
      <c r="CO15" s="544"/>
      <c r="CP15" s="544"/>
      <c r="CQ15" s="545"/>
      <c r="CR15" s="543"/>
      <c r="CS15" s="544"/>
      <c r="CT15" s="544"/>
      <c r="CU15" s="544"/>
      <c r="CV15" s="545"/>
      <c r="CW15" s="543"/>
      <c r="CX15" s="544"/>
      <c r="CY15" s="544"/>
      <c r="CZ15" s="544"/>
      <c r="DA15" s="545"/>
      <c r="DB15" s="543"/>
      <c r="DC15" s="544"/>
      <c r="DD15" s="544"/>
      <c r="DE15" s="544"/>
      <c r="DF15" s="545"/>
      <c r="DG15" s="543"/>
      <c r="DH15" s="544"/>
      <c r="DI15" s="544"/>
      <c r="DJ15" s="544"/>
      <c r="DK15" s="545"/>
      <c r="DL15" s="543"/>
      <c r="DM15" s="544"/>
      <c r="DN15" s="544"/>
      <c r="DO15" s="544"/>
      <c r="DP15" s="545"/>
      <c r="DQ15" s="543"/>
      <c r="DR15" s="544"/>
      <c r="DS15" s="544"/>
      <c r="DT15" s="544"/>
      <c r="DU15" s="545"/>
      <c r="DV15" s="540"/>
      <c r="DW15" s="541"/>
      <c r="DX15" s="541"/>
      <c r="DY15" s="541"/>
      <c r="DZ15" s="546"/>
      <c r="EA15" s="479"/>
    </row>
    <row r="16" spans="1:131" s="480" customFormat="1" ht="26.25" customHeight="1" x14ac:dyDescent="0.15">
      <c r="A16" s="525">
        <v>10</v>
      </c>
      <c r="B16" s="526"/>
      <c r="C16" s="527"/>
      <c r="D16" s="527"/>
      <c r="E16" s="527"/>
      <c r="F16" s="527"/>
      <c r="G16" s="527"/>
      <c r="H16" s="527"/>
      <c r="I16" s="527"/>
      <c r="J16" s="527"/>
      <c r="K16" s="527"/>
      <c r="L16" s="527"/>
      <c r="M16" s="527"/>
      <c r="N16" s="527"/>
      <c r="O16" s="527"/>
      <c r="P16" s="528"/>
      <c r="Q16" s="529"/>
      <c r="R16" s="530"/>
      <c r="S16" s="530"/>
      <c r="T16" s="530"/>
      <c r="U16" s="530"/>
      <c r="V16" s="530"/>
      <c r="W16" s="530"/>
      <c r="X16" s="530"/>
      <c r="Y16" s="530"/>
      <c r="Z16" s="530"/>
      <c r="AA16" s="530"/>
      <c r="AB16" s="530"/>
      <c r="AC16" s="530"/>
      <c r="AD16" s="530"/>
      <c r="AE16" s="531"/>
      <c r="AF16" s="532"/>
      <c r="AG16" s="533"/>
      <c r="AH16" s="533"/>
      <c r="AI16" s="533"/>
      <c r="AJ16" s="534"/>
      <c r="AK16" s="535"/>
      <c r="AL16" s="536"/>
      <c r="AM16" s="536"/>
      <c r="AN16" s="536"/>
      <c r="AO16" s="536"/>
      <c r="AP16" s="536"/>
      <c r="AQ16" s="536"/>
      <c r="AR16" s="536"/>
      <c r="AS16" s="536"/>
      <c r="AT16" s="536"/>
      <c r="AU16" s="537"/>
      <c r="AV16" s="537"/>
      <c r="AW16" s="537"/>
      <c r="AX16" s="537"/>
      <c r="AY16" s="538"/>
      <c r="AZ16" s="476"/>
      <c r="BA16" s="476"/>
      <c r="BB16" s="476"/>
      <c r="BC16" s="476"/>
      <c r="BD16" s="476"/>
      <c r="BE16" s="477"/>
      <c r="BF16" s="477"/>
      <c r="BG16" s="477"/>
      <c r="BH16" s="477"/>
      <c r="BI16" s="477"/>
      <c r="BJ16" s="477"/>
      <c r="BK16" s="477"/>
      <c r="BL16" s="477"/>
      <c r="BM16" s="477"/>
      <c r="BN16" s="477"/>
      <c r="BO16" s="477"/>
      <c r="BP16" s="477"/>
      <c r="BQ16" s="525">
        <v>10</v>
      </c>
      <c r="BR16" s="539"/>
      <c r="BS16" s="540"/>
      <c r="BT16" s="541"/>
      <c r="BU16" s="541"/>
      <c r="BV16" s="541"/>
      <c r="BW16" s="541"/>
      <c r="BX16" s="541"/>
      <c r="BY16" s="541"/>
      <c r="BZ16" s="541"/>
      <c r="CA16" s="541"/>
      <c r="CB16" s="541"/>
      <c r="CC16" s="541"/>
      <c r="CD16" s="541"/>
      <c r="CE16" s="541"/>
      <c r="CF16" s="541"/>
      <c r="CG16" s="542"/>
      <c r="CH16" s="543"/>
      <c r="CI16" s="544"/>
      <c r="CJ16" s="544"/>
      <c r="CK16" s="544"/>
      <c r="CL16" s="545"/>
      <c r="CM16" s="543"/>
      <c r="CN16" s="544"/>
      <c r="CO16" s="544"/>
      <c r="CP16" s="544"/>
      <c r="CQ16" s="545"/>
      <c r="CR16" s="543"/>
      <c r="CS16" s="544"/>
      <c r="CT16" s="544"/>
      <c r="CU16" s="544"/>
      <c r="CV16" s="545"/>
      <c r="CW16" s="543"/>
      <c r="CX16" s="544"/>
      <c r="CY16" s="544"/>
      <c r="CZ16" s="544"/>
      <c r="DA16" s="545"/>
      <c r="DB16" s="543"/>
      <c r="DC16" s="544"/>
      <c r="DD16" s="544"/>
      <c r="DE16" s="544"/>
      <c r="DF16" s="545"/>
      <c r="DG16" s="543"/>
      <c r="DH16" s="544"/>
      <c r="DI16" s="544"/>
      <c r="DJ16" s="544"/>
      <c r="DK16" s="545"/>
      <c r="DL16" s="543"/>
      <c r="DM16" s="544"/>
      <c r="DN16" s="544"/>
      <c r="DO16" s="544"/>
      <c r="DP16" s="545"/>
      <c r="DQ16" s="543"/>
      <c r="DR16" s="544"/>
      <c r="DS16" s="544"/>
      <c r="DT16" s="544"/>
      <c r="DU16" s="545"/>
      <c r="DV16" s="540"/>
      <c r="DW16" s="541"/>
      <c r="DX16" s="541"/>
      <c r="DY16" s="541"/>
      <c r="DZ16" s="546"/>
      <c r="EA16" s="479"/>
    </row>
    <row r="17" spans="1:131" s="480" customFormat="1" ht="26.25" customHeight="1" x14ac:dyDescent="0.15">
      <c r="A17" s="525">
        <v>11</v>
      </c>
      <c r="B17" s="526"/>
      <c r="C17" s="527"/>
      <c r="D17" s="527"/>
      <c r="E17" s="527"/>
      <c r="F17" s="527"/>
      <c r="G17" s="527"/>
      <c r="H17" s="527"/>
      <c r="I17" s="527"/>
      <c r="J17" s="527"/>
      <c r="K17" s="527"/>
      <c r="L17" s="527"/>
      <c r="M17" s="527"/>
      <c r="N17" s="527"/>
      <c r="O17" s="527"/>
      <c r="P17" s="528"/>
      <c r="Q17" s="529"/>
      <c r="R17" s="530"/>
      <c r="S17" s="530"/>
      <c r="T17" s="530"/>
      <c r="U17" s="530"/>
      <c r="V17" s="530"/>
      <c r="W17" s="530"/>
      <c r="X17" s="530"/>
      <c r="Y17" s="530"/>
      <c r="Z17" s="530"/>
      <c r="AA17" s="530"/>
      <c r="AB17" s="530"/>
      <c r="AC17" s="530"/>
      <c r="AD17" s="530"/>
      <c r="AE17" s="531"/>
      <c r="AF17" s="532"/>
      <c r="AG17" s="533"/>
      <c r="AH17" s="533"/>
      <c r="AI17" s="533"/>
      <c r="AJ17" s="534"/>
      <c r="AK17" s="535"/>
      <c r="AL17" s="536"/>
      <c r="AM17" s="536"/>
      <c r="AN17" s="536"/>
      <c r="AO17" s="536"/>
      <c r="AP17" s="536"/>
      <c r="AQ17" s="536"/>
      <c r="AR17" s="536"/>
      <c r="AS17" s="536"/>
      <c r="AT17" s="536"/>
      <c r="AU17" s="537"/>
      <c r="AV17" s="537"/>
      <c r="AW17" s="537"/>
      <c r="AX17" s="537"/>
      <c r="AY17" s="538"/>
      <c r="AZ17" s="476"/>
      <c r="BA17" s="476"/>
      <c r="BB17" s="476"/>
      <c r="BC17" s="476"/>
      <c r="BD17" s="476"/>
      <c r="BE17" s="477"/>
      <c r="BF17" s="477"/>
      <c r="BG17" s="477"/>
      <c r="BH17" s="477"/>
      <c r="BI17" s="477"/>
      <c r="BJ17" s="477"/>
      <c r="BK17" s="477"/>
      <c r="BL17" s="477"/>
      <c r="BM17" s="477"/>
      <c r="BN17" s="477"/>
      <c r="BO17" s="477"/>
      <c r="BP17" s="477"/>
      <c r="BQ17" s="525">
        <v>11</v>
      </c>
      <c r="BR17" s="539"/>
      <c r="BS17" s="540"/>
      <c r="BT17" s="541"/>
      <c r="BU17" s="541"/>
      <c r="BV17" s="541"/>
      <c r="BW17" s="541"/>
      <c r="BX17" s="541"/>
      <c r="BY17" s="541"/>
      <c r="BZ17" s="541"/>
      <c r="CA17" s="541"/>
      <c r="CB17" s="541"/>
      <c r="CC17" s="541"/>
      <c r="CD17" s="541"/>
      <c r="CE17" s="541"/>
      <c r="CF17" s="541"/>
      <c r="CG17" s="542"/>
      <c r="CH17" s="543"/>
      <c r="CI17" s="544"/>
      <c r="CJ17" s="544"/>
      <c r="CK17" s="544"/>
      <c r="CL17" s="545"/>
      <c r="CM17" s="543"/>
      <c r="CN17" s="544"/>
      <c r="CO17" s="544"/>
      <c r="CP17" s="544"/>
      <c r="CQ17" s="545"/>
      <c r="CR17" s="543"/>
      <c r="CS17" s="544"/>
      <c r="CT17" s="544"/>
      <c r="CU17" s="544"/>
      <c r="CV17" s="545"/>
      <c r="CW17" s="543"/>
      <c r="CX17" s="544"/>
      <c r="CY17" s="544"/>
      <c r="CZ17" s="544"/>
      <c r="DA17" s="545"/>
      <c r="DB17" s="543"/>
      <c r="DC17" s="544"/>
      <c r="DD17" s="544"/>
      <c r="DE17" s="544"/>
      <c r="DF17" s="545"/>
      <c r="DG17" s="543"/>
      <c r="DH17" s="544"/>
      <c r="DI17" s="544"/>
      <c r="DJ17" s="544"/>
      <c r="DK17" s="545"/>
      <c r="DL17" s="543"/>
      <c r="DM17" s="544"/>
      <c r="DN17" s="544"/>
      <c r="DO17" s="544"/>
      <c r="DP17" s="545"/>
      <c r="DQ17" s="543"/>
      <c r="DR17" s="544"/>
      <c r="DS17" s="544"/>
      <c r="DT17" s="544"/>
      <c r="DU17" s="545"/>
      <c r="DV17" s="540"/>
      <c r="DW17" s="541"/>
      <c r="DX17" s="541"/>
      <c r="DY17" s="541"/>
      <c r="DZ17" s="546"/>
      <c r="EA17" s="479"/>
    </row>
    <row r="18" spans="1:131" s="480" customFormat="1" ht="26.25" customHeight="1" x14ac:dyDescent="0.15">
      <c r="A18" s="525">
        <v>12</v>
      </c>
      <c r="B18" s="526"/>
      <c r="C18" s="527"/>
      <c r="D18" s="527"/>
      <c r="E18" s="527"/>
      <c r="F18" s="527"/>
      <c r="G18" s="527"/>
      <c r="H18" s="527"/>
      <c r="I18" s="527"/>
      <c r="J18" s="527"/>
      <c r="K18" s="527"/>
      <c r="L18" s="527"/>
      <c r="M18" s="527"/>
      <c r="N18" s="527"/>
      <c r="O18" s="527"/>
      <c r="P18" s="528"/>
      <c r="Q18" s="529"/>
      <c r="R18" s="530"/>
      <c r="S18" s="530"/>
      <c r="T18" s="530"/>
      <c r="U18" s="530"/>
      <c r="V18" s="530"/>
      <c r="W18" s="530"/>
      <c r="X18" s="530"/>
      <c r="Y18" s="530"/>
      <c r="Z18" s="530"/>
      <c r="AA18" s="530"/>
      <c r="AB18" s="530"/>
      <c r="AC18" s="530"/>
      <c r="AD18" s="530"/>
      <c r="AE18" s="531"/>
      <c r="AF18" s="532"/>
      <c r="AG18" s="533"/>
      <c r="AH18" s="533"/>
      <c r="AI18" s="533"/>
      <c r="AJ18" s="534"/>
      <c r="AK18" s="535"/>
      <c r="AL18" s="536"/>
      <c r="AM18" s="536"/>
      <c r="AN18" s="536"/>
      <c r="AO18" s="536"/>
      <c r="AP18" s="536"/>
      <c r="AQ18" s="536"/>
      <c r="AR18" s="536"/>
      <c r="AS18" s="536"/>
      <c r="AT18" s="536"/>
      <c r="AU18" s="537"/>
      <c r="AV18" s="537"/>
      <c r="AW18" s="537"/>
      <c r="AX18" s="537"/>
      <c r="AY18" s="538"/>
      <c r="AZ18" s="476"/>
      <c r="BA18" s="476"/>
      <c r="BB18" s="476"/>
      <c r="BC18" s="476"/>
      <c r="BD18" s="476"/>
      <c r="BE18" s="477"/>
      <c r="BF18" s="477"/>
      <c r="BG18" s="477"/>
      <c r="BH18" s="477"/>
      <c r="BI18" s="477"/>
      <c r="BJ18" s="477"/>
      <c r="BK18" s="477"/>
      <c r="BL18" s="477"/>
      <c r="BM18" s="477"/>
      <c r="BN18" s="477"/>
      <c r="BO18" s="477"/>
      <c r="BP18" s="477"/>
      <c r="BQ18" s="525">
        <v>12</v>
      </c>
      <c r="BR18" s="539"/>
      <c r="BS18" s="540"/>
      <c r="BT18" s="541"/>
      <c r="BU18" s="541"/>
      <c r="BV18" s="541"/>
      <c r="BW18" s="541"/>
      <c r="BX18" s="541"/>
      <c r="BY18" s="541"/>
      <c r="BZ18" s="541"/>
      <c r="CA18" s="541"/>
      <c r="CB18" s="541"/>
      <c r="CC18" s="541"/>
      <c r="CD18" s="541"/>
      <c r="CE18" s="541"/>
      <c r="CF18" s="541"/>
      <c r="CG18" s="542"/>
      <c r="CH18" s="543"/>
      <c r="CI18" s="544"/>
      <c r="CJ18" s="544"/>
      <c r="CK18" s="544"/>
      <c r="CL18" s="545"/>
      <c r="CM18" s="543"/>
      <c r="CN18" s="544"/>
      <c r="CO18" s="544"/>
      <c r="CP18" s="544"/>
      <c r="CQ18" s="545"/>
      <c r="CR18" s="543"/>
      <c r="CS18" s="544"/>
      <c r="CT18" s="544"/>
      <c r="CU18" s="544"/>
      <c r="CV18" s="545"/>
      <c r="CW18" s="543"/>
      <c r="CX18" s="544"/>
      <c r="CY18" s="544"/>
      <c r="CZ18" s="544"/>
      <c r="DA18" s="545"/>
      <c r="DB18" s="543"/>
      <c r="DC18" s="544"/>
      <c r="DD18" s="544"/>
      <c r="DE18" s="544"/>
      <c r="DF18" s="545"/>
      <c r="DG18" s="543"/>
      <c r="DH18" s="544"/>
      <c r="DI18" s="544"/>
      <c r="DJ18" s="544"/>
      <c r="DK18" s="545"/>
      <c r="DL18" s="543"/>
      <c r="DM18" s="544"/>
      <c r="DN18" s="544"/>
      <c r="DO18" s="544"/>
      <c r="DP18" s="545"/>
      <c r="DQ18" s="543"/>
      <c r="DR18" s="544"/>
      <c r="DS18" s="544"/>
      <c r="DT18" s="544"/>
      <c r="DU18" s="545"/>
      <c r="DV18" s="540"/>
      <c r="DW18" s="541"/>
      <c r="DX18" s="541"/>
      <c r="DY18" s="541"/>
      <c r="DZ18" s="546"/>
      <c r="EA18" s="479"/>
    </row>
    <row r="19" spans="1:131" s="480" customFormat="1" ht="26.25" customHeight="1" x14ac:dyDescent="0.15">
      <c r="A19" s="525">
        <v>13</v>
      </c>
      <c r="B19" s="526"/>
      <c r="C19" s="527"/>
      <c r="D19" s="527"/>
      <c r="E19" s="527"/>
      <c r="F19" s="527"/>
      <c r="G19" s="527"/>
      <c r="H19" s="527"/>
      <c r="I19" s="527"/>
      <c r="J19" s="527"/>
      <c r="K19" s="527"/>
      <c r="L19" s="527"/>
      <c r="M19" s="527"/>
      <c r="N19" s="527"/>
      <c r="O19" s="527"/>
      <c r="P19" s="528"/>
      <c r="Q19" s="529"/>
      <c r="R19" s="530"/>
      <c r="S19" s="530"/>
      <c r="T19" s="530"/>
      <c r="U19" s="530"/>
      <c r="V19" s="530"/>
      <c r="W19" s="530"/>
      <c r="X19" s="530"/>
      <c r="Y19" s="530"/>
      <c r="Z19" s="530"/>
      <c r="AA19" s="530"/>
      <c r="AB19" s="530"/>
      <c r="AC19" s="530"/>
      <c r="AD19" s="530"/>
      <c r="AE19" s="531"/>
      <c r="AF19" s="532"/>
      <c r="AG19" s="533"/>
      <c r="AH19" s="533"/>
      <c r="AI19" s="533"/>
      <c r="AJ19" s="534"/>
      <c r="AK19" s="535"/>
      <c r="AL19" s="536"/>
      <c r="AM19" s="536"/>
      <c r="AN19" s="536"/>
      <c r="AO19" s="536"/>
      <c r="AP19" s="536"/>
      <c r="AQ19" s="536"/>
      <c r="AR19" s="536"/>
      <c r="AS19" s="536"/>
      <c r="AT19" s="536"/>
      <c r="AU19" s="537"/>
      <c r="AV19" s="537"/>
      <c r="AW19" s="537"/>
      <c r="AX19" s="537"/>
      <c r="AY19" s="538"/>
      <c r="AZ19" s="476"/>
      <c r="BA19" s="476"/>
      <c r="BB19" s="476"/>
      <c r="BC19" s="476"/>
      <c r="BD19" s="476"/>
      <c r="BE19" s="477"/>
      <c r="BF19" s="477"/>
      <c r="BG19" s="477"/>
      <c r="BH19" s="477"/>
      <c r="BI19" s="477"/>
      <c r="BJ19" s="477"/>
      <c r="BK19" s="477"/>
      <c r="BL19" s="477"/>
      <c r="BM19" s="477"/>
      <c r="BN19" s="477"/>
      <c r="BO19" s="477"/>
      <c r="BP19" s="477"/>
      <c r="BQ19" s="525">
        <v>13</v>
      </c>
      <c r="BR19" s="539"/>
      <c r="BS19" s="540"/>
      <c r="BT19" s="541"/>
      <c r="BU19" s="541"/>
      <c r="BV19" s="541"/>
      <c r="BW19" s="541"/>
      <c r="BX19" s="541"/>
      <c r="BY19" s="541"/>
      <c r="BZ19" s="541"/>
      <c r="CA19" s="541"/>
      <c r="CB19" s="541"/>
      <c r="CC19" s="541"/>
      <c r="CD19" s="541"/>
      <c r="CE19" s="541"/>
      <c r="CF19" s="541"/>
      <c r="CG19" s="542"/>
      <c r="CH19" s="543"/>
      <c r="CI19" s="544"/>
      <c r="CJ19" s="544"/>
      <c r="CK19" s="544"/>
      <c r="CL19" s="545"/>
      <c r="CM19" s="543"/>
      <c r="CN19" s="544"/>
      <c r="CO19" s="544"/>
      <c r="CP19" s="544"/>
      <c r="CQ19" s="545"/>
      <c r="CR19" s="543"/>
      <c r="CS19" s="544"/>
      <c r="CT19" s="544"/>
      <c r="CU19" s="544"/>
      <c r="CV19" s="545"/>
      <c r="CW19" s="543"/>
      <c r="CX19" s="544"/>
      <c r="CY19" s="544"/>
      <c r="CZ19" s="544"/>
      <c r="DA19" s="545"/>
      <c r="DB19" s="543"/>
      <c r="DC19" s="544"/>
      <c r="DD19" s="544"/>
      <c r="DE19" s="544"/>
      <c r="DF19" s="545"/>
      <c r="DG19" s="543"/>
      <c r="DH19" s="544"/>
      <c r="DI19" s="544"/>
      <c r="DJ19" s="544"/>
      <c r="DK19" s="545"/>
      <c r="DL19" s="543"/>
      <c r="DM19" s="544"/>
      <c r="DN19" s="544"/>
      <c r="DO19" s="544"/>
      <c r="DP19" s="545"/>
      <c r="DQ19" s="543"/>
      <c r="DR19" s="544"/>
      <c r="DS19" s="544"/>
      <c r="DT19" s="544"/>
      <c r="DU19" s="545"/>
      <c r="DV19" s="540"/>
      <c r="DW19" s="541"/>
      <c r="DX19" s="541"/>
      <c r="DY19" s="541"/>
      <c r="DZ19" s="546"/>
      <c r="EA19" s="479"/>
    </row>
    <row r="20" spans="1:131" s="480" customFormat="1" ht="26.25" customHeight="1" x14ac:dyDescent="0.15">
      <c r="A20" s="525">
        <v>14</v>
      </c>
      <c r="B20" s="526"/>
      <c r="C20" s="527"/>
      <c r="D20" s="527"/>
      <c r="E20" s="527"/>
      <c r="F20" s="527"/>
      <c r="G20" s="527"/>
      <c r="H20" s="527"/>
      <c r="I20" s="527"/>
      <c r="J20" s="527"/>
      <c r="K20" s="527"/>
      <c r="L20" s="527"/>
      <c r="M20" s="527"/>
      <c r="N20" s="527"/>
      <c r="O20" s="527"/>
      <c r="P20" s="528"/>
      <c r="Q20" s="529"/>
      <c r="R20" s="530"/>
      <c r="S20" s="530"/>
      <c r="T20" s="530"/>
      <c r="U20" s="530"/>
      <c r="V20" s="530"/>
      <c r="W20" s="530"/>
      <c r="X20" s="530"/>
      <c r="Y20" s="530"/>
      <c r="Z20" s="530"/>
      <c r="AA20" s="530"/>
      <c r="AB20" s="530"/>
      <c r="AC20" s="530"/>
      <c r="AD20" s="530"/>
      <c r="AE20" s="531"/>
      <c r="AF20" s="532"/>
      <c r="AG20" s="533"/>
      <c r="AH20" s="533"/>
      <c r="AI20" s="533"/>
      <c r="AJ20" s="534"/>
      <c r="AK20" s="535"/>
      <c r="AL20" s="536"/>
      <c r="AM20" s="536"/>
      <c r="AN20" s="536"/>
      <c r="AO20" s="536"/>
      <c r="AP20" s="536"/>
      <c r="AQ20" s="536"/>
      <c r="AR20" s="536"/>
      <c r="AS20" s="536"/>
      <c r="AT20" s="536"/>
      <c r="AU20" s="537"/>
      <c r="AV20" s="537"/>
      <c r="AW20" s="537"/>
      <c r="AX20" s="537"/>
      <c r="AY20" s="538"/>
      <c r="AZ20" s="476"/>
      <c r="BA20" s="476"/>
      <c r="BB20" s="476"/>
      <c r="BC20" s="476"/>
      <c r="BD20" s="476"/>
      <c r="BE20" s="477"/>
      <c r="BF20" s="477"/>
      <c r="BG20" s="477"/>
      <c r="BH20" s="477"/>
      <c r="BI20" s="477"/>
      <c r="BJ20" s="477"/>
      <c r="BK20" s="477"/>
      <c r="BL20" s="477"/>
      <c r="BM20" s="477"/>
      <c r="BN20" s="477"/>
      <c r="BO20" s="477"/>
      <c r="BP20" s="477"/>
      <c r="BQ20" s="525">
        <v>14</v>
      </c>
      <c r="BR20" s="539"/>
      <c r="BS20" s="540"/>
      <c r="BT20" s="541"/>
      <c r="BU20" s="541"/>
      <c r="BV20" s="541"/>
      <c r="BW20" s="541"/>
      <c r="BX20" s="541"/>
      <c r="BY20" s="541"/>
      <c r="BZ20" s="541"/>
      <c r="CA20" s="541"/>
      <c r="CB20" s="541"/>
      <c r="CC20" s="541"/>
      <c r="CD20" s="541"/>
      <c r="CE20" s="541"/>
      <c r="CF20" s="541"/>
      <c r="CG20" s="542"/>
      <c r="CH20" s="543"/>
      <c r="CI20" s="544"/>
      <c r="CJ20" s="544"/>
      <c r="CK20" s="544"/>
      <c r="CL20" s="545"/>
      <c r="CM20" s="543"/>
      <c r="CN20" s="544"/>
      <c r="CO20" s="544"/>
      <c r="CP20" s="544"/>
      <c r="CQ20" s="545"/>
      <c r="CR20" s="543"/>
      <c r="CS20" s="544"/>
      <c r="CT20" s="544"/>
      <c r="CU20" s="544"/>
      <c r="CV20" s="545"/>
      <c r="CW20" s="543"/>
      <c r="CX20" s="544"/>
      <c r="CY20" s="544"/>
      <c r="CZ20" s="544"/>
      <c r="DA20" s="545"/>
      <c r="DB20" s="543"/>
      <c r="DC20" s="544"/>
      <c r="DD20" s="544"/>
      <c r="DE20" s="544"/>
      <c r="DF20" s="545"/>
      <c r="DG20" s="543"/>
      <c r="DH20" s="544"/>
      <c r="DI20" s="544"/>
      <c r="DJ20" s="544"/>
      <c r="DK20" s="545"/>
      <c r="DL20" s="543"/>
      <c r="DM20" s="544"/>
      <c r="DN20" s="544"/>
      <c r="DO20" s="544"/>
      <c r="DP20" s="545"/>
      <c r="DQ20" s="543"/>
      <c r="DR20" s="544"/>
      <c r="DS20" s="544"/>
      <c r="DT20" s="544"/>
      <c r="DU20" s="545"/>
      <c r="DV20" s="540"/>
      <c r="DW20" s="541"/>
      <c r="DX20" s="541"/>
      <c r="DY20" s="541"/>
      <c r="DZ20" s="546"/>
      <c r="EA20" s="479"/>
    </row>
    <row r="21" spans="1:131" s="480" customFormat="1" ht="26.25" customHeight="1" thickBot="1" x14ac:dyDescent="0.2">
      <c r="A21" s="525">
        <v>15</v>
      </c>
      <c r="B21" s="526"/>
      <c r="C21" s="527"/>
      <c r="D21" s="527"/>
      <c r="E21" s="527"/>
      <c r="F21" s="527"/>
      <c r="G21" s="527"/>
      <c r="H21" s="527"/>
      <c r="I21" s="527"/>
      <c r="J21" s="527"/>
      <c r="K21" s="527"/>
      <c r="L21" s="527"/>
      <c r="M21" s="527"/>
      <c r="N21" s="527"/>
      <c r="O21" s="527"/>
      <c r="P21" s="528"/>
      <c r="Q21" s="529"/>
      <c r="R21" s="530"/>
      <c r="S21" s="530"/>
      <c r="T21" s="530"/>
      <c r="U21" s="530"/>
      <c r="V21" s="530"/>
      <c r="W21" s="530"/>
      <c r="X21" s="530"/>
      <c r="Y21" s="530"/>
      <c r="Z21" s="530"/>
      <c r="AA21" s="530"/>
      <c r="AB21" s="530"/>
      <c r="AC21" s="530"/>
      <c r="AD21" s="530"/>
      <c r="AE21" s="531"/>
      <c r="AF21" s="532"/>
      <c r="AG21" s="533"/>
      <c r="AH21" s="533"/>
      <c r="AI21" s="533"/>
      <c r="AJ21" s="534"/>
      <c r="AK21" s="535"/>
      <c r="AL21" s="536"/>
      <c r="AM21" s="536"/>
      <c r="AN21" s="536"/>
      <c r="AO21" s="536"/>
      <c r="AP21" s="536"/>
      <c r="AQ21" s="536"/>
      <c r="AR21" s="536"/>
      <c r="AS21" s="536"/>
      <c r="AT21" s="536"/>
      <c r="AU21" s="537"/>
      <c r="AV21" s="537"/>
      <c r="AW21" s="537"/>
      <c r="AX21" s="537"/>
      <c r="AY21" s="538"/>
      <c r="AZ21" s="476"/>
      <c r="BA21" s="476"/>
      <c r="BB21" s="476"/>
      <c r="BC21" s="476"/>
      <c r="BD21" s="476"/>
      <c r="BE21" s="477"/>
      <c r="BF21" s="477"/>
      <c r="BG21" s="477"/>
      <c r="BH21" s="477"/>
      <c r="BI21" s="477"/>
      <c r="BJ21" s="477"/>
      <c r="BK21" s="477"/>
      <c r="BL21" s="477"/>
      <c r="BM21" s="477"/>
      <c r="BN21" s="477"/>
      <c r="BO21" s="477"/>
      <c r="BP21" s="477"/>
      <c r="BQ21" s="525">
        <v>15</v>
      </c>
      <c r="BR21" s="539"/>
      <c r="BS21" s="540"/>
      <c r="BT21" s="541"/>
      <c r="BU21" s="541"/>
      <c r="BV21" s="541"/>
      <c r="BW21" s="541"/>
      <c r="BX21" s="541"/>
      <c r="BY21" s="541"/>
      <c r="BZ21" s="541"/>
      <c r="CA21" s="541"/>
      <c r="CB21" s="541"/>
      <c r="CC21" s="541"/>
      <c r="CD21" s="541"/>
      <c r="CE21" s="541"/>
      <c r="CF21" s="541"/>
      <c r="CG21" s="542"/>
      <c r="CH21" s="543"/>
      <c r="CI21" s="544"/>
      <c r="CJ21" s="544"/>
      <c r="CK21" s="544"/>
      <c r="CL21" s="545"/>
      <c r="CM21" s="543"/>
      <c r="CN21" s="544"/>
      <c r="CO21" s="544"/>
      <c r="CP21" s="544"/>
      <c r="CQ21" s="545"/>
      <c r="CR21" s="543"/>
      <c r="CS21" s="544"/>
      <c r="CT21" s="544"/>
      <c r="CU21" s="544"/>
      <c r="CV21" s="545"/>
      <c r="CW21" s="543"/>
      <c r="CX21" s="544"/>
      <c r="CY21" s="544"/>
      <c r="CZ21" s="544"/>
      <c r="DA21" s="545"/>
      <c r="DB21" s="543"/>
      <c r="DC21" s="544"/>
      <c r="DD21" s="544"/>
      <c r="DE21" s="544"/>
      <c r="DF21" s="545"/>
      <c r="DG21" s="543"/>
      <c r="DH21" s="544"/>
      <c r="DI21" s="544"/>
      <c r="DJ21" s="544"/>
      <c r="DK21" s="545"/>
      <c r="DL21" s="543"/>
      <c r="DM21" s="544"/>
      <c r="DN21" s="544"/>
      <c r="DO21" s="544"/>
      <c r="DP21" s="545"/>
      <c r="DQ21" s="543"/>
      <c r="DR21" s="544"/>
      <c r="DS21" s="544"/>
      <c r="DT21" s="544"/>
      <c r="DU21" s="545"/>
      <c r="DV21" s="540"/>
      <c r="DW21" s="541"/>
      <c r="DX21" s="541"/>
      <c r="DY21" s="541"/>
      <c r="DZ21" s="546"/>
      <c r="EA21" s="479"/>
    </row>
    <row r="22" spans="1:131" s="480" customFormat="1" ht="26.25" customHeight="1" x14ac:dyDescent="0.15">
      <c r="A22" s="525">
        <v>16</v>
      </c>
      <c r="B22" s="526"/>
      <c r="C22" s="527"/>
      <c r="D22" s="527"/>
      <c r="E22" s="527"/>
      <c r="F22" s="527"/>
      <c r="G22" s="527"/>
      <c r="H22" s="527"/>
      <c r="I22" s="527"/>
      <c r="J22" s="527"/>
      <c r="K22" s="527"/>
      <c r="L22" s="527"/>
      <c r="M22" s="527"/>
      <c r="N22" s="527"/>
      <c r="O22" s="527"/>
      <c r="P22" s="528"/>
      <c r="Q22" s="547"/>
      <c r="R22" s="548"/>
      <c r="S22" s="548"/>
      <c r="T22" s="548"/>
      <c r="U22" s="548"/>
      <c r="V22" s="548"/>
      <c r="W22" s="548"/>
      <c r="X22" s="548"/>
      <c r="Y22" s="548"/>
      <c r="Z22" s="548"/>
      <c r="AA22" s="548"/>
      <c r="AB22" s="548"/>
      <c r="AC22" s="548"/>
      <c r="AD22" s="548"/>
      <c r="AE22" s="549"/>
      <c r="AF22" s="532"/>
      <c r="AG22" s="533"/>
      <c r="AH22" s="533"/>
      <c r="AI22" s="533"/>
      <c r="AJ22" s="534"/>
      <c r="AK22" s="550"/>
      <c r="AL22" s="551"/>
      <c r="AM22" s="551"/>
      <c r="AN22" s="551"/>
      <c r="AO22" s="551"/>
      <c r="AP22" s="551"/>
      <c r="AQ22" s="551"/>
      <c r="AR22" s="551"/>
      <c r="AS22" s="551"/>
      <c r="AT22" s="551"/>
      <c r="AU22" s="552"/>
      <c r="AV22" s="552"/>
      <c r="AW22" s="552"/>
      <c r="AX22" s="552"/>
      <c r="AY22" s="553"/>
      <c r="AZ22" s="554" t="s">
        <v>323</v>
      </c>
      <c r="BA22" s="554"/>
      <c r="BB22" s="554"/>
      <c r="BC22" s="554"/>
      <c r="BD22" s="555"/>
      <c r="BE22" s="477"/>
      <c r="BF22" s="477"/>
      <c r="BG22" s="477"/>
      <c r="BH22" s="477"/>
      <c r="BI22" s="477"/>
      <c r="BJ22" s="477"/>
      <c r="BK22" s="477"/>
      <c r="BL22" s="477"/>
      <c r="BM22" s="477"/>
      <c r="BN22" s="477"/>
      <c r="BO22" s="477"/>
      <c r="BP22" s="477"/>
      <c r="BQ22" s="525">
        <v>16</v>
      </c>
      <c r="BR22" s="539"/>
      <c r="BS22" s="540"/>
      <c r="BT22" s="541"/>
      <c r="BU22" s="541"/>
      <c r="BV22" s="541"/>
      <c r="BW22" s="541"/>
      <c r="BX22" s="541"/>
      <c r="BY22" s="541"/>
      <c r="BZ22" s="541"/>
      <c r="CA22" s="541"/>
      <c r="CB22" s="541"/>
      <c r="CC22" s="541"/>
      <c r="CD22" s="541"/>
      <c r="CE22" s="541"/>
      <c r="CF22" s="541"/>
      <c r="CG22" s="542"/>
      <c r="CH22" s="543"/>
      <c r="CI22" s="544"/>
      <c r="CJ22" s="544"/>
      <c r="CK22" s="544"/>
      <c r="CL22" s="545"/>
      <c r="CM22" s="543"/>
      <c r="CN22" s="544"/>
      <c r="CO22" s="544"/>
      <c r="CP22" s="544"/>
      <c r="CQ22" s="545"/>
      <c r="CR22" s="543"/>
      <c r="CS22" s="544"/>
      <c r="CT22" s="544"/>
      <c r="CU22" s="544"/>
      <c r="CV22" s="545"/>
      <c r="CW22" s="543"/>
      <c r="CX22" s="544"/>
      <c r="CY22" s="544"/>
      <c r="CZ22" s="544"/>
      <c r="DA22" s="545"/>
      <c r="DB22" s="543"/>
      <c r="DC22" s="544"/>
      <c r="DD22" s="544"/>
      <c r="DE22" s="544"/>
      <c r="DF22" s="545"/>
      <c r="DG22" s="543"/>
      <c r="DH22" s="544"/>
      <c r="DI22" s="544"/>
      <c r="DJ22" s="544"/>
      <c r="DK22" s="545"/>
      <c r="DL22" s="543"/>
      <c r="DM22" s="544"/>
      <c r="DN22" s="544"/>
      <c r="DO22" s="544"/>
      <c r="DP22" s="545"/>
      <c r="DQ22" s="543"/>
      <c r="DR22" s="544"/>
      <c r="DS22" s="544"/>
      <c r="DT22" s="544"/>
      <c r="DU22" s="545"/>
      <c r="DV22" s="540"/>
      <c r="DW22" s="541"/>
      <c r="DX22" s="541"/>
      <c r="DY22" s="541"/>
      <c r="DZ22" s="546"/>
      <c r="EA22" s="479"/>
    </row>
    <row r="23" spans="1:131" s="480" customFormat="1" ht="26.25" customHeight="1" thickBot="1" x14ac:dyDescent="0.2">
      <c r="A23" s="556" t="s">
        <v>324</v>
      </c>
      <c r="B23" s="557" t="s">
        <v>325</v>
      </c>
      <c r="C23" s="558"/>
      <c r="D23" s="558"/>
      <c r="E23" s="558"/>
      <c r="F23" s="558"/>
      <c r="G23" s="558"/>
      <c r="H23" s="558"/>
      <c r="I23" s="558"/>
      <c r="J23" s="558"/>
      <c r="K23" s="558"/>
      <c r="L23" s="558"/>
      <c r="M23" s="558"/>
      <c r="N23" s="558"/>
      <c r="O23" s="558"/>
      <c r="P23" s="559"/>
      <c r="Q23" s="560">
        <v>11248</v>
      </c>
      <c r="R23" s="561"/>
      <c r="S23" s="561"/>
      <c r="T23" s="561"/>
      <c r="U23" s="561"/>
      <c r="V23" s="561">
        <v>10608</v>
      </c>
      <c r="W23" s="561"/>
      <c r="X23" s="561"/>
      <c r="Y23" s="561"/>
      <c r="Z23" s="561"/>
      <c r="AA23" s="561">
        <v>641</v>
      </c>
      <c r="AB23" s="561"/>
      <c r="AC23" s="561"/>
      <c r="AD23" s="561"/>
      <c r="AE23" s="562"/>
      <c r="AF23" s="563">
        <v>332</v>
      </c>
      <c r="AG23" s="561"/>
      <c r="AH23" s="561"/>
      <c r="AI23" s="561"/>
      <c r="AJ23" s="564"/>
      <c r="AK23" s="565"/>
      <c r="AL23" s="566"/>
      <c r="AM23" s="566"/>
      <c r="AN23" s="566"/>
      <c r="AO23" s="566"/>
      <c r="AP23" s="561">
        <v>13190</v>
      </c>
      <c r="AQ23" s="561"/>
      <c r="AR23" s="561"/>
      <c r="AS23" s="561"/>
      <c r="AT23" s="561"/>
      <c r="AU23" s="567"/>
      <c r="AV23" s="567"/>
      <c r="AW23" s="567"/>
      <c r="AX23" s="567"/>
      <c r="AY23" s="568"/>
      <c r="AZ23" s="569" t="s">
        <v>326</v>
      </c>
      <c r="BA23" s="570"/>
      <c r="BB23" s="570"/>
      <c r="BC23" s="570"/>
      <c r="BD23" s="571"/>
      <c r="BE23" s="477"/>
      <c r="BF23" s="477"/>
      <c r="BG23" s="477"/>
      <c r="BH23" s="477"/>
      <c r="BI23" s="477"/>
      <c r="BJ23" s="477"/>
      <c r="BK23" s="477"/>
      <c r="BL23" s="477"/>
      <c r="BM23" s="477"/>
      <c r="BN23" s="477"/>
      <c r="BO23" s="477"/>
      <c r="BP23" s="477"/>
      <c r="BQ23" s="525">
        <v>17</v>
      </c>
      <c r="BR23" s="539"/>
      <c r="BS23" s="540"/>
      <c r="BT23" s="541"/>
      <c r="BU23" s="541"/>
      <c r="BV23" s="541"/>
      <c r="BW23" s="541"/>
      <c r="BX23" s="541"/>
      <c r="BY23" s="541"/>
      <c r="BZ23" s="541"/>
      <c r="CA23" s="541"/>
      <c r="CB23" s="541"/>
      <c r="CC23" s="541"/>
      <c r="CD23" s="541"/>
      <c r="CE23" s="541"/>
      <c r="CF23" s="541"/>
      <c r="CG23" s="542"/>
      <c r="CH23" s="543"/>
      <c r="CI23" s="544"/>
      <c r="CJ23" s="544"/>
      <c r="CK23" s="544"/>
      <c r="CL23" s="545"/>
      <c r="CM23" s="543"/>
      <c r="CN23" s="544"/>
      <c r="CO23" s="544"/>
      <c r="CP23" s="544"/>
      <c r="CQ23" s="545"/>
      <c r="CR23" s="543"/>
      <c r="CS23" s="544"/>
      <c r="CT23" s="544"/>
      <c r="CU23" s="544"/>
      <c r="CV23" s="545"/>
      <c r="CW23" s="543"/>
      <c r="CX23" s="544"/>
      <c r="CY23" s="544"/>
      <c r="CZ23" s="544"/>
      <c r="DA23" s="545"/>
      <c r="DB23" s="543"/>
      <c r="DC23" s="544"/>
      <c r="DD23" s="544"/>
      <c r="DE23" s="544"/>
      <c r="DF23" s="545"/>
      <c r="DG23" s="543"/>
      <c r="DH23" s="544"/>
      <c r="DI23" s="544"/>
      <c r="DJ23" s="544"/>
      <c r="DK23" s="545"/>
      <c r="DL23" s="543"/>
      <c r="DM23" s="544"/>
      <c r="DN23" s="544"/>
      <c r="DO23" s="544"/>
      <c r="DP23" s="545"/>
      <c r="DQ23" s="543"/>
      <c r="DR23" s="544"/>
      <c r="DS23" s="544"/>
      <c r="DT23" s="544"/>
      <c r="DU23" s="545"/>
      <c r="DV23" s="540"/>
      <c r="DW23" s="541"/>
      <c r="DX23" s="541"/>
      <c r="DY23" s="541"/>
      <c r="DZ23" s="546"/>
      <c r="EA23" s="479"/>
    </row>
    <row r="24" spans="1:131" s="480" customFormat="1" ht="26.25" customHeight="1" x14ac:dyDescent="0.15">
      <c r="A24" s="572" t="s">
        <v>327</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476"/>
      <c r="BA24" s="476"/>
      <c r="BB24" s="476"/>
      <c r="BC24" s="476"/>
      <c r="BD24" s="476"/>
      <c r="BE24" s="477"/>
      <c r="BF24" s="477"/>
      <c r="BG24" s="477"/>
      <c r="BH24" s="477"/>
      <c r="BI24" s="477"/>
      <c r="BJ24" s="477"/>
      <c r="BK24" s="477"/>
      <c r="BL24" s="477"/>
      <c r="BM24" s="477"/>
      <c r="BN24" s="477"/>
      <c r="BO24" s="477"/>
      <c r="BP24" s="477"/>
      <c r="BQ24" s="525">
        <v>18</v>
      </c>
      <c r="BR24" s="539"/>
      <c r="BS24" s="540"/>
      <c r="BT24" s="541"/>
      <c r="BU24" s="541"/>
      <c r="BV24" s="541"/>
      <c r="BW24" s="541"/>
      <c r="BX24" s="541"/>
      <c r="BY24" s="541"/>
      <c r="BZ24" s="541"/>
      <c r="CA24" s="541"/>
      <c r="CB24" s="541"/>
      <c r="CC24" s="541"/>
      <c r="CD24" s="541"/>
      <c r="CE24" s="541"/>
      <c r="CF24" s="541"/>
      <c r="CG24" s="542"/>
      <c r="CH24" s="543"/>
      <c r="CI24" s="544"/>
      <c r="CJ24" s="544"/>
      <c r="CK24" s="544"/>
      <c r="CL24" s="545"/>
      <c r="CM24" s="543"/>
      <c r="CN24" s="544"/>
      <c r="CO24" s="544"/>
      <c r="CP24" s="544"/>
      <c r="CQ24" s="545"/>
      <c r="CR24" s="543"/>
      <c r="CS24" s="544"/>
      <c r="CT24" s="544"/>
      <c r="CU24" s="544"/>
      <c r="CV24" s="545"/>
      <c r="CW24" s="543"/>
      <c r="CX24" s="544"/>
      <c r="CY24" s="544"/>
      <c r="CZ24" s="544"/>
      <c r="DA24" s="545"/>
      <c r="DB24" s="543"/>
      <c r="DC24" s="544"/>
      <c r="DD24" s="544"/>
      <c r="DE24" s="544"/>
      <c r="DF24" s="545"/>
      <c r="DG24" s="543"/>
      <c r="DH24" s="544"/>
      <c r="DI24" s="544"/>
      <c r="DJ24" s="544"/>
      <c r="DK24" s="545"/>
      <c r="DL24" s="543"/>
      <c r="DM24" s="544"/>
      <c r="DN24" s="544"/>
      <c r="DO24" s="544"/>
      <c r="DP24" s="545"/>
      <c r="DQ24" s="543"/>
      <c r="DR24" s="544"/>
      <c r="DS24" s="544"/>
      <c r="DT24" s="544"/>
      <c r="DU24" s="545"/>
      <c r="DV24" s="540"/>
      <c r="DW24" s="541"/>
      <c r="DX24" s="541"/>
      <c r="DY24" s="541"/>
      <c r="DZ24" s="546"/>
      <c r="EA24" s="479"/>
    </row>
    <row r="25" spans="1:131" ht="26.25" customHeight="1" thickBot="1" x14ac:dyDescent="0.2">
      <c r="A25" s="475" t="s">
        <v>328</v>
      </c>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6"/>
      <c r="BK25" s="476"/>
      <c r="BL25" s="476"/>
      <c r="BM25" s="476"/>
      <c r="BN25" s="476"/>
      <c r="BO25" s="573"/>
      <c r="BP25" s="573"/>
      <c r="BQ25" s="525">
        <v>19</v>
      </c>
      <c r="BR25" s="539"/>
      <c r="BS25" s="540"/>
      <c r="BT25" s="541"/>
      <c r="BU25" s="541"/>
      <c r="BV25" s="541"/>
      <c r="BW25" s="541"/>
      <c r="BX25" s="541"/>
      <c r="BY25" s="541"/>
      <c r="BZ25" s="541"/>
      <c r="CA25" s="541"/>
      <c r="CB25" s="541"/>
      <c r="CC25" s="541"/>
      <c r="CD25" s="541"/>
      <c r="CE25" s="541"/>
      <c r="CF25" s="541"/>
      <c r="CG25" s="542"/>
      <c r="CH25" s="543"/>
      <c r="CI25" s="544"/>
      <c r="CJ25" s="544"/>
      <c r="CK25" s="544"/>
      <c r="CL25" s="545"/>
      <c r="CM25" s="543"/>
      <c r="CN25" s="544"/>
      <c r="CO25" s="544"/>
      <c r="CP25" s="544"/>
      <c r="CQ25" s="545"/>
      <c r="CR25" s="543"/>
      <c r="CS25" s="544"/>
      <c r="CT25" s="544"/>
      <c r="CU25" s="544"/>
      <c r="CV25" s="545"/>
      <c r="CW25" s="543"/>
      <c r="CX25" s="544"/>
      <c r="CY25" s="544"/>
      <c r="CZ25" s="544"/>
      <c r="DA25" s="545"/>
      <c r="DB25" s="543"/>
      <c r="DC25" s="544"/>
      <c r="DD25" s="544"/>
      <c r="DE25" s="544"/>
      <c r="DF25" s="545"/>
      <c r="DG25" s="543"/>
      <c r="DH25" s="544"/>
      <c r="DI25" s="544"/>
      <c r="DJ25" s="544"/>
      <c r="DK25" s="545"/>
      <c r="DL25" s="543"/>
      <c r="DM25" s="544"/>
      <c r="DN25" s="544"/>
      <c r="DO25" s="544"/>
      <c r="DP25" s="545"/>
      <c r="DQ25" s="543"/>
      <c r="DR25" s="544"/>
      <c r="DS25" s="544"/>
      <c r="DT25" s="544"/>
      <c r="DU25" s="545"/>
      <c r="DV25" s="540"/>
      <c r="DW25" s="541"/>
      <c r="DX25" s="541"/>
      <c r="DY25" s="541"/>
      <c r="DZ25" s="546"/>
      <c r="EA25" s="469"/>
    </row>
    <row r="26" spans="1:131" ht="26.25" customHeight="1" x14ac:dyDescent="0.15">
      <c r="A26" s="481" t="s">
        <v>303</v>
      </c>
      <c r="B26" s="482"/>
      <c r="C26" s="482"/>
      <c r="D26" s="482"/>
      <c r="E26" s="482"/>
      <c r="F26" s="482"/>
      <c r="G26" s="482"/>
      <c r="H26" s="482"/>
      <c r="I26" s="482"/>
      <c r="J26" s="482"/>
      <c r="K26" s="482"/>
      <c r="L26" s="482"/>
      <c r="M26" s="482"/>
      <c r="N26" s="482"/>
      <c r="O26" s="482"/>
      <c r="P26" s="483"/>
      <c r="Q26" s="484" t="s">
        <v>329</v>
      </c>
      <c r="R26" s="485"/>
      <c r="S26" s="485"/>
      <c r="T26" s="485"/>
      <c r="U26" s="486"/>
      <c r="V26" s="484" t="s">
        <v>330</v>
      </c>
      <c r="W26" s="485"/>
      <c r="X26" s="485"/>
      <c r="Y26" s="485"/>
      <c r="Z26" s="486"/>
      <c r="AA26" s="484" t="s">
        <v>331</v>
      </c>
      <c r="AB26" s="485"/>
      <c r="AC26" s="485"/>
      <c r="AD26" s="485"/>
      <c r="AE26" s="485"/>
      <c r="AF26" s="574" t="s">
        <v>332</v>
      </c>
      <c r="AG26" s="575"/>
      <c r="AH26" s="575"/>
      <c r="AI26" s="575"/>
      <c r="AJ26" s="576"/>
      <c r="AK26" s="485" t="s">
        <v>333</v>
      </c>
      <c r="AL26" s="485"/>
      <c r="AM26" s="485"/>
      <c r="AN26" s="485"/>
      <c r="AO26" s="486"/>
      <c r="AP26" s="484" t="s">
        <v>334</v>
      </c>
      <c r="AQ26" s="485"/>
      <c r="AR26" s="485"/>
      <c r="AS26" s="485"/>
      <c r="AT26" s="486"/>
      <c r="AU26" s="484" t="s">
        <v>335</v>
      </c>
      <c r="AV26" s="485"/>
      <c r="AW26" s="485"/>
      <c r="AX26" s="485"/>
      <c r="AY26" s="486"/>
      <c r="AZ26" s="484" t="s">
        <v>336</v>
      </c>
      <c r="BA26" s="485"/>
      <c r="BB26" s="485"/>
      <c r="BC26" s="485"/>
      <c r="BD26" s="486"/>
      <c r="BE26" s="484" t="s">
        <v>310</v>
      </c>
      <c r="BF26" s="485"/>
      <c r="BG26" s="485"/>
      <c r="BH26" s="485"/>
      <c r="BI26" s="488"/>
      <c r="BJ26" s="476"/>
      <c r="BK26" s="476"/>
      <c r="BL26" s="476"/>
      <c r="BM26" s="476"/>
      <c r="BN26" s="476"/>
      <c r="BO26" s="573"/>
      <c r="BP26" s="573"/>
      <c r="BQ26" s="525">
        <v>20</v>
      </c>
      <c r="BR26" s="539"/>
      <c r="BS26" s="540"/>
      <c r="BT26" s="541"/>
      <c r="BU26" s="541"/>
      <c r="BV26" s="541"/>
      <c r="BW26" s="541"/>
      <c r="BX26" s="541"/>
      <c r="BY26" s="541"/>
      <c r="BZ26" s="541"/>
      <c r="CA26" s="541"/>
      <c r="CB26" s="541"/>
      <c r="CC26" s="541"/>
      <c r="CD26" s="541"/>
      <c r="CE26" s="541"/>
      <c r="CF26" s="541"/>
      <c r="CG26" s="542"/>
      <c r="CH26" s="543"/>
      <c r="CI26" s="544"/>
      <c r="CJ26" s="544"/>
      <c r="CK26" s="544"/>
      <c r="CL26" s="545"/>
      <c r="CM26" s="543"/>
      <c r="CN26" s="544"/>
      <c r="CO26" s="544"/>
      <c r="CP26" s="544"/>
      <c r="CQ26" s="545"/>
      <c r="CR26" s="543"/>
      <c r="CS26" s="544"/>
      <c r="CT26" s="544"/>
      <c r="CU26" s="544"/>
      <c r="CV26" s="545"/>
      <c r="CW26" s="543"/>
      <c r="CX26" s="544"/>
      <c r="CY26" s="544"/>
      <c r="CZ26" s="544"/>
      <c r="DA26" s="545"/>
      <c r="DB26" s="543"/>
      <c r="DC26" s="544"/>
      <c r="DD26" s="544"/>
      <c r="DE26" s="544"/>
      <c r="DF26" s="545"/>
      <c r="DG26" s="543"/>
      <c r="DH26" s="544"/>
      <c r="DI26" s="544"/>
      <c r="DJ26" s="544"/>
      <c r="DK26" s="545"/>
      <c r="DL26" s="543"/>
      <c r="DM26" s="544"/>
      <c r="DN26" s="544"/>
      <c r="DO26" s="544"/>
      <c r="DP26" s="545"/>
      <c r="DQ26" s="543"/>
      <c r="DR26" s="544"/>
      <c r="DS26" s="544"/>
      <c r="DT26" s="544"/>
      <c r="DU26" s="545"/>
      <c r="DV26" s="540"/>
      <c r="DW26" s="541"/>
      <c r="DX26" s="541"/>
      <c r="DY26" s="541"/>
      <c r="DZ26" s="546"/>
      <c r="EA26" s="469"/>
    </row>
    <row r="27" spans="1:131" ht="26.25" customHeight="1" thickBot="1" x14ac:dyDescent="0.2">
      <c r="A27" s="492"/>
      <c r="B27" s="493"/>
      <c r="C27" s="493"/>
      <c r="D27" s="493"/>
      <c r="E27" s="493"/>
      <c r="F27" s="493"/>
      <c r="G27" s="493"/>
      <c r="H27" s="493"/>
      <c r="I27" s="493"/>
      <c r="J27" s="493"/>
      <c r="K27" s="493"/>
      <c r="L27" s="493"/>
      <c r="M27" s="493"/>
      <c r="N27" s="493"/>
      <c r="O27" s="493"/>
      <c r="P27" s="494"/>
      <c r="Q27" s="495"/>
      <c r="R27" s="496"/>
      <c r="S27" s="496"/>
      <c r="T27" s="496"/>
      <c r="U27" s="497"/>
      <c r="V27" s="495"/>
      <c r="W27" s="496"/>
      <c r="X27" s="496"/>
      <c r="Y27" s="496"/>
      <c r="Z27" s="497"/>
      <c r="AA27" s="495"/>
      <c r="AB27" s="496"/>
      <c r="AC27" s="496"/>
      <c r="AD27" s="496"/>
      <c r="AE27" s="496"/>
      <c r="AF27" s="577"/>
      <c r="AG27" s="578"/>
      <c r="AH27" s="578"/>
      <c r="AI27" s="578"/>
      <c r="AJ27" s="579"/>
      <c r="AK27" s="496"/>
      <c r="AL27" s="496"/>
      <c r="AM27" s="496"/>
      <c r="AN27" s="496"/>
      <c r="AO27" s="497"/>
      <c r="AP27" s="495"/>
      <c r="AQ27" s="496"/>
      <c r="AR27" s="496"/>
      <c r="AS27" s="496"/>
      <c r="AT27" s="497"/>
      <c r="AU27" s="495"/>
      <c r="AV27" s="496"/>
      <c r="AW27" s="496"/>
      <c r="AX27" s="496"/>
      <c r="AY27" s="497"/>
      <c r="AZ27" s="495"/>
      <c r="BA27" s="496"/>
      <c r="BB27" s="496"/>
      <c r="BC27" s="496"/>
      <c r="BD27" s="497"/>
      <c r="BE27" s="495"/>
      <c r="BF27" s="496"/>
      <c r="BG27" s="496"/>
      <c r="BH27" s="496"/>
      <c r="BI27" s="499"/>
      <c r="BJ27" s="476"/>
      <c r="BK27" s="476"/>
      <c r="BL27" s="476"/>
      <c r="BM27" s="476"/>
      <c r="BN27" s="476"/>
      <c r="BO27" s="573"/>
      <c r="BP27" s="573"/>
      <c r="BQ27" s="525">
        <v>21</v>
      </c>
      <c r="BR27" s="539"/>
      <c r="BS27" s="540"/>
      <c r="BT27" s="541"/>
      <c r="BU27" s="541"/>
      <c r="BV27" s="541"/>
      <c r="BW27" s="541"/>
      <c r="BX27" s="541"/>
      <c r="BY27" s="541"/>
      <c r="BZ27" s="541"/>
      <c r="CA27" s="541"/>
      <c r="CB27" s="541"/>
      <c r="CC27" s="541"/>
      <c r="CD27" s="541"/>
      <c r="CE27" s="541"/>
      <c r="CF27" s="541"/>
      <c r="CG27" s="542"/>
      <c r="CH27" s="543"/>
      <c r="CI27" s="544"/>
      <c r="CJ27" s="544"/>
      <c r="CK27" s="544"/>
      <c r="CL27" s="545"/>
      <c r="CM27" s="543"/>
      <c r="CN27" s="544"/>
      <c r="CO27" s="544"/>
      <c r="CP27" s="544"/>
      <c r="CQ27" s="545"/>
      <c r="CR27" s="543"/>
      <c r="CS27" s="544"/>
      <c r="CT27" s="544"/>
      <c r="CU27" s="544"/>
      <c r="CV27" s="545"/>
      <c r="CW27" s="543"/>
      <c r="CX27" s="544"/>
      <c r="CY27" s="544"/>
      <c r="CZ27" s="544"/>
      <c r="DA27" s="545"/>
      <c r="DB27" s="543"/>
      <c r="DC27" s="544"/>
      <c r="DD27" s="544"/>
      <c r="DE27" s="544"/>
      <c r="DF27" s="545"/>
      <c r="DG27" s="543"/>
      <c r="DH27" s="544"/>
      <c r="DI27" s="544"/>
      <c r="DJ27" s="544"/>
      <c r="DK27" s="545"/>
      <c r="DL27" s="543"/>
      <c r="DM27" s="544"/>
      <c r="DN27" s="544"/>
      <c r="DO27" s="544"/>
      <c r="DP27" s="545"/>
      <c r="DQ27" s="543"/>
      <c r="DR27" s="544"/>
      <c r="DS27" s="544"/>
      <c r="DT27" s="544"/>
      <c r="DU27" s="545"/>
      <c r="DV27" s="540"/>
      <c r="DW27" s="541"/>
      <c r="DX27" s="541"/>
      <c r="DY27" s="541"/>
      <c r="DZ27" s="546"/>
      <c r="EA27" s="469"/>
    </row>
    <row r="28" spans="1:131" ht="26.25" customHeight="1" thickTop="1" x14ac:dyDescent="0.15">
      <c r="A28" s="580">
        <v>1</v>
      </c>
      <c r="B28" s="504" t="s">
        <v>337</v>
      </c>
      <c r="C28" s="505"/>
      <c r="D28" s="505"/>
      <c r="E28" s="505"/>
      <c r="F28" s="505"/>
      <c r="G28" s="505"/>
      <c r="H28" s="505"/>
      <c r="I28" s="505"/>
      <c r="J28" s="505"/>
      <c r="K28" s="505"/>
      <c r="L28" s="505"/>
      <c r="M28" s="505"/>
      <c r="N28" s="505"/>
      <c r="O28" s="505"/>
      <c r="P28" s="506"/>
      <c r="Q28" s="581">
        <v>2566</v>
      </c>
      <c r="R28" s="582"/>
      <c r="S28" s="582"/>
      <c r="T28" s="582"/>
      <c r="U28" s="582"/>
      <c r="V28" s="582">
        <v>2520</v>
      </c>
      <c r="W28" s="582"/>
      <c r="X28" s="582"/>
      <c r="Y28" s="582"/>
      <c r="Z28" s="582"/>
      <c r="AA28" s="582">
        <v>47</v>
      </c>
      <c r="AB28" s="582"/>
      <c r="AC28" s="582"/>
      <c r="AD28" s="582"/>
      <c r="AE28" s="583"/>
      <c r="AF28" s="584">
        <v>47</v>
      </c>
      <c r="AG28" s="582"/>
      <c r="AH28" s="582"/>
      <c r="AI28" s="582"/>
      <c r="AJ28" s="585"/>
      <c r="AK28" s="586">
        <v>205</v>
      </c>
      <c r="AL28" s="587"/>
      <c r="AM28" s="587"/>
      <c r="AN28" s="587"/>
      <c r="AO28" s="587"/>
      <c r="AP28" s="587" t="s">
        <v>326</v>
      </c>
      <c r="AQ28" s="587"/>
      <c r="AR28" s="587"/>
      <c r="AS28" s="587"/>
      <c r="AT28" s="587"/>
      <c r="AU28" s="587" t="s">
        <v>326</v>
      </c>
      <c r="AV28" s="587"/>
      <c r="AW28" s="587"/>
      <c r="AX28" s="587"/>
      <c r="AY28" s="587"/>
      <c r="AZ28" s="588" t="s">
        <v>326</v>
      </c>
      <c r="BA28" s="588"/>
      <c r="BB28" s="588"/>
      <c r="BC28" s="588"/>
      <c r="BD28" s="588"/>
      <c r="BE28" s="589"/>
      <c r="BF28" s="589"/>
      <c r="BG28" s="589"/>
      <c r="BH28" s="589"/>
      <c r="BI28" s="590"/>
      <c r="BJ28" s="476"/>
      <c r="BK28" s="476"/>
      <c r="BL28" s="476"/>
      <c r="BM28" s="476"/>
      <c r="BN28" s="476"/>
      <c r="BO28" s="573"/>
      <c r="BP28" s="573"/>
      <c r="BQ28" s="525">
        <v>22</v>
      </c>
      <c r="BR28" s="539"/>
      <c r="BS28" s="540"/>
      <c r="BT28" s="541"/>
      <c r="BU28" s="541"/>
      <c r="BV28" s="541"/>
      <c r="BW28" s="541"/>
      <c r="BX28" s="541"/>
      <c r="BY28" s="541"/>
      <c r="BZ28" s="541"/>
      <c r="CA28" s="541"/>
      <c r="CB28" s="541"/>
      <c r="CC28" s="541"/>
      <c r="CD28" s="541"/>
      <c r="CE28" s="541"/>
      <c r="CF28" s="541"/>
      <c r="CG28" s="542"/>
      <c r="CH28" s="543"/>
      <c r="CI28" s="544"/>
      <c r="CJ28" s="544"/>
      <c r="CK28" s="544"/>
      <c r="CL28" s="545"/>
      <c r="CM28" s="543"/>
      <c r="CN28" s="544"/>
      <c r="CO28" s="544"/>
      <c r="CP28" s="544"/>
      <c r="CQ28" s="545"/>
      <c r="CR28" s="543"/>
      <c r="CS28" s="544"/>
      <c r="CT28" s="544"/>
      <c r="CU28" s="544"/>
      <c r="CV28" s="545"/>
      <c r="CW28" s="543"/>
      <c r="CX28" s="544"/>
      <c r="CY28" s="544"/>
      <c r="CZ28" s="544"/>
      <c r="DA28" s="545"/>
      <c r="DB28" s="543"/>
      <c r="DC28" s="544"/>
      <c r="DD28" s="544"/>
      <c r="DE28" s="544"/>
      <c r="DF28" s="545"/>
      <c r="DG28" s="543"/>
      <c r="DH28" s="544"/>
      <c r="DI28" s="544"/>
      <c r="DJ28" s="544"/>
      <c r="DK28" s="545"/>
      <c r="DL28" s="543"/>
      <c r="DM28" s="544"/>
      <c r="DN28" s="544"/>
      <c r="DO28" s="544"/>
      <c r="DP28" s="545"/>
      <c r="DQ28" s="543"/>
      <c r="DR28" s="544"/>
      <c r="DS28" s="544"/>
      <c r="DT28" s="544"/>
      <c r="DU28" s="545"/>
      <c r="DV28" s="540"/>
      <c r="DW28" s="541"/>
      <c r="DX28" s="541"/>
      <c r="DY28" s="541"/>
      <c r="DZ28" s="546"/>
      <c r="EA28" s="469"/>
    </row>
    <row r="29" spans="1:131" ht="26.25" customHeight="1" x14ac:dyDescent="0.15">
      <c r="A29" s="580">
        <v>2</v>
      </c>
      <c r="B29" s="526" t="s">
        <v>338</v>
      </c>
      <c r="C29" s="527"/>
      <c r="D29" s="527"/>
      <c r="E29" s="527"/>
      <c r="F29" s="527"/>
      <c r="G29" s="527"/>
      <c r="H29" s="527"/>
      <c r="I29" s="527"/>
      <c r="J29" s="527"/>
      <c r="K29" s="527"/>
      <c r="L29" s="527"/>
      <c r="M29" s="527"/>
      <c r="N29" s="527"/>
      <c r="O29" s="527"/>
      <c r="P29" s="528"/>
      <c r="Q29" s="529">
        <v>2755</v>
      </c>
      <c r="R29" s="530"/>
      <c r="S29" s="530"/>
      <c r="T29" s="530"/>
      <c r="U29" s="530"/>
      <c r="V29" s="530">
        <v>2621</v>
      </c>
      <c r="W29" s="530"/>
      <c r="X29" s="530"/>
      <c r="Y29" s="530"/>
      <c r="Z29" s="530"/>
      <c r="AA29" s="530">
        <v>134</v>
      </c>
      <c r="AB29" s="530"/>
      <c r="AC29" s="530"/>
      <c r="AD29" s="530"/>
      <c r="AE29" s="531"/>
      <c r="AF29" s="532">
        <v>134</v>
      </c>
      <c r="AG29" s="533"/>
      <c r="AH29" s="533"/>
      <c r="AI29" s="533"/>
      <c r="AJ29" s="534"/>
      <c r="AK29" s="591">
        <v>426</v>
      </c>
      <c r="AL29" s="592"/>
      <c r="AM29" s="592"/>
      <c r="AN29" s="592"/>
      <c r="AO29" s="592"/>
      <c r="AP29" s="592" t="s">
        <v>326</v>
      </c>
      <c r="AQ29" s="592"/>
      <c r="AR29" s="592"/>
      <c r="AS29" s="592"/>
      <c r="AT29" s="592"/>
      <c r="AU29" s="592" t="s">
        <v>326</v>
      </c>
      <c r="AV29" s="592"/>
      <c r="AW29" s="592"/>
      <c r="AX29" s="592"/>
      <c r="AY29" s="592"/>
      <c r="AZ29" s="593" t="s">
        <v>326</v>
      </c>
      <c r="BA29" s="593"/>
      <c r="BB29" s="593"/>
      <c r="BC29" s="593"/>
      <c r="BD29" s="593"/>
      <c r="BE29" s="594"/>
      <c r="BF29" s="594"/>
      <c r="BG29" s="594"/>
      <c r="BH29" s="594"/>
      <c r="BI29" s="595"/>
      <c r="BJ29" s="476"/>
      <c r="BK29" s="476"/>
      <c r="BL29" s="476"/>
      <c r="BM29" s="476"/>
      <c r="BN29" s="476"/>
      <c r="BO29" s="573"/>
      <c r="BP29" s="573"/>
      <c r="BQ29" s="525">
        <v>23</v>
      </c>
      <c r="BR29" s="539"/>
      <c r="BS29" s="540"/>
      <c r="BT29" s="541"/>
      <c r="BU29" s="541"/>
      <c r="BV29" s="541"/>
      <c r="BW29" s="541"/>
      <c r="BX29" s="541"/>
      <c r="BY29" s="541"/>
      <c r="BZ29" s="541"/>
      <c r="CA29" s="541"/>
      <c r="CB29" s="541"/>
      <c r="CC29" s="541"/>
      <c r="CD29" s="541"/>
      <c r="CE29" s="541"/>
      <c r="CF29" s="541"/>
      <c r="CG29" s="542"/>
      <c r="CH29" s="543"/>
      <c r="CI29" s="544"/>
      <c r="CJ29" s="544"/>
      <c r="CK29" s="544"/>
      <c r="CL29" s="545"/>
      <c r="CM29" s="543"/>
      <c r="CN29" s="544"/>
      <c r="CO29" s="544"/>
      <c r="CP29" s="544"/>
      <c r="CQ29" s="545"/>
      <c r="CR29" s="543"/>
      <c r="CS29" s="544"/>
      <c r="CT29" s="544"/>
      <c r="CU29" s="544"/>
      <c r="CV29" s="545"/>
      <c r="CW29" s="543"/>
      <c r="CX29" s="544"/>
      <c r="CY29" s="544"/>
      <c r="CZ29" s="544"/>
      <c r="DA29" s="545"/>
      <c r="DB29" s="543"/>
      <c r="DC29" s="544"/>
      <c r="DD29" s="544"/>
      <c r="DE29" s="544"/>
      <c r="DF29" s="545"/>
      <c r="DG29" s="543"/>
      <c r="DH29" s="544"/>
      <c r="DI29" s="544"/>
      <c r="DJ29" s="544"/>
      <c r="DK29" s="545"/>
      <c r="DL29" s="543"/>
      <c r="DM29" s="544"/>
      <c r="DN29" s="544"/>
      <c r="DO29" s="544"/>
      <c r="DP29" s="545"/>
      <c r="DQ29" s="543"/>
      <c r="DR29" s="544"/>
      <c r="DS29" s="544"/>
      <c r="DT29" s="544"/>
      <c r="DU29" s="545"/>
      <c r="DV29" s="540"/>
      <c r="DW29" s="541"/>
      <c r="DX29" s="541"/>
      <c r="DY29" s="541"/>
      <c r="DZ29" s="546"/>
      <c r="EA29" s="469"/>
    </row>
    <row r="30" spans="1:131" ht="26.25" customHeight="1" x14ac:dyDescent="0.15">
      <c r="A30" s="580">
        <v>3</v>
      </c>
      <c r="B30" s="526" t="s">
        <v>339</v>
      </c>
      <c r="C30" s="527"/>
      <c r="D30" s="527"/>
      <c r="E30" s="527"/>
      <c r="F30" s="527"/>
      <c r="G30" s="527"/>
      <c r="H30" s="527"/>
      <c r="I30" s="527"/>
      <c r="J30" s="527"/>
      <c r="K30" s="527"/>
      <c r="L30" s="527"/>
      <c r="M30" s="527"/>
      <c r="N30" s="527"/>
      <c r="O30" s="527"/>
      <c r="P30" s="528"/>
      <c r="Q30" s="529">
        <v>600</v>
      </c>
      <c r="R30" s="530"/>
      <c r="S30" s="530"/>
      <c r="T30" s="530"/>
      <c r="U30" s="530"/>
      <c r="V30" s="530">
        <v>575</v>
      </c>
      <c r="W30" s="530"/>
      <c r="X30" s="530"/>
      <c r="Y30" s="530"/>
      <c r="Z30" s="530"/>
      <c r="AA30" s="530">
        <v>25</v>
      </c>
      <c r="AB30" s="530"/>
      <c r="AC30" s="530"/>
      <c r="AD30" s="530"/>
      <c r="AE30" s="531"/>
      <c r="AF30" s="532">
        <v>25</v>
      </c>
      <c r="AG30" s="533"/>
      <c r="AH30" s="533"/>
      <c r="AI30" s="533"/>
      <c r="AJ30" s="534"/>
      <c r="AK30" s="591">
        <v>372</v>
      </c>
      <c r="AL30" s="592"/>
      <c r="AM30" s="592"/>
      <c r="AN30" s="592"/>
      <c r="AO30" s="592"/>
      <c r="AP30" s="592" t="s">
        <v>326</v>
      </c>
      <c r="AQ30" s="592"/>
      <c r="AR30" s="592"/>
      <c r="AS30" s="592"/>
      <c r="AT30" s="592"/>
      <c r="AU30" s="592" t="s">
        <v>326</v>
      </c>
      <c r="AV30" s="592"/>
      <c r="AW30" s="592"/>
      <c r="AX30" s="592"/>
      <c r="AY30" s="592"/>
      <c r="AZ30" s="593" t="s">
        <v>326</v>
      </c>
      <c r="BA30" s="593"/>
      <c r="BB30" s="593"/>
      <c r="BC30" s="593"/>
      <c r="BD30" s="593"/>
      <c r="BE30" s="594"/>
      <c r="BF30" s="594"/>
      <c r="BG30" s="594"/>
      <c r="BH30" s="594"/>
      <c r="BI30" s="595"/>
      <c r="BJ30" s="476"/>
      <c r="BK30" s="476"/>
      <c r="BL30" s="476"/>
      <c r="BM30" s="476"/>
      <c r="BN30" s="476"/>
      <c r="BO30" s="573"/>
      <c r="BP30" s="573"/>
      <c r="BQ30" s="525">
        <v>24</v>
      </c>
      <c r="BR30" s="539"/>
      <c r="BS30" s="540"/>
      <c r="BT30" s="541"/>
      <c r="BU30" s="541"/>
      <c r="BV30" s="541"/>
      <c r="BW30" s="541"/>
      <c r="BX30" s="541"/>
      <c r="BY30" s="541"/>
      <c r="BZ30" s="541"/>
      <c r="CA30" s="541"/>
      <c r="CB30" s="541"/>
      <c r="CC30" s="541"/>
      <c r="CD30" s="541"/>
      <c r="CE30" s="541"/>
      <c r="CF30" s="541"/>
      <c r="CG30" s="542"/>
      <c r="CH30" s="543"/>
      <c r="CI30" s="544"/>
      <c r="CJ30" s="544"/>
      <c r="CK30" s="544"/>
      <c r="CL30" s="545"/>
      <c r="CM30" s="543"/>
      <c r="CN30" s="544"/>
      <c r="CO30" s="544"/>
      <c r="CP30" s="544"/>
      <c r="CQ30" s="545"/>
      <c r="CR30" s="543"/>
      <c r="CS30" s="544"/>
      <c r="CT30" s="544"/>
      <c r="CU30" s="544"/>
      <c r="CV30" s="545"/>
      <c r="CW30" s="543"/>
      <c r="CX30" s="544"/>
      <c r="CY30" s="544"/>
      <c r="CZ30" s="544"/>
      <c r="DA30" s="545"/>
      <c r="DB30" s="543"/>
      <c r="DC30" s="544"/>
      <c r="DD30" s="544"/>
      <c r="DE30" s="544"/>
      <c r="DF30" s="545"/>
      <c r="DG30" s="543"/>
      <c r="DH30" s="544"/>
      <c r="DI30" s="544"/>
      <c r="DJ30" s="544"/>
      <c r="DK30" s="545"/>
      <c r="DL30" s="543"/>
      <c r="DM30" s="544"/>
      <c r="DN30" s="544"/>
      <c r="DO30" s="544"/>
      <c r="DP30" s="545"/>
      <c r="DQ30" s="543"/>
      <c r="DR30" s="544"/>
      <c r="DS30" s="544"/>
      <c r="DT30" s="544"/>
      <c r="DU30" s="545"/>
      <c r="DV30" s="540"/>
      <c r="DW30" s="541"/>
      <c r="DX30" s="541"/>
      <c r="DY30" s="541"/>
      <c r="DZ30" s="546"/>
      <c r="EA30" s="469"/>
    </row>
    <row r="31" spans="1:131" ht="26.25" customHeight="1" x14ac:dyDescent="0.15">
      <c r="A31" s="580">
        <v>4</v>
      </c>
      <c r="B31" s="526" t="s">
        <v>340</v>
      </c>
      <c r="C31" s="527"/>
      <c r="D31" s="527"/>
      <c r="E31" s="527"/>
      <c r="F31" s="527"/>
      <c r="G31" s="527"/>
      <c r="H31" s="527"/>
      <c r="I31" s="527"/>
      <c r="J31" s="527"/>
      <c r="K31" s="527"/>
      <c r="L31" s="527"/>
      <c r="M31" s="527"/>
      <c r="N31" s="527"/>
      <c r="O31" s="527"/>
      <c r="P31" s="528"/>
      <c r="Q31" s="529">
        <v>6</v>
      </c>
      <c r="R31" s="530"/>
      <c r="S31" s="530"/>
      <c r="T31" s="530"/>
      <c r="U31" s="530"/>
      <c r="V31" s="530">
        <v>6</v>
      </c>
      <c r="W31" s="530"/>
      <c r="X31" s="530"/>
      <c r="Y31" s="530"/>
      <c r="Z31" s="530"/>
      <c r="AA31" s="530">
        <v>0</v>
      </c>
      <c r="AB31" s="530"/>
      <c r="AC31" s="530"/>
      <c r="AD31" s="530"/>
      <c r="AE31" s="531"/>
      <c r="AF31" s="532">
        <v>0</v>
      </c>
      <c r="AG31" s="533"/>
      <c r="AH31" s="533"/>
      <c r="AI31" s="533"/>
      <c r="AJ31" s="534"/>
      <c r="AK31" s="591">
        <v>5</v>
      </c>
      <c r="AL31" s="592"/>
      <c r="AM31" s="592"/>
      <c r="AN31" s="592"/>
      <c r="AO31" s="592"/>
      <c r="AP31" s="592" t="s">
        <v>326</v>
      </c>
      <c r="AQ31" s="592"/>
      <c r="AR31" s="592"/>
      <c r="AS31" s="592"/>
      <c r="AT31" s="592"/>
      <c r="AU31" s="592" t="s">
        <v>326</v>
      </c>
      <c r="AV31" s="592"/>
      <c r="AW31" s="592"/>
      <c r="AX31" s="592"/>
      <c r="AY31" s="592"/>
      <c r="AZ31" s="593" t="s">
        <v>326</v>
      </c>
      <c r="BA31" s="593"/>
      <c r="BB31" s="593"/>
      <c r="BC31" s="593"/>
      <c r="BD31" s="593"/>
      <c r="BE31" s="594"/>
      <c r="BF31" s="594"/>
      <c r="BG31" s="594"/>
      <c r="BH31" s="594"/>
      <c r="BI31" s="595"/>
      <c r="BJ31" s="476"/>
      <c r="BK31" s="476"/>
      <c r="BL31" s="476"/>
      <c r="BM31" s="476"/>
      <c r="BN31" s="476"/>
      <c r="BO31" s="573"/>
      <c r="BP31" s="573"/>
      <c r="BQ31" s="525">
        <v>25</v>
      </c>
      <c r="BR31" s="539"/>
      <c r="BS31" s="540"/>
      <c r="BT31" s="541"/>
      <c r="BU31" s="541"/>
      <c r="BV31" s="541"/>
      <c r="BW31" s="541"/>
      <c r="BX31" s="541"/>
      <c r="BY31" s="541"/>
      <c r="BZ31" s="541"/>
      <c r="CA31" s="541"/>
      <c r="CB31" s="541"/>
      <c r="CC31" s="541"/>
      <c r="CD31" s="541"/>
      <c r="CE31" s="541"/>
      <c r="CF31" s="541"/>
      <c r="CG31" s="542"/>
      <c r="CH31" s="543"/>
      <c r="CI31" s="544"/>
      <c r="CJ31" s="544"/>
      <c r="CK31" s="544"/>
      <c r="CL31" s="545"/>
      <c r="CM31" s="543"/>
      <c r="CN31" s="544"/>
      <c r="CO31" s="544"/>
      <c r="CP31" s="544"/>
      <c r="CQ31" s="545"/>
      <c r="CR31" s="543"/>
      <c r="CS31" s="544"/>
      <c r="CT31" s="544"/>
      <c r="CU31" s="544"/>
      <c r="CV31" s="545"/>
      <c r="CW31" s="543"/>
      <c r="CX31" s="544"/>
      <c r="CY31" s="544"/>
      <c r="CZ31" s="544"/>
      <c r="DA31" s="545"/>
      <c r="DB31" s="543"/>
      <c r="DC31" s="544"/>
      <c r="DD31" s="544"/>
      <c r="DE31" s="544"/>
      <c r="DF31" s="545"/>
      <c r="DG31" s="543"/>
      <c r="DH31" s="544"/>
      <c r="DI31" s="544"/>
      <c r="DJ31" s="544"/>
      <c r="DK31" s="545"/>
      <c r="DL31" s="543"/>
      <c r="DM31" s="544"/>
      <c r="DN31" s="544"/>
      <c r="DO31" s="544"/>
      <c r="DP31" s="545"/>
      <c r="DQ31" s="543"/>
      <c r="DR31" s="544"/>
      <c r="DS31" s="544"/>
      <c r="DT31" s="544"/>
      <c r="DU31" s="545"/>
      <c r="DV31" s="540"/>
      <c r="DW31" s="541"/>
      <c r="DX31" s="541"/>
      <c r="DY31" s="541"/>
      <c r="DZ31" s="546"/>
      <c r="EA31" s="469"/>
    </row>
    <row r="32" spans="1:131" ht="26.25" customHeight="1" x14ac:dyDescent="0.15">
      <c r="A32" s="580">
        <v>5</v>
      </c>
      <c r="B32" s="526" t="s">
        <v>341</v>
      </c>
      <c r="C32" s="527"/>
      <c r="D32" s="527"/>
      <c r="E32" s="527"/>
      <c r="F32" s="527"/>
      <c r="G32" s="527"/>
      <c r="H32" s="527"/>
      <c r="I32" s="527"/>
      <c r="J32" s="527"/>
      <c r="K32" s="527"/>
      <c r="L32" s="527"/>
      <c r="M32" s="527"/>
      <c r="N32" s="527"/>
      <c r="O32" s="527"/>
      <c r="P32" s="528"/>
      <c r="Q32" s="529">
        <v>379</v>
      </c>
      <c r="R32" s="530"/>
      <c r="S32" s="530"/>
      <c r="T32" s="530"/>
      <c r="U32" s="530"/>
      <c r="V32" s="530">
        <v>368</v>
      </c>
      <c r="W32" s="530"/>
      <c r="X32" s="530"/>
      <c r="Y32" s="530"/>
      <c r="Z32" s="530"/>
      <c r="AA32" s="530">
        <v>11</v>
      </c>
      <c r="AB32" s="530"/>
      <c r="AC32" s="530"/>
      <c r="AD32" s="530"/>
      <c r="AE32" s="531"/>
      <c r="AF32" s="532">
        <v>899</v>
      </c>
      <c r="AG32" s="533"/>
      <c r="AH32" s="533"/>
      <c r="AI32" s="533"/>
      <c r="AJ32" s="534"/>
      <c r="AK32" s="591">
        <v>39</v>
      </c>
      <c r="AL32" s="592"/>
      <c r="AM32" s="592"/>
      <c r="AN32" s="592"/>
      <c r="AO32" s="592"/>
      <c r="AP32" s="592">
        <v>1047</v>
      </c>
      <c r="AQ32" s="592"/>
      <c r="AR32" s="592"/>
      <c r="AS32" s="592"/>
      <c r="AT32" s="592"/>
      <c r="AU32" s="592">
        <v>292</v>
      </c>
      <c r="AV32" s="592"/>
      <c r="AW32" s="592"/>
      <c r="AX32" s="592"/>
      <c r="AY32" s="592"/>
      <c r="AZ32" s="593" t="s">
        <v>326</v>
      </c>
      <c r="BA32" s="593"/>
      <c r="BB32" s="593"/>
      <c r="BC32" s="593"/>
      <c r="BD32" s="593"/>
      <c r="BE32" s="594" t="s">
        <v>342</v>
      </c>
      <c r="BF32" s="594"/>
      <c r="BG32" s="594"/>
      <c r="BH32" s="594"/>
      <c r="BI32" s="595"/>
      <c r="BJ32" s="476"/>
      <c r="BK32" s="476"/>
      <c r="BL32" s="476"/>
      <c r="BM32" s="476"/>
      <c r="BN32" s="476"/>
      <c r="BO32" s="573"/>
      <c r="BP32" s="573"/>
      <c r="BQ32" s="525">
        <v>26</v>
      </c>
      <c r="BR32" s="539"/>
      <c r="BS32" s="540"/>
      <c r="BT32" s="541"/>
      <c r="BU32" s="541"/>
      <c r="BV32" s="541"/>
      <c r="BW32" s="541"/>
      <c r="BX32" s="541"/>
      <c r="BY32" s="541"/>
      <c r="BZ32" s="541"/>
      <c r="CA32" s="541"/>
      <c r="CB32" s="541"/>
      <c r="CC32" s="541"/>
      <c r="CD32" s="541"/>
      <c r="CE32" s="541"/>
      <c r="CF32" s="541"/>
      <c r="CG32" s="542"/>
      <c r="CH32" s="543"/>
      <c r="CI32" s="544"/>
      <c r="CJ32" s="544"/>
      <c r="CK32" s="544"/>
      <c r="CL32" s="545"/>
      <c r="CM32" s="543"/>
      <c r="CN32" s="544"/>
      <c r="CO32" s="544"/>
      <c r="CP32" s="544"/>
      <c r="CQ32" s="545"/>
      <c r="CR32" s="543"/>
      <c r="CS32" s="544"/>
      <c r="CT32" s="544"/>
      <c r="CU32" s="544"/>
      <c r="CV32" s="545"/>
      <c r="CW32" s="543"/>
      <c r="CX32" s="544"/>
      <c r="CY32" s="544"/>
      <c r="CZ32" s="544"/>
      <c r="DA32" s="545"/>
      <c r="DB32" s="543"/>
      <c r="DC32" s="544"/>
      <c r="DD32" s="544"/>
      <c r="DE32" s="544"/>
      <c r="DF32" s="545"/>
      <c r="DG32" s="543"/>
      <c r="DH32" s="544"/>
      <c r="DI32" s="544"/>
      <c r="DJ32" s="544"/>
      <c r="DK32" s="545"/>
      <c r="DL32" s="543"/>
      <c r="DM32" s="544"/>
      <c r="DN32" s="544"/>
      <c r="DO32" s="544"/>
      <c r="DP32" s="545"/>
      <c r="DQ32" s="543"/>
      <c r="DR32" s="544"/>
      <c r="DS32" s="544"/>
      <c r="DT32" s="544"/>
      <c r="DU32" s="545"/>
      <c r="DV32" s="540"/>
      <c r="DW32" s="541"/>
      <c r="DX32" s="541"/>
      <c r="DY32" s="541"/>
      <c r="DZ32" s="546"/>
      <c r="EA32" s="469"/>
    </row>
    <row r="33" spans="1:131" ht="26.25" customHeight="1" x14ac:dyDescent="0.15">
      <c r="A33" s="580">
        <v>6</v>
      </c>
      <c r="B33" s="526" t="s">
        <v>343</v>
      </c>
      <c r="C33" s="527"/>
      <c r="D33" s="527"/>
      <c r="E33" s="527"/>
      <c r="F33" s="527"/>
      <c r="G33" s="527"/>
      <c r="H33" s="527"/>
      <c r="I33" s="527"/>
      <c r="J33" s="527"/>
      <c r="K33" s="527"/>
      <c r="L33" s="527"/>
      <c r="M33" s="527"/>
      <c r="N33" s="527"/>
      <c r="O33" s="527"/>
      <c r="P33" s="528"/>
      <c r="Q33" s="529">
        <v>480</v>
      </c>
      <c r="R33" s="530"/>
      <c r="S33" s="530"/>
      <c r="T33" s="530"/>
      <c r="U33" s="530"/>
      <c r="V33" s="530">
        <v>466</v>
      </c>
      <c r="W33" s="530"/>
      <c r="X33" s="530"/>
      <c r="Y33" s="530"/>
      <c r="Z33" s="530"/>
      <c r="AA33" s="530">
        <v>14</v>
      </c>
      <c r="AB33" s="530"/>
      <c r="AC33" s="530"/>
      <c r="AD33" s="530"/>
      <c r="AE33" s="531"/>
      <c r="AF33" s="532">
        <v>76</v>
      </c>
      <c r="AG33" s="533"/>
      <c r="AH33" s="533"/>
      <c r="AI33" s="533"/>
      <c r="AJ33" s="534"/>
      <c r="AK33" s="591">
        <v>279</v>
      </c>
      <c r="AL33" s="592"/>
      <c r="AM33" s="592"/>
      <c r="AN33" s="592"/>
      <c r="AO33" s="592"/>
      <c r="AP33" s="592">
        <v>3044</v>
      </c>
      <c r="AQ33" s="592"/>
      <c r="AR33" s="592"/>
      <c r="AS33" s="592"/>
      <c r="AT33" s="592"/>
      <c r="AU33" s="592">
        <v>1881</v>
      </c>
      <c r="AV33" s="592"/>
      <c r="AW33" s="592"/>
      <c r="AX33" s="592"/>
      <c r="AY33" s="592"/>
      <c r="AZ33" s="593" t="s">
        <v>326</v>
      </c>
      <c r="BA33" s="593"/>
      <c r="BB33" s="593"/>
      <c r="BC33" s="593"/>
      <c r="BD33" s="593"/>
      <c r="BE33" s="594" t="s">
        <v>342</v>
      </c>
      <c r="BF33" s="594"/>
      <c r="BG33" s="594"/>
      <c r="BH33" s="594"/>
      <c r="BI33" s="595"/>
      <c r="BJ33" s="476"/>
      <c r="BK33" s="476"/>
      <c r="BL33" s="476"/>
      <c r="BM33" s="476"/>
      <c r="BN33" s="476"/>
      <c r="BO33" s="573"/>
      <c r="BP33" s="573"/>
      <c r="BQ33" s="525">
        <v>27</v>
      </c>
      <c r="BR33" s="539"/>
      <c r="BS33" s="540"/>
      <c r="BT33" s="541"/>
      <c r="BU33" s="541"/>
      <c r="BV33" s="541"/>
      <c r="BW33" s="541"/>
      <c r="BX33" s="541"/>
      <c r="BY33" s="541"/>
      <c r="BZ33" s="541"/>
      <c r="CA33" s="541"/>
      <c r="CB33" s="541"/>
      <c r="CC33" s="541"/>
      <c r="CD33" s="541"/>
      <c r="CE33" s="541"/>
      <c r="CF33" s="541"/>
      <c r="CG33" s="542"/>
      <c r="CH33" s="543"/>
      <c r="CI33" s="544"/>
      <c r="CJ33" s="544"/>
      <c r="CK33" s="544"/>
      <c r="CL33" s="545"/>
      <c r="CM33" s="543"/>
      <c r="CN33" s="544"/>
      <c r="CO33" s="544"/>
      <c r="CP33" s="544"/>
      <c r="CQ33" s="545"/>
      <c r="CR33" s="543"/>
      <c r="CS33" s="544"/>
      <c r="CT33" s="544"/>
      <c r="CU33" s="544"/>
      <c r="CV33" s="545"/>
      <c r="CW33" s="543"/>
      <c r="CX33" s="544"/>
      <c r="CY33" s="544"/>
      <c r="CZ33" s="544"/>
      <c r="DA33" s="545"/>
      <c r="DB33" s="543"/>
      <c r="DC33" s="544"/>
      <c r="DD33" s="544"/>
      <c r="DE33" s="544"/>
      <c r="DF33" s="545"/>
      <c r="DG33" s="543"/>
      <c r="DH33" s="544"/>
      <c r="DI33" s="544"/>
      <c r="DJ33" s="544"/>
      <c r="DK33" s="545"/>
      <c r="DL33" s="543"/>
      <c r="DM33" s="544"/>
      <c r="DN33" s="544"/>
      <c r="DO33" s="544"/>
      <c r="DP33" s="545"/>
      <c r="DQ33" s="543"/>
      <c r="DR33" s="544"/>
      <c r="DS33" s="544"/>
      <c r="DT33" s="544"/>
      <c r="DU33" s="545"/>
      <c r="DV33" s="540"/>
      <c r="DW33" s="541"/>
      <c r="DX33" s="541"/>
      <c r="DY33" s="541"/>
      <c r="DZ33" s="546"/>
      <c r="EA33" s="469"/>
    </row>
    <row r="34" spans="1:131" ht="26.25" customHeight="1" x14ac:dyDescent="0.15">
      <c r="A34" s="580">
        <v>7</v>
      </c>
      <c r="B34" s="526"/>
      <c r="C34" s="527"/>
      <c r="D34" s="527"/>
      <c r="E34" s="527"/>
      <c r="F34" s="527"/>
      <c r="G34" s="527"/>
      <c r="H34" s="527"/>
      <c r="I34" s="527"/>
      <c r="J34" s="527"/>
      <c r="K34" s="527"/>
      <c r="L34" s="527"/>
      <c r="M34" s="527"/>
      <c r="N34" s="527"/>
      <c r="O34" s="527"/>
      <c r="P34" s="528"/>
      <c r="Q34" s="529"/>
      <c r="R34" s="530"/>
      <c r="S34" s="530"/>
      <c r="T34" s="530"/>
      <c r="U34" s="530"/>
      <c r="V34" s="530"/>
      <c r="W34" s="530"/>
      <c r="X34" s="530"/>
      <c r="Y34" s="530"/>
      <c r="Z34" s="530"/>
      <c r="AA34" s="530"/>
      <c r="AB34" s="530"/>
      <c r="AC34" s="530"/>
      <c r="AD34" s="530"/>
      <c r="AE34" s="531"/>
      <c r="AF34" s="532"/>
      <c r="AG34" s="533"/>
      <c r="AH34" s="533"/>
      <c r="AI34" s="533"/>
      <c r="AJ34" s="534"/>
      <c r="AK34" s="591"/>
      <c r="AL34" s="592"/>
      <c r="AM34" s="592"/>
      <c r="AN34" s="592"/>
      <c r="AO34" s="592"/>
      <c r="AP34" s="592"/>
      <c r="AQ34" s="592"/>
      <c r="AR34" s="592"/>
      <c r="AS34" s="592"/>
      <c r="AT34" s="592"/>
      <c r="AU34" s="592"/>
      <c r="AV34" s="592"/>
      <c r="AW34" s="592"/>
      <c r="AX34" s="592"/>
      <c r="AY34" s="592"/>
      <c r="AZ34" s="593"/>
      <c r="BA34" s="593"/>
      <c r="BB34" s="593"/>
      <c r="BC34" s="593"/>
      <c r="BD34" s="593"/>
      <c r="BE34" s="594"/>
      <c r="BF34" s="594"/>
      <c r="BG34" s="594"/>
      <c r="BH34" s="594"/>
      <c r="BI34" s="595"/>
      <c r="BJ34" s="476"/>
      <c r="BK34" s="476"/>
      <c r="BL34" s="476"/>
      <c r="BM34" s="476"/>
      <c r="BN34" s="476"/>
      <c r="BO34" s="573"/>
      <c r="BP34" s="573"/>
      <c r="BQ34" s="525">
        <v>28</v>
      </c>
      <c r="BR34" s="539"/>
      <c r="BS34" s="540"/>
      <c r="BT34" s="541"/>
      <c r="BU34" s="541"/>
      <c r="BV34" s="541"/>
      <c r="BW34" s="541"/>
      <c r="BX34" s="541"/>
      <c r="BY34" s="541"/>
      <c r="BZ34" s="541"/>
      <c r="CA34" s="541"/>
      <c r="CB34" s="541"/>
      <c r="CC34" s="541"/>
      <c r="CD34" s="541"/>
      <c r="CE34" s="541"/>
      <c r="CF34" s="541"/>
      <c r="CG34" s="542"/>
      <c r="CH34" s="543"/>
      <c r="CI34" s="544"/>
      <c r="CJ34" s="544"/>
      <c r="CK34" s="544"/>
      <c r="CL34" s="545"/>
      <c r="CM34" s="543"/>
      <c r="CN34" s="544"/>
      <c r="CO34" s="544"/>
      <c r="CP34" s="544"/>
      <c r="CQ34" s="545"/>
      <c r="CR34" s="543"/>
      <c r="CS34" s="544"/>
      <c r="CT34" s="544"/>
      <c r="CU34" s="544"/>
      <c r="CV34" s="545"/>
      <c r="CW34" s="543"/>
      <c r="CX34" s="544"/>
      <c r="CY34" s="544"/>
      <c r="CZ34" s="544"/>
      <c r="DA34" s="545"/>
      <c r="DB34" s="543"/>
      <c r="DC34" s="544"/>
      <c r="DD34" s="544"/>
      <c r="DE34" s="544"/>
      <c r="DF34" s="545"/>
      <c r="DG34" s="543"/>
      <c r="DH34" s="544"/>
      <c r="DI34" s="544"/>
      <c r="DJ34" s="544"/>
      <c r="DK34" s="545"/>
      <c r="DL34" s="543"/>
      <c r="DM34" s="544"/>
      <c r="DN34" s="544"/>
      <c r="DO34" s="544"/>
      <c r="DP34" s="545"/>
      <c r="DQ34" s="543"/>
      <c r="DR34" s="544"/>
      <c r="DS34" s="544"/>
      <c r="DT34" s="544"/>
      <c r="DU34" s="545"/>
      <c r="DV34" s="540"/>
      <c r="DW34" s="541"/>
      <c r="DX34" s="541"/>
      <c r="DY34" s="541"/>
      <c r="DZ34" s="546"/>
      <c r="EA34" s="469"/>
    </row>
    <row r="35" spans="1:131" ht="26.25" customHeight="1" x14ac:dyDescent="0.15">
      <c r="A35" s="580">
        <v>8</v>
      </c>
      <c r="B35" s="526"/>
      <c r="C35" s="527"/>
      <c r="D35" s="527"/>
      <c r="E35" s="527"/>
      <c r="F35" s="527"/>
      <c r="G35" s="527"/>
      <c r="H35" s="527"/>
      <c r="I35" s="527"/>
      <c r="J35" s="527"/>
      <c r="K35" s="527"/>
      <c r="L35" s="527"/>
      <c r="M35" s="527"/>
      <c r="N35" s="527"/>
      <c r="O35" s="527"/>
      <c r="P35" s="528"/>
      <c r="Q35" s="529"/>
      <c r="R35" s="530"/>
      <c r="S35" s="530"/>
      <c r="T35" s="530"/>
      <c r="U35" s="530"/>
      <c r="V35" s="530"/>
      <c r="W35" s="530"/>
      <c r="X35" s="530"/>
      <c r="Y35" s="530"/>
      <c r="Z35" s="530"/>
      <c r="AA35" s="530"/>
      <c r="AB35" s="530"/>
      <c r="AC35" s="530"/>
      <c r="AD35" s="530"/>
      <c r="AE35" s="531"/>
      <c r="AF35" s="532"/>
      <c r="AG35" s="533"/>
      <c r="AH35" s="533"/>
      <c r="AI35" s="533"/>
      <c r="AJ35" s="534"/>
      <c r="AK35" s="591"/>
      <c r="AL35" s="592"/>
      <c r="AM35" s="592"/>
      <c r="AN35" s="592"/>
      <c r="AO35" s="592"/>
      <c r="AP35" s="592"/>
      <c r="AQ35" s="592"/>
      <c r="AR35" s="592"/>
      <c r="AS35" s="592"/>
      <c r="AT35" s="592"/>
      <c r="AU35" s="592"/>
      <c r="AV35" s="592"/>
      <c r="AW35" s="592"/>
      <c r="AX35" s="592"/>
      <c r="AY35" s="592"/>
      <c r="AZ35" s="593"/>
      <c r="BA35" s="593"/>
      <c r="BB35" s="593"/>
      <c r="BC35" s="593"/>
      <c r="BD35" s="593"/>
      <c r="BE35" s="594"/>
      <c r="BF35" s="594"/>
      <c r="BG35" s="594"/>
      <c r="BH35" s="594"/>
      <c r="BI35" s="595"/>
      <c r="BJ35" s="476"/>
      <c r="BK35" s="476"/>
      <c r="BL35" s="476"/>
      <c r="BM35" s="476"/>
      <c r="BN35" s="476"/>
      <c r="BO35" s="573"/>
      <c r="BP35" s="573"/>
      <c r="BQ35" s="525">
        <v>29</v>
      </c>
      <c r="BR35" s="539"/>
      <c r="BS35" s="540"/>
      <c r="BT35" s="541"/>
      <c r="BU35" s="541"/>
      <c r="BV35" s="541"/>
      <c r="BW35" s="541"/>
      <c r="BX35" s="541"/>
      <c r="BY35" s="541"/>
      <c r="BZ35" s="541"/>
      <c r="CA35" s="541"/>
      <c r="CB35" s="541"/>
      <c r="CC35" s="541"/>
      <c r="CD35" s="541"/>
      <c r="CE35" s="541"/>
      <c r="CF35" s="541"/>
      <c r="CG35" s="542"/>
      <c r="CH35" s="543"/>
      <c r="CI35" s="544"/>
      <c r="CJ35" s="544"/>
      <c r="CK35" s="544"/>
      <c r="CL35" s="545"/>
      <c r="CM35" s="543"/>
      <c r="CN35" s="544"/>
      <c r="CO35" s="544"/>
      <c r="CP35" s="544"/>
      <c r="CQ35" s="545"/>
      <c r="CR35" s="543"/>
      <c r="CS35" s="544"/>
      <c r="CT35" s="544"/>
      <c r="CU35" s="544"/>
      <c r="CV35" s="545"/>
      <c r="CW35" s="543"/>
      <c r="CX35" s="544"/>
      <c r="CY35" s="544"/>
      <c r="CZ35" s="544"/>
      <c r="DA35" s="545"/>
      <c r="DB35" s="543"/>
      <c r="DC35" s="544"/>
      <c r="DD35" s="544"/>
      <c r="DE35" s="544"/>
      <c r="DF35" s="545"/>
      <c r="DG35" s="543"/>
      <c r="DH35" s="544"/>
      <c r="DI35" s="544"/>
      <c r="DJ35" s="544"/>
      <c r="DK35" s="545"/>
      <c r="DL35" s="543"/>
      <c r="DM35" s="544"/>
      <c r="DN35" s="544"/>
      <c r="DO35" s="544"/>
      <c r="DP35" s="545"/>
      <c r="DQ35" s="543"/>
      <c r="DR35" s="544"/>
      <c r="DS35" s="544"/>
      <c r="DT35" s="544"/>
      <c r="DU35" s="545"/>
      <c r="DV35" s="540"/>
      <c r="DW35" s="541"/>
      <c r="DX35" s="541"/>
      <c r="DY35" s="541"/>
      <c r="DZ35" s="546"/>
      <c r="EA35" s="469"/>
    </row>
    <row r="36" spans="1:131" ht="26.25" customHeight="1" x14ac:dyDescent="0.15">
      <c r="A36" s="580">
        <v>9</v>
      </c>
      <c r="B36" s="526"/>
      <c r="C36" s="527"/>
      <c r="D36" s="527"/>
      <c r="E36" s="527"/>
      <c r="F36" s="527"/>
      <c r="G36" s="527"/>
      <c r="H36" s="527"/>
      <c r="I36" s="527"/>
      <c r="J36" s="527"/>
      <c r="K36" s="527"/>
      <c r="L36" s="527"/>
      <c r="M36" s="527"/>
      <c r="N36" s="527"/>
      <c r="O36" s="527"/>
      <c r="P36" s="528"/>
      <c r="Q36" s="529"/>
      <c r="R36" s="530"/>
      <c r="S36" s="530"/>
      <c r="T36" s="530"/>
      <c r="U36" s="530"/>
      <c r="V36" s="530"/>
      <c r="W36" s="530"/>
      <c r="X36" s="530"/>
      <c r="Y36" s="530"/>
      <c r="Z36" s="530"/>
      <c r="AA36" s="530"/>
      <c r="AB36" s="530"/>
      <c r="AC36" s="530"/>
      <c r="AD36" s="530"/>
      <c r="AE36" s="531"/>
      <c r="AF36" s="532"/>
      <c r="AG36" s="533"/>
      <c r="AH36" s="533"/>
      <c r="AI36" s="533"/>
      <c r="AJ36" s="534"/>
      <c r="AK36" s="591"/>
      <c r="AL36" s="592"/>
      <c r="AM36" s="592"/>
      <c r="AN36" s="592"/>
      <c r="AO36" s="592"/>
      <c r="AP36" s="592"/>
      <c r="AQ36" s="592"/>
      <c r="AR36" s="592"/>
      <c r="AS36" s="592"/>
      <c r="AT36" s="592"/>
      <c r="AU36" s="592"/>
      <c r="AV36" s="592"/>
      <c r="AW36" s="592"/>
      <c r="AX36" s="592"/>
      <c r="AY36" s="592"/>
      <c r="AZ36" s="593"/>
      <c r="BA36" s="593"/>
      <c r="BB36" s="593"/>
      <c r="BC36" s="593"/>
      <c r="BD36" s="593"/>
      <c r="BE36" s="594"/>
      <c r="BF36" s="594"/>
      <c r="BG36" s="594"/>
      <c r="BH36" s="594"/>
      <c r="BI36" s="595"/>
      <c r="BJ36" s="476"/>
      <c r="BK36" s="476"/>
      <c r="BL36" s="476"/>
      <c r="BM36" s="476"/>
      <c r="BN36" s="476"/>
      <c r="BO36" s="573"/>
      <c r="BP36" s="573"/>
      <c r="BQ36" s="525">
        <v>30</v>
      </c>
      <c r="BR36" s="539"/>
      <c r="BS36" s="540"/>
      <c r="BT36" s="541"/>
      <c r="BU36" s="541"/>
      <c r="BV36" s="541"/>
      <c r="BW36" s="541"/>
      <c r="BX36" s="541"/>
      <c r="BY36" s="541"/>
      <c r="BZ36" s="541"/>
      <c r="CA36" s="541"/>
      <c r="CB36" s="541"/>
      <c r="CC36" s="541"/>
      <c r="CD36" s="541"/>
      <c r="CE36" s="541"/>
      <c r="CF36" s="541"/>
      <c r="CG36" s="542"/>
      <c r="CH36" s="543"/>
      <c r="CI36" s="544"/>
      <c r="CJ36" s="544"/>
      <c r="CK36" s="544"/>
      <c r="CL36" s="545"/>
      <c r="CM36" s="543"/>
      <c r="CN36" s="544"/>
      <c r="CO36" s="544"/>
      <c r="CP36" s="544"/>
      <c r="CQ36" s="545"/>
      <c r="CR36" s="543"/>
      <c r="CS36" s="544"/>
      <c r="CT36" s="544"/>
      <c r="CU36" s="544"/>
      <c r="CV36" s="545"/>
      <c r="CW36" s="543"/>
      <c r="CX36" s="544"/>
      <c r="CY36" s="544"/>
      <c r="CZ36" s="544"/>
      <c r="DA36" s="545"/>
      <c r="DB36" s="543"/>
      <c r="DC36" s="544"/>
      <c r="DD36" s="544"/>
      <c r="DE36" s="544"/>
      <c r="DF36" s="545"/>
      <c r="DG36" s="543"/>
      <c r="DH36" s="544"/>
      <c r="DI36" s="544"/>
      <c r="DJ36" s="544"/>
      <c r="DK36" s="545"/>
      <c r="DL36" s="543"/>
      <c r="DM36" s="544"/>
      <c r="DN36" s="544"/>
      <c r="DO36" s="544"/>
      <c r="DP36" s="545"/>
      <c r="DQ36" s="543"/>
      <c r="DR36" s="544"/>
      <c r="DS36" s="544"/>
      <c r="DT36" s="544"/>
      <c r="DU36" s="545"/>
      <c r="DV36" s="540"/>
      <c r="DW36" s="541"/>
      <c r="DX36" s="541"/>
      <c r="DY36" s="541"/>
      <c r="DZ36" s="546"/>
      <c r="EA36" s="469"/>
    </row>
    <row r="37" spans="1:131" ht="26.25" customHeight="1" x14ac:dyDescent="0.15">
      <c r="A37" s="580">
        <v>10</v>
      </c>
      <c r="B37" s="526"/>
      <c r="C37" s="527"/>
      <c r="D37" s="527"/>
      <c r="E37" s="527"/>
      <c r="F37" s="527"/>
      <c r="G37" s="527"/>
      <c r="H37" s="527"/>
      <c r="I37" s="527"/>
      <c r="J37" s="527"/>
      <c r="K37" s="527"/>
      <c r="L37" s="527"/>
      <c r="M37" s="527"/>
      <c r="N37" s="527"/>
      <c r="O37" s="527"/>
      <c r="P37" s="528"/>
      <c r="Q37" s="529"/>
      <c r="R37" s="530"/>
      <c r="S37" s="530"/>
      <c r="T37" s="530"/>
      <c r="U37" s="530"/>
      <c r="V37" s="530"/>
      <c r="W37" s="530"/>
      <c r="X37" s="530"/>
      <c r="Y37" s="530"/>
      <c r="Z37" s="530"/>
      <c r="AA37" s="530"/>
      <c r="AB37" s="530"/>
      <c r="AC37" s="530"/>
      <c r="AD37" s="530"/>
      <c r="AE37" s="531"/>
      <c r="AF37" s="532"/>
      <c r="AG37" s="533"/>
      <c r="AH37" s="533"/>
      <c r="AI37" s="533"/>
      <c r="AJ37" s="534"/>
      <c r="AK37" s="591"/>
      <c r="AL37" s="592"/>
      <c r="AM37" s="592"/>
      <c r="AN37" s="592"/>
      <c r="AO37" s="592"/>
      <c r="AP37" s="592"/>
      <c r="AQ37" s="592"/>
      <c r="AR37" s="592"/>
      <c r="AS37" s="592"/>
      <c r="AT37" s="592"/>
      <c r="AU37" s="592"/>
      <c r="AV37" s="592"/>
      <c r="AW37" s="592"/>
      <c r="AX37" s="592"/>
      <c r="AY37" s="592"/>
      <c r="AZ37" s="593"/>
      <c r="BA37" s="593"/>
      <c r="BB37" s="593"/>
      <c r="BC37" s="593"/>
      <c r="BD37" s="593"/>
      <c r="BE37" s="594"/>
      <c r="BF37" s="594"/>
      <c r="BG37" s="594"/>
      <c r="BH37" s="594"/>
      <c r="BI37" s="595"/>
      <c r="BJ37" s="476"/>
      <c r="BK37" s="476"/>
      <c r="BL37" s="476"/>
      <c r="BM37" s="476"/>
      <c r="BN37" s="476"/>
      <c r="BO37" s="573"/>
      <c r="BP37" s="573"/>
      <c r="BQ37" s="525">
        <v>31</v>
      </c>
      <c r="BR37" s="539"/>
      <c r="BS37" s="540"/>
      <c r="BT37" s="541"/>
      <c r="BU37" s="541"/>
      <c r="BV37" s="541"/>
      <c r="BW37" s="541"/>
      <c r="BX37" s="541"/>
      <c r="BY37" s="541"/>
      <c r="BZ37" s="541"/>
      <c r="CA37" s="541"/>
      <c r="CB37" s="541"/>
      <c r="CC37" s="541"/>
      <c r="CD37" s="541"/>
      <c r="CE37" s="541"/>
      <c r="CF37" s="541"/>
      <c r="CG37" s="542"/>
      <c r="CH37" s="543"/>
      <c r="CI37" s="544"/>
      <c r="CJ37" s="544"/>
      <c r="CK37" s="544"/>
      <c r="CL37" s="545"/>
      <c r="CM37" s="543"/>
      <c r="CN37" s="544"/>
      <c r="CO37" s="544"/>
      <c r="CP37" s="544"/>
      <c r="CQ37" s="545"/>
      <c r="CR37" s="543"/>
      <c r="CS37" s="544"/>
      <c r="CT37" s="544"/>
      <c r="CU37" s="544"/>
      <c r="CV37" s="545"/>
      <c r="CW37" s="543"/>
      <c r="CX37" s="544"/>
      <c r="CY37" s="544"/>
      <c r="CZ37" s="544"/>
      <c r="DA37" s="545"/>
      <c r="DB37" s="543"/>
      <c r="DC37" s="544"/>
      <c r="DD37" s="544"/>
      <c r="DE37" s="544"/>
      <c r="DF37" s="545"/>
      <c r="DG37" s="543"/>
      <c r="DH37" s="544"/>
      <c r="DI37" s="544"/>
      <c r="DJ37" s="544"/>
      <c r="DK37" s="545"/>
      <c r="DL37" s="543"/>
      <c r="DM37" s="544"/>
      <c r="DN37" s="544"/>
      <c r="DO37" s="544"/>
      <c r="DP37" s="545"/>
      <c r="DQ37" s="543"/>
      <c r="DR37" s="544"/>
      <c r="DS37" s="544"/>
      <c r="DT37" s="544"/>
      <c r="DU37" s="545"/>
      <c r="DV37" s="540"/>
      <c r="DW37" s="541"/>
      <c r="DX37" s="541"/>
      <c r="DY37" s="541"/>
      <c r="DZ37" s="546"/>
      <c r="EA37" s="469"/>
    </row>
    <row r="38" spans="1:131" ht="26.25" customHeight="1" x14ac:dyDescent="0.15">
      <c r="A38" s="580">
        <v>11</v>
      </c>
      <c r="B38" s="526"/>
      <c r="C38" s="527"/>
      <c r="D38" s="527"/>
      <c r="E38" s="527"/>
      <c r="F38" s="527"/>
      <c r="G38" s="527"/>
      <c r="H38" s="527"/>
      <c r="I38" s="527"/>
      <c r="J38" s="527"/>
      <c r="K38" s="527"/>
      <c r="L38" s="527"/>
      <c r="M38" s="527"/>
      <c r="N38" s="527"/>
      <c r="O38" s="527"/>
      <c r="P38" s="528"/>
      <c r="Q38" s="529"/>
      <c r="R38" s="530"/>
      <c r="S38" s="530"/>
      <c r="T38" s="530"/>
      <c r="U38" s="530"/>
      <c r="V38" s="530"/>
      <c r="W38" s="530"/>
      <c r="X38" s="530"/>
      <c r="Y38" s="530"/>
      <c r="Z38" s="530"/>
      <c r="AA38" s="530"/>
      <c r="AB38" s="530"/>
      <c r="AC38" s="530"/>
      <c r="AD38" s="530"/>
      <c r="AE38" s="531"/>
      <c r="AF38" s="532"/>
      <c r="AG38" s="533"/>
      <c r="AH38" s="533"/>
      <c r="AI38" s="533"/>
      <c r="AJ38" s="534"/>
      <c r="AK38" s="591"/>
      <c r="AL38" s="592"/>
      <c r="AM38" s="592"/>
      <c r="AN38" s="592"/>
      <c r="AO38" s="592"/>
      <c r="AP38" s="592"/>
      <c r="AQ38" s="592"/>
      <c r="AR38" s="592"/>
      <c r="AS38" s="592"/>
      <c r="AT38" s="592"/>
      <c r="AU38" s="592"/>
      <c r="AV38" s="592"/>
      <c r="AW38" s="592"/>
      <c r="AX38" s="592"/>
      <c r="AY38" s="592"/>
      <c r="AZ38" s="593"/>
      <c r="BA38" s="593"/>
      <c r="BB38" s="593"/>
      <c r="BC38" s="593"/>
      <c r="BD38" s="593"/>
      <c r="BE38" s="594"/>
      <c r="BF38" s="594"/>
      <c r="BG38" s="594"/>
      <c r="BH38" s="594"/>
      <c r="BI38" s="595"/>
      <c r="BJ38" s="476"/>
      <c r="BK38" s="476"/>
      <c r="BL38" s="476"/>
      <c r="BM38" s="476"/>
      <c r="BN38" s="476"/>
      <c r="BO38" s="573"/>
      <c r="BP38" s="573"/>
      <c r="BQ38" s="525">
        <v>32</v>
      </c>
      <c r="BR38" s="539"/>
      <c r="BS38" s="540"/>
      <c r="BT38" s="541"/>
      <c r="BU38" s="541"/>
      <c r="BV38" s="541"/>
      <c r="BW38" s="541"/>
      <c r="BX38" s="541"/>
      <c r="BY38" s="541"/>
      <c r="BZ38" s="541"/>
      <c r="CA38" s="541"/>
      <c r="CB38" s="541"/>
      <c r="CC38" s="541"/>
      <c r="CD38" s="541"/>
      <c r="CE38" s="541"/>
      <c r="CF38" s="541"/>
      <c r="CG38" s="542"/>
      <c r="CH38" s="543"/>
      <c r="CI38" s="544"/>
      <c r="CJ38" s="544"/>
      <c r="CK38" s="544"/>
      <c r="CL38" s="545"/>
      <c r="CM38" s="543"/>
      <c r="CN38" s="544"/>
      <c r="CO38" s="544"/>
      <c r="CP38" s="544"/>
      <c r="CQ38" s="545"/>
      <c r="CR38" s="543"/>
      <c r="CS38" s="544"/>
      <c r="CT38" s="544"/>
      <c r="CU38" s="544"/>
      <c r="CV38" s="545"/>
      <c r="CW38" s="543"/>
      <c r="CX38" s="544"/>
      <c r="CY38" s="544"/>
      <c r="CZ38" s="544"/>
      <c r="DA38" s="545"/>
      <c r="DB38" s="543"/>
      <c r="DC38" s="544"/>
      <c r="DD38" s="544"/>
      <c r="DE38" s="544"/>
      <c r="DF38" s="545"/>
      <c r="DG38" s="543"/>
      <c r="DH38" s="544"/>
      <c r="DI38" s="544"/>
      <c r="DJ38" s="544"/>
      <c r="DK38" s="545"/>
      <c r="DL38" s="543"/>
      <c r="DM38" s="544"/>
      <c r="DN38" s="544"/>
      <c r="DO38" s="544"/>
      <c r="DP38" s="545"/>
      <c r="DQ38" s="543"/>
      <c r="DR38" s="544"/>
      <c r="DS38" s="544"/>
      <c r="DT38" s="544"/>
      <c r="DU38" s="545"/>
      <c r="DV38" s="540"/>
      <c r="DW38" s="541"/>
      <c r="DX38" s="541"/>
      <c r="DY38" s="541"/>
      <c r="DZ38" s="546"/>
      <c r="EA38" s="469"/>
    </row>
    <row r="39" spans="1:131" ht="26.25" customHeight="1" x14ac:dyDescent="0.15">
      <c r="A39" s="580">
        <v>12</v>
      </c>
      <c r="B39" s="526"/>
      <c r="C39" s="527"/>
      <c r="D39" s="527"/>
      <c r="E39" s="527"/>
      <c r="F39" s="527"/>
      <c r="G39" s="527"/>
      <c r="H39" s="527"/>
      <c r="I39" s="527"/>
      <c r="J39" s="527"/>
      <c r="K39" s="527"/>
      <c r="L39" s="527"/>
      <c r="M39" s="527"/>
      <c r="N39" s="527"/>
      <c r="O39" s="527"/>
      <c r="P39" s="528"/>
      <c r="Q39" s="529"/>
      <c r="R39" s="530"/>
      <c r="S39" s="530"/>
      <c r="T39" s="530"/>
      <c r="U39" s="530"/>
      <c r="V39" s="530"/>
      <c r="W39" s="530"/>
      <c r="X39" s="530"/>
      <c r="Y39" s="530"/>
      <c r="Z39" s="530"/>
      <c r="AA39" s="530"/>
      <c r="AB39" s="530"/>
      <c r="AC39" s="530"/>
      <c r="AD39" s="530"/>
      <c r="AE39" s="531"/>
      <c r="AF39" s="532"/>
      <c r="AG39" s="533"/>
      <c r="AH39" s="533"/>
      <c r="AI39" s="533"/>
      <c r="AJ39" s="534"/>
      <c r="AK39" s="591"/>
      <c r="AL39" s="592"/>
      <c r="AM39" s="592"/>
      <c r="AN39" s="592"/>
      <c r="AO39" s="592"/>
      <c r="AP39" s="592"/>
      <c r="AQ39" s="592"/>
      <c r="AR39" s="592"/>
      <c r="AS39" s="592"/>
      <c r="AT39" s="592"/>
      <c r="AU39" s="592"/>
      <c r="AV39" s="592"/>
      <c r="AW39" s="592"/>
      <c r="AX39" s="592"/>
      <c r="AY39" s="592"/>
      <c r="AZ39" s="593"/>
      <c r="BA39" s="593"/>
      <c r="BB39" s="593"/>
      <c r="BC39" s="593"/>
      <c r="BD39" s="593"/>
      <c r="BE39" s="594"/>
      <c r="BF39" s="594"/>
      <c r="BG39" s="594"/>
      <c r="BH39" s="594"/>
      <c r="BI39" s="595"/>
      <c r="BJ39" s="476"/>
      <c r="BK39" s="476"/>
      <c r="BL39" s="476"/>
      <c r="BM39" s="476"/>
      <c r="BN39" s="476"/>
      <c r="BO39" s="573"/>
      <c r="BP39" s="573"/>
      <c r="BQ39" s="525">
        <v>33</v>
      </c>
      <c r="BR39" s="539"/>
      <c r="BS39" s="540"/>
      <c r="BT39" s="541"/>
      <c r="BU39" s="541"/>
      <c r="BV39" s="541"/>
      <c r="BW39" s="541"/>
      <c r="BX39" s="541"/>
      <c r="BY39" s="541"/>
      <c r="BZ39" s="541"/>
      <c r="CA39" s="541"/>
      <c r="CB39" s="541"/>
      <c r="CC39" s="541"/>
      <c r="CD39" s="541"/>
      <c r="CE39" s="541"/>
      <c r="CF39" s="541"/>
      <c r="CG39" s="542"/>
      <c r="CH39" s="543"/>
      <c r="CI39" s="544"/>
      <c r="CJ39" s="544"/>
      <c r="CK39" s="544"/>
      <c r="CL39" s="545"/>
      <c r="CM39" s="543"/>
      <c r="CN39" s="544"/>
      <c r="CO39" s="544"/>
      <c r="CP39" s="544"/>
      <c r="CQ39" s="545"/>
      <c r="CR39" s="543"/>
      <c r="CS39" s="544"/>
      <c r="CT39" s="544"/>
      <c r="CU39" s="544"/>
      <c r="CV39" s="545"/>
      <c r="CW39" s="543"/>
      <c r="CX39" s="544"/>
      <c r="CY39" s="544"/>
      <c r="CZ39" s="544"/>
      <c r="DA39" s="545"/>
      <c r="DB39" s="543"/>
      <c r="DC39" s="544"/>
      <c r="DD39" s="544"/>
      <c r="DE39" s="544"/>
      <c r="DF39" s="545"/>
      <c r="DG39" s="543"/>
      <c r="DH39" s="544"/>
      <c r="DI39" s="544"/>
      <c r="DJ39" s="544"/>
      <c r="DK39" s="545"/>
      <c r="DL39" s="543"/>
      <c r="DM39" s="544"/>
      <c r="DN39" s="544"/>
      <c r="DO39" s="544"/>
      <c r="DP39" s="545"/>
      <c r="DQ39" s="543"/>
      <c r="DR39" s="544"/>
      <c r="DS39" s="544"/>
      <c r="DT39" s="544"/>
      <c r="DU39" s="545"/>
      <c r="DV39" s="540"/>
      <c r="DW39" s="541"/>
      <c r="DX39" s="541"/>
      <c r="DY39" s="541"/>
      <c r="DZ39" s="546"/>
      <c r="EA39" s="469"/>
    </row>
    <row r="40" spans="1:131" ht="26.25" customHeight="1" x14ac:dyDescent="0.15">
      <c r="A40" s="525">
        <v>13</v>
      </c>
      <c r="B40" s="526"/>
      <c r="C40" s="527"/>
      <c r="D40" s="527"/>
      <c r="E40" s="527"/>
      <c r="F40" s="527"/>
      <c r="G40" s="527"/>
      <c r="H40" s="527"/>
      <c r="I40" s="527"/>
      <c r="J40" s="527"/>
      <c r="K40" s="527"/>
      <c r="L40" s="527"/>
      <c r="M40" s="527"/>
      <c r="N40" s="527"/>
      <c r="O40" s="527"/>
      <c r="P40" s="528"/>
      <c r="Q40" s="529"/>
      <c r="R40" s="530"/>
      <c r="S40" s="530"/>
      <c r="T40" s="530"/>
      <c r="U40" s="530"/>
      <c r="V40" s="530"/>
      <c r="W40" s="530"/>
      <c r="X40" s="530"/>
      <c r="Y40" s="530"/>
      <c r="Z40" s="530"/>
      <c r="AA40" s="530"/>
      <c r="AB40" s="530"/>
      <c r="AC40" s="530"/>
      <c r="AD40" s="530"/>
      <c r="AE40" s="531"/>
      <c r="AF40" s="532"/>
      <c r="AG40" s="533"/>
      <c r="AH40" s="533"/>
      <c r="AI40" s="533"/>
      <c r="AJ40" s="534"/>
      <c r="AK40" s="591"/>
      <c r="AL40" s="592"/>
      <c r="AM40" s="592"/>
      <c r="AN40" s="592"/>
      <c r="AO40" s="592"/>
      <c r="AP40" s="592"/>
      <c r="AQ40" s="592"/>
      <c r="AR40" s="592"/>
      <c r="AS40" s="592"/>
      <c r="AT40" s="592"/>
      <c r="AU40" s="592"/>
      <c r="AV40" s="592"/>
      <c r="AW40" s="592"/>
      <c r="AX40" s="592"/>
      <c r="AY40" s="592"/>
      <c r="AZ40" s="593"/>
      <c r="BA40" s="593"/>
      <c r="BB40" s="593"/>
      <c r="BC40" s="593"/>
      <c r="BD40" s="593"/>
      <c r="BE40" s="594"/>
      <c r="BF40" s="594"/>
      <c r="BG40" s="594"/>
      <c r="BH40" s="594"/>
      <c r="BI40" s="595"/>
      <c r="BJ40" s="476"/>
      <c r="BK40" s="476"/>
      <c r="BL40" s="476"/>
      <c r="BM40" s="476"/>
      <c r="BN40" s="476"/>
      <c r="BO40" s="573"/>
      <c r="BP40" s="573"/>
      <c r="BQ40" s="525">
        <v>34</v>
      </c>
      <c r="BR40" s="539"/>
      <c r="BS40" s="540"/>
      <c r="BT40" s="541"/>
      <c r="BU40" s="541"/>
      <c r="BV40" s="541"/>
      <c r="BW40" s="541"/>
      <c r="BX40" s="541"/>
      <c r="BY40" s="541"/>
      <c r="BZ40" s="541"/>
      <c r="CA40" s="541"/>
      <c r="CB40" s="541"/>
      <c r="CC40" s="541"/>
      <c r="CD40" s="541"/>
      <c r="CE40" s="541"/>
      <c r="CF40" s="541"/>
      <c r="CG40" s="542"/>
      <c r="CH40" s="543"/>
      <c r="CI40" s="544"/>
      <c r="CJ40" s="544"/>
      <c r="CK40" s="544"/>
      <c r="CL40" s="545"/>
      <c r="CM40" s="543"/>
      <c r="CN40" s="544"/>
      <c r="CO40" s="544"/>
      <c r="CP40" s="544"/>
      <c r="CQ40" s="545"/>
      <c r="CR40" s="543"/>
      <c r="CS40" s="544"/>
      <c r="CT40" s="544"/>
      <c r="CU40" s="544"/>
      <c r="CV40" s="545"/>
      <c r="CW40" s="543"/>
      <c r="CX40" s="544"/>
      <c r="CY40" s="544"/>
      <c r="CZ40" s="544"/>
      <c r="DA40" s="545"/>
      <c r="DB40" s="543"/>
      <c r="DC40" s="544"/>
      <c r="DD40" s="544"/>
      <c r="DE40" s="544"/>
      <c r="DF40" s="545"/>
      <c r="DG40" s="543"/>
      <c r="DH40" s="544"/>
      <c r="DI40" s="544"/>
      <c r="DJ40" s="544"/>
      <c r="DK40" s="545"/>
      <c r="DL40" s="543"/>
      <c r="DM40" s="544"/>
      <c r="DN40" s="544"/>
      <c r="DO40" s="544"/>
      <c r="DP40" s="545"/>
      <c r="DQ40" s="543"/>
      <c r="DR40" s="544"/>
      <c r="DS40" s="544"/>
      <c r="DT40" s="544"/>
      <c r="DU40" s="545"/>
      <c r="DV40" s="540"/>
      <c r="DW40" s="541"/>
      <c r="DX40" s="541"/>
      <c r="DY40" s="541"/>
      <c r="DZ40" s="546"/>
      <c r="EA40" s="469"/>
    </row>
    <row r="41" spans="1:131" ht="26.25" customHeight="1" x14ac:dyDescent="0.15">
      <c r="A41" s="525">
        <v>14</v>
      </c>
      <c r="B41" s="526"/>
      <c r="C41" s="527"/>
      <c r="D41" s="527"/>
      <c r="E41" s="527"/>
      <c r="F41" s="527"/>
      <c r="G41" s="527"/>
      <c r="H41" s="527"/>
      <c r="I41" s="527"/>
      <c r="J41" s="527"/>
      <c r="K41" s="527"/>
      <c r="L41" s="527"/>
      <c r="M41" s="527"/>
      <c r="N41" s="527"/>
      <c r="O41" s="527"/>
      <c r="P41" s="528"/>
      <c r="Q41" s="529"/>
      <c r="R41" s="530"/>
      <c r="S41" s="530"/>
      <c r="T41" s="530"/>
      <c r="U41" s="530"/>
      <c r="V41" s="530"/>
      <c r="W41" s="530"/>
      <c r="X41" s="530"/>
      <c r="Y41" s="530"/>
      <c r="Z41" s="530"/>
      <c r="AA41" s="530"/>
      <c r="AB41" s="530"/>
      <c r="AC41" s="530"/>
      <c r="AD41" s="530"/>
      <c r="AE41" s="531"/>
      <c r="AF41" s="532"/>
      <c r="AG41" s="533"/>
      <c r="AH41" s="533"/>
      <c r="AI41" s="533"/>
      <c r="AJ41" s="534"/>
      <c r="AK41" s="591"/>
      <c r="AL41" s="592"/>
      <c r="AM41" s="592"/>
      <c r="AN41" s="592"/>
      <c r="AO41" s="592"/>
      <c r="AP41" s="592"/>
      <c r="AQ41" s="592"/>
      <c r="AR41" s="592"/>
      <c r="AS41" s="592"/>
      <c r="AT41" s="592"/>
      <c r="AU41" s="592"/>
      <c r="AV41" s="592"/>
      <c r="AW41" s="592"/>
      <c r="AX41" s="592"/>
      <c r="AY41" s="592"/>
      <c r="AZ41" s="593"/>
      <c r="BA41" s="593"/>
      <c r="BB41" s="593"/>
      <c r="BC41" s="593"/>
      <c r="BD41" s="593"/>
      <c r="BE41" s="594"/>
      <c r="BF41" s="594"/>
      <c r="BG41" s="594"/>
      <c r="BH41" s="594"/>
      <c r="BI41" s="595"/>
      <c r="BJ41" s="476"/>
      <c r="BK41" s="476"/>
      <c r="BL41" s="476"/>
      <c r="BM41" s="476"/>
      <c r="BN41" s="476"/>
      <c r="BO41" s="573"/>
      <c r="BP41" s="573"/>
      <c r="BQ41" s="525">
        <v>35</v>
      </c>
      <c r="BR41" s="539"/>
      <c r="BS41" s="540"/>
      <c r="BT41" s="541"/>
      <c r="BU41" s="541"/>
      <c r="BV41" s="541"/>
      <c r="BW41" s="541"/>
      <c r="BX41" s="541"/>
      <c r="BY41" s="541"/>
      <c r="BZ41" s="541"/>
      <c r="CA41" s="541"/>
      <c r="CB41" s="541"/>
      <c r="CC41" s="541"/>
      <c r="CD41" s="541"/>
      <c r="CE41" s="541"/>
      <c r="CF41" s="541"/>
      <c r="CG41" s="542"/>
      <c r="CH41" s="543"/>
      <c r="CI41" s="544"/>
      <c r="CJ41" s="544"/>
      <c r="CK41" s="544"/>
      <c r="CL41" s="545"/>
      <c r="CM41" s="543"/>
      <c r="CN41" s="544"/>
      <c r="CO41" s="544"/>
      <c r="CP41" s="544"/>
      <c r="CQ41" s="545"/>
      <c r="CR41" s="543"/>
      <c r="CS41" s="544"/>
      <c r="CT41" s="544"/>
      <c r="CU41" s="544"/>
      <c r="CV41" s="545"/>
      <c r="CW41" s="543"/>
      <c r="CX41" s="544"/>
      <c r="CY41" s="544"/>
      <c r="CZ41" s="544"/>
      <c r="DA41" s="545"/>
      <c r="DB41" s="543"/>
      <c r="DC41" s="544"/>
      <c r="DD41" s="544"/>
      <c r="DE41" s="544"/>
      <c r="DF41" s="545"/>
      <c r="DG41" s="543"/>
      <c r="DH41" s="544"/>
      <c r="DI41" s="544"/>
      <c r="DJ41" s="544"/>
      <c r="DK41" s="545"/>
      <c r="DL41" s="543"/>
      <c r="DM41" s="544"/>
      <c r="DN41" s="544"/>
      <c r="DO41" s="544"/>
      <c r="DP41" s="545"/>
      <c r="DQ41" s="543"/>
      <c r="DR41" s="544"/>
      <c r="DS41" s="544"/>
      <c r="DT41" s="544"/>
      <c r="DU41" s="545"/>
      <c r="DV41" s="540"/>
      <c r="DW41" s="541"/>
      <c r="DX41" s="541"/>
      <c r="DY41" s="541"/>
      <c r="DZ41" s="546"/>
      <c r="EA41" s="469"/>
    </row>
    <row r="42" spans="1:131" ht="26.25" customHeight="1" x14ac:dyDescent="0.15">
      <c r="A42" s="525">
        <v>15</v>
      </c>
      <c r="B42" s="526"/>
      <c r="C42" s="527"/>
      <c r="D42" s="527"/>
      <c r="E42" s="527"/>
      <c r="F42" s="527"/>
      <c r="G42" s="527"/>
      <c r="H42" s="527"/>
      <c r="I42" s="527"/>
      <c r="J42" s="527"/>
      <c r="K42" s="527"/>
      <c r="L42" s="527"/>
      <c r="M42" s="527"/>
      <c r="N42" s="527"/>
      <c r="O42" s="527"/>
      <c r="P42" s="528"/>
      <c r="Q42" s="529"/>
      <c r="R42" s="530"/>
      <c r="S42" s="530"/>
      <c r="T42" s="530"/>
      <c r="U42" s="530"/>
      <c r="V42" s="530"/>
      <c r="W42" s="530"/>
      <c r="X42" s="530"/>
      <c r="Y42" s="530"/>
      <c r="Z42" s="530"/>
      <c r="AA42" s="530"/>
      <c r="AB42" s="530"/>
      <c r="AC42" s="530"/>
      <c r="AD42" s="530"/>
      <c r="AE42" s="531"/>
      <c r="AF42" s="532"/>
      <c r="AG42" s="533"/>
      <c r="AH42" s="533"/>
      <c r="AI42" s="533"/>
      <c r="AJ42" s="534"/>
      <c r="AK42" s="591"/>
      <c r="AL42" s="592"/>
      <c r="AM42" s="592"/>
      <c r="AN42" s="592"/>
      <c r="AO42" s="592"/>
      <c r="AP42" s="592"/>
      <c r="AQ42" s="592"/>
      <c r="AR42" s="592"/>
      <c r="AS42" s="592"/>
      <c r="AT42" s="592"/>
      <c r="AU42" s="592"/>
      <c r="AV42" s="592"/>
      <c r="AW42" s="592"/>
      <c r="AX42" s="592"/>
      <c r="AY42" s="592"/>
      <c r="AZ42" s="593"/>
      <c r="BA42" s="593"/>
      <c r="BB42" s="593"/>
      <c r="BC42" s="593"/>
      <c r="BD42" s="593"/>
      <c r="BE42" s="594"/>
      <c r="BF42" s="594"/>
      <c r="BG42" s="594"/>
      <c r="BH42" s="594"/>
      <c r="BI42" s="595"/>
      <c r="BJ42" s="476"/>
      <c r="BK42" s="476"/>
      <c r="BL42" s="476"/>
      <c r="BM42" s="476"/>
      <c r="BN42" s="476"/>
      <c r="BO42" s="573"/>
      <c r="BP42" s="573"/>
      <c r="BQ42" s="525">
        <v>36</v>
      </c>
      <c r="BR42" s="539"/>
      <c r="BS42" s="540"/>
      <c r="BT42" s="541"/>
      <c r="BU42" s="541"/>
      <c r="BV42" s="541"/>
      <c r="BW42" s="541"/>
      <c r="BX42" s="541"/>
      <c r="BY42" s="541"/>
      <c r="BZ42" s="541"/>
      <c r="CA42" s="541"/>
      <c r="CB42" s="541"/>
      <c r="CC42" s="541"/>
      <c r="CD42" s="541"/>
      <c r="CE42" s="541"/>
      <c r="CF42" s="541"/>
      <c r="CG42" s="542"/>
      <c r="CH42" s="543"/>
      <c r="CI42" s="544"/>
      <c r="CJ42" s="544"/>
      <c r="CK42" s="544"/>
      <c r="CL42" s="545"/>
      <c r="CM42" s="543"/>
      <c r="CN42" s="544"/>
      <c r="CO42" s="544"/>
      <c r="CP42" s="544"/>
      <c r="CQ42" s="545"/>
      <c r="CR42" s="543"/>
      <c r="CS42" s="544"/>
      <c r="CT42" s="544"/>
      <c r="CU42" s="544"/>
      <c r="CV42" s="545"/>
      <c r="CW42" s="543"/>
      <c r="CX42" s="544"/>
      <c r="CY42" s="544"/>
      <c r="CZ42" s="544"/>
      <c r="DA42" s="545"/>
      <c r="DB42" s="543"/>
      <c r="DC42" s="544"/>
      <c r="DD42" s="544"/>
      <c r="DE42" s="544"/>
      <c r="DF42" s="545"/>
      <c r="DG42" s="543"/>
      <c r="DH42" s="544"/>
      <c r="DI42" s="544"/>
      <c r="DJ42" s="544"/>
      <c r="DK42" s="545"/>
      <c r="DL42" s="543"/>
      <c r="DM42" s="544"/>
      <c r="DN42" s="544"/>
      <c r="DO42" s="544"/>
      <c r="DP42" s="545"/>
      <c r="DQ42" s="543"/>
      <c r="DR42" s="544"/>
      <c r="DS42" s="544"/>
      <c r="DT42" s="544"/>
      <c r="DU42" s="545"/>
      <c r="DV42" s="540"/>
      <c r="DW42" s="541"/>
      <c r="DX42" s="541"/>
      <c r="DY42" s="541"/>
      <c r="DZ42" s="546"/>
      <c r="EA42" s="469"/>
    </row>
    <row r="43" spans="1:131" ht="26.25" customHeight="1" x14ac:dyDescent="0.15">
      <c r="A43" s="525">
        <v>16</v>
      </c>
      <c r="B43" s="526"/>
      <c r="C43" s="527"/>
      <c r="D43" s="527"/>
      <c r="E43" s="527"/>
      <c r="F43" s="527"/>
      <c r="G43" s="527"/>
      <c r="H43" s="527"/>
      <c r="I43" s="527"/>
      <c r="J43" s="527"/>
      <c r="K43" s="527"/>
      <c r="L43" s="527"/>
      <c r="M43" s="527"/>
      <c r="N43" s="527"/>
      <c r="O43" s="527"/>
      <c r="P43" s="528"/>
      <c r="Q43" s="529"/>
      <c r="R43" s="530"/>
      <c r="S43" s="530"/>
      <c r="T43" s="530"/>
      <c r="U43" s="530"/>
      <c r="V43" s="530"/>
      <c r="W43" s="530"/>
      <c r="X43" s="530"/>
      <c r="Y43" s="530"/>
      <c r="Z43" s="530"/>
      <c r="AA43" s="530"/>
      <c r="AB43" s="530"/>
      <c r="AC43" s="530"/>
      <c r="AD43" s="530"/>
      <c r="AE43" s="531"/>
      <c r="AF43" s="532"/>
      <c r="AG43" s="533"/>
      <c r="AH43" s="533"/>
      <c r="AI43" s="533"/>
      <c r="AJ43" s="534"/>
      <c r="AK43" s="591"/>
      <c r="AL43" s="592"/>
      <c r="AM43" s="592"/>
      <c r="AN43" s="592"/>
      <c r="AO43" s="592"/>
      <c r="AP43" s="592"/>
      <c r="AQ43" s="592"/>
      <c r="AR43" s="592"/>
      <c r="AS43" s="592"/>
      <c r="AT43" s="592"/>
      <c r="AU43" s="592"/>
      <c r="AV43" s="592"/>
      <c r="AW43" s="592"/>
      <c r="AX43" s="592"/>
      <c r="AY43" s="592"/>
      <c r="AZ43" s="593"/>
      <c r="BA43" s="593"/>
      <c r="BB43" s="593"/>
      <c r="BC43" s="593"/>
      <c r="BD43" s="593"/>
      <c r="BE43" s="594"/>
      <c r="BF43" s="594"/>
      <c r="BG43" s="594"/>
      <c r="BH43" s="594"/>
      <c r="BI43" s="595"/>
      <c r="BJ43" s="476"/>
      <c r="BK43" s="476"/>
      <c r="BL43" s="476"/>
      <c r="BM43" s="476"/>
      <c r="BN43" s="476"/>
      <c r="BO43" s="573"/>
      <c r="BP43" s="573"/>
      <c r="BQ43" s="525">
        <v>37</v>
      </c>
      <c r="BR43" s="539"/>
      <c r="BS43" s="540"/>
      <c r="BT43" s="541"/>
      <c r="BU43" s="541"/>
      <c r="BV43" s="541"/>
      <c r="BW43" s="541"/>
      <c r="BX43" s="541"/>
      <c r="BY43" s="541"/>
      <c r="BZ43" s="541"/>
      <c r="CA43" s="541"/>
      <c r="CB43" s="541"/>
      <c r="CC43" s="541"/>
      <c r="CD43" s="541"/>
      <c r="CE43" s="541"/>
      <c r="CF43" s="541"/>
      <c r="CG43" s="542"/>
      <c r="CH43" s="543"/>
      <c r="CI43" s="544"/>
      <c r="CJ43" s="544"/>
      <c r="CK43" s="544"/>
      <c r="CL43" s="545"/>
      <c r="CM43" s="543"/>
      <c r="CN43" s="544"/>
      <c r="CO43" s="544"/>
      <c r="CP43" s="544"/>
      <c r="CQ43" s="545"/>
      <c r="CR43" s="543"/>
      <c r="CS43" s="544"/>
      <c r="CT43" s="544"/>
      <c r="CU43" s="544"/>
      <c r="CV43" s="545"/>
      <c r="CW43" s="543"/>
      <c r="CX43" s="544"/>
      <c r="CY43" s="544"/>
      <c r="CZ43" s="544"/>
      <c r="DA43" s="545"/>
      <c r="DB43" s="543"/>
      <c r="DC43" s="544"/>
      <c r="DD43" s="544"/>
      <c r="DE43" s="544"/>
      <c r="DF43" s="545"/>
      <c r="DG43" s="543"/>
      <c r="DH43" s="544"/>
      <c r="DI43" s="544"/>
      <c r="DJ43" s="544"/>
      <c r="DK43" s="545"/>
      <c r="DL43" s="543"/>
      <c r="DM43" s="544"/>
      <c r="DN43" s="544"/>
      <c r="DO43" s="544"/>
      <c r="DP43" s="545"/>
      <c r="DQ43" s="543"/>
      <c r="DR43" s="544"/>
      <c r="DS43" s="544"/>
      <c r="DT43" s="544"/>
      <c r="DU43" s="545"/>
      <c r="DV43" s="540"/>
      <c r="DW43" s="541"/>
      <c r="DX43" s="541"/>
      <c r="DY43" s="541"/>
      <c r="DZ43" s="546"/>
      <c r="EA43" s="469"/>
    </row>
    <row r="44" spans="1:131" ht="26.25" customHeight="1" x14ac:dyDescent="0.15">
      <c r="A44" s="525">
        <v>17</v>
      </c>
      <c r="B44" s="526"/>
      <c r="C44" s="527"/>
      <c r="D44" s="527"/>
      <c r="E44" s="527"/>
      <c r="F44" s="527"/>
      <c r="G44" s="527"/>
      <c r="H44" s="527"/>
      <c r="I44" s="527"/>
      <c r="J44" s="527"/>
      <c r="K44" s="527"/>
      <c r="L44" s="527"/>
      <c r="M44" s="527"/>
      <c r="N44" s="527"/>
      <c r="O44" s="527"/>
      <c r="P44" s="528"/>
      <c r="Q44" s="529"/>
      <c r="R44" s="530"/>
      <c r="S44" s="530"/>
      <c r="T44" s="530"/>
      <c r="U44" s="530"/>
      <c r="V44" s="530"/>
      <c r="W44" s="530"/>
      <c r="X44" s="530"/>
      <c r="Y44" s="530"/>
      <c r="Z44" s="530"/>
      <c r="AA44" s="530"/>
      <c r="AB44" s="530"/>
      <c r="AC44" s="530"/>
      <c r="AD44" s="530"/>
      <c r="AE44" s="531"/>
      <c r="AF44" s="532"/>
      <c r="AG44" s="533"/>
      <c r="AH44" s="533"/>
      <c r="AI44" s="533"/>
      <c r="AJ44" s="534"/>
      <c r="AK44" s="591"/>
      <c r="AL44" s="592"/>
      <c r="AM44" s="592"/>
      <c r="AN44" s="592"/>
      <c r="AO44" s="592"/>
      <c r="AP44" s="592"/>
      <c r="AQ44" s="592"/>
      <c r="AR44" s="592"/>
      <c r="AS44" s="592"/>
      <c r="AT44" s="592"/>
      <c r="AU44" s="592"/>
      <c r="AV44" s="592"/>
      <c r="AW44" s="592"/>
      <c r="AX44" s="592"/>
      <c r="AY44" s="592"/>
      <c r="AZ44" s="593"/>
      <c r="BA44" s="593"/>
      <c r="BB44" s="593"/>
      <c r="BC44" s="593"/>
      <c r="BD44" s="593"/>
      <c r="BE44" s="594"/>
      <c r="BF44" s="594"/>
      <c r="BG44" s="594"/>
      <c r="BH44" s="594"/>
      <c r="BI44" s="595"/>
      <c r="BJ44" s="476"/>
      <c r="BK44" s="476"/>
      <c r="BL44" s="476"/>
      <c r="BM44" s="476"/>
      <c r="BN44" s="476"/>
      <c r="BO44" s="573"/>
      <c r="BP44" s="573"/>
      <c r="BQ44" s="525">
        <v>38</v>
      </c>
      <c r="BR44" s="539"/>
      <c r="BS44" s="540"/>
      <c r="BT44" s="541"/>
      <c r="BU44" s="541"/>
      <c r="BV44" s="541"/>
      <c r="BW44" s="541"/>
      <c r="BX44" s="541"/>
      <c r="BY44" s="541"/>
      <c r="BZ44" s="541"/>
      <c r="CA44" s="541"/>
      <c r="CB44" s="541"/>
      <c r="CC44" s="541"/>
      <c r="CD44" s="541"/>
      <c r="CE44" s="541"/>
      <c r="CF44" s="541"/>
      <c r="CG44" s="542"/>
      <c r="CH44" s="543"/>
      <c r="CI44" s="544"/>
      <c r="CJ44" s="544"/>
      <c r="CK44" s="544"/>
      <c r="CL44" s="545"/>
      <c r="CM44" s="543"/>
      <c r="CN44" s="544"/>
      <c r="CO44" s="544"/>
      <c r="CP44" s="544"/>
      <c r="CQ44" s="545"/>
      <c r="CR44" s="543"/>
      <c r="CS44" s="544"/>
      <c r="CT44" s="544"/>
      <c r="CU44" s="544"/>
      <c r="CV44" s="545"/>
      <c r="CW44" s="543"/>
      <c r="CX44" s="544"/>
      <c r="CY44" s="544"/>
      <c r="CZ44" s="544"/>
      <c r="DA44" s="545"/>
      <c r="DB44" s="543"/>
      <c r="DC44" s="544"/>
      <c r="DD44" s="544"/>
      <c r="DE44" s="544"/>
      <c r="DF44" s="545"/>
      <c r="DG44" s="543"/>
      <c r="DH44" s="544"/>
      <c r="DI44" s="544"/>
      <c r="DJ44" s="544"/>
      <c r="DK44" s="545"/>
      <c r="DL44" s="543"/>
      <c r="DM44" s="544"/>
      <c r="DN44" s="544"/>
      <c r="DO44" s="544"/>
      <c r="DP44" s="545"/>
      <c r="DQ44" s="543"/>
      <c r="DR44" s="544"/>
      <c r="DS44" s="544"/>
      <c r="DT44" s="544"/>
      <c r="DU44" s="545"/>
      <c r="DV44" s="540"/>
      <c r="DW44" s="541"/>
      <c r="DX44" s="541"/>
      <c r="DY44" s="541"/>
      <c r="DZ44" s="546"/>
      <c r="EA44" s="469"/>
    </row>
    <row r="45" spans="1:131" ht="26.25" customHeight="1" x14ac:dyDescent="0.15">
      <c r="A45" s="525">
        <v>18</v>
      </c>
      <c r="B45" s="526"/>
      <c r="C45" s="527"/>
      <c r="D45" s="527"/>
      <c r="E45" s="527"/>
      <c r="F45" s="527"/>
      <c r="G45" s="527"/>
      <c r="H45" s="527"/>
      <c r="I45" s="527"/>
      <c r="J45" s="527"/>
      <c r="K45" s="527"/>
      <c r="L45" s="527"/>
      <c r="M45" s="527"/>
      <c r="N45" s="527"/>
      <c r="O45" s="527"/>
      <c r="P45" s="528"/>
      <c r="Q45" s="529"/>
      <c r="R45" s="530"/>
      <c r="S45" s="530"/>
      <c r="T45" s="530"/>
      <c r="U45" s="530"/>
      <c r="V45" s="530"/>
      <c r="W45" s="530"/>
      <c r="X45" s="530"/>
      <c r="Y45" s="530"/>
      <c r="Z45" s="530"/>
      <c r="AA45" s="530"/>
      <c r="AB45" s="530"/>
      <c r="AC45" s="530"/>
      <c r="AD45" s="530"/>
      <c r="AE45" s="531"/>
      <c r="AF45" s="532"/>
      <c r="AG45" s="533"/>
      <c r="AH45" s="533"/>
      <c r="AI45" s="533"/>
      <c r="AJ45" s="534"/>
      <c r="AK45" s="591"/>
      <c r="AL45" s="592"/>
      <c r="AM45" s="592"/>
      <c r="AN45" s="592"/>
      <c r="AO45" s="592"/>
      <c r="AP45" s="592"/>
      <c r="AQ45" s="592"/>
      <c r="AR45" s="592"/>
      <c r="AS45" s="592"/>
      <c r="AT45" s="592"/>
      <c r="AU45" s="592"/>
      <c r="AV45" s="592"/>
      <c r="AW45" s="592"/>
      <c r="AX45" s="592"/>
      <c r="AY45" s="592"/>
      <c r="AZ45" s="593"/>
      <c r="BA45" s="593"/>
      <c r="BB45" s="593"/>
      <c r="BC45" s="593"/>
      <c r="BD45" s="593"/>
      <c r="BE45" s="594"/>
      <c r="BF45" s="594"/>
      <c r="BG45" s="594"/>
      <c r="BH45" s="594"/>
      <c r="BI45" s="595"/>
      <c r="BJ45" s="476"/>
      <c r="BK45" s="476"/>
      <c r="BL45" s="476"/>
      <c r="BM45" s="476"/>
      <c r="BN45" s="476"/>
      <c r="BO45" s="573"/>
      <c r="BP45" s="573"/>
      <c r="BQ45" s="525">
        <v>39</v>
      </c>
      <c r="BR45" s="539"/>
      <c r="BS45" s="540"/>
      <c r="BT45" s="541"/>
      <c r="BU45" s="541"/>
      <c r="BV45" s="541"/>
      <c r="BW45" s="541"/>
      <c r="BX45" s="541"/>
      <c r="BY45" s="541"/>
      <c r="BZ45" s="541"/>
      <c r="CA45" s="541"/>
      <c r="CB45" s="541"/>
      <c r="CC45" s="541"/>
      <c r="CD45" s="541"/>
      <c r="CE45" s="541"/>
      <c r="CF45" s="541"/>
      <c r="CG45" s="542"/>
      <c r="CH45" s="543"/>
      <c r="CI45" s="544"/>
      <c r="CJ45" s="544"/>
      <c r="CK45" s="544"/>
      <c r="CL45" s="545"/>
      <c r="CM45" s="543"/>
      <c r="CN45" s="544"/>
      <c r="CO45" s="544"/>
      <c r="CP45" s="544"/>
      <c r="CQ45" s="545"/>
      <c r="CR45" s="543"/>
      <c r="CS45" s="544"/>
      <c r="CT45" s="544"/>
      <c r="CU45" s="544"/>
      <c r="CV45" s="545"/>
      <c r="CW45" s="543"/>
      <c r="CX45" s="544"/>
      <c r="CY45" s="544"/>
      <c r="CZ45" s="544"/>
      <c r="DA45" s="545"/>
      <c r="DB45" s="543"/>
      <c r="DC45" s="544"/>
      <c r="DD45" s="544"/>
      <c r="DE45" s="544"/>
      <c r="DF45" s="545"/>
      <c r="DG45" s="543"/>
      <c r="DH45" s="544"/>
      <c r="DI45" s="544"/>
      <c r="DJ45" s="544"/>
      <c r="DK45" s="545"/>
      <c r="DL45" s="543"/>
      <c r="DM45" s="544"/>
      <c r="DN45" s="544"/>
      <c r="DO45" s="544"/>
      <c r="DP45" s="545"/>
      <c r="DQ45" s="543"/>
      <c r="DR45" s="544"/>
      <c r="DS45" s="544"/>
      <c r="DT45" s="544"/>
      <c r="DU45" s="545"/>
      <c r="DV45" s="540"/>
      <c r="DW45" s="541"/>
      <c r="DX45" s="541"/>
      <c r="DY45" s="541"/>
      <c r="DZ45" s="546"/>
      <c r="EA45" s="469"/>
    </row>
    <row r="46" spans="1:131" ht="26.25" customHeight="1" x14ac:dyDescent="0.15">
      <c r="A46" s="525">
        <v>19</v>
      </c>
      <c r="B46" s="526"/>
      <c r="C46" s="527"/>
      <c r="D46" s="527"/>
      <c r="E46" s="527"/>
      <c r="F46" s="527"/>
      <c r="G46" s="527"/>
      <c r="H46" s="527"/>
      <c r="I46" s="527"/>
      <c r="J46" s="527"/>
      <c r="K46" s="527"/>
      <c r="L46" s="527"/>
      <c r="M46" s="527"/>
      <c r="N46" s="527"/>
      <c r="O46" s="527"/>
      <c r="P46" s="528"/>
      <c r="Q46" s="529"/>
      <c r="R46" s="530"/>
      <c r="S46" s="530"/>
      <c r="T46" s="530"/>
      <c r="U46" s="530"/>
      <c r="V46" s="530"/>
      <c r="W46" s="530"/>
      <c r="X46" s="530"/>
      <c r="Y46" s="530"/>
      <c r="Z46" s="530"/>
      <c r="AA46" s="530"/>
      <c r="AB46" s="530"/>
      <c r="AC46" s="530"/>
      <c r="AD46" s="530"/>
      <c r="AE46" s="531"/>
      <c r="AF46" s="532"/>
      <c r="AG46" s="533"/>
      <c r="AH46" s="533"/>
      <c r="AI46" s="533"/>
      <c r="AJ46" s="534"/>
      <c r="AK46" s="591"/>
      <c r="AL46" s="592"/>
      <c r="AM46" s="592"/>
      <c r="AN46" s="592"/>
      <c r="AO46" s="592"/>
      <c r="AP46" s="592"/>
      <c r="AQ46" s="592"/>
      <c r="AR46" s="592"/>
      <c r="AS46" s="592"/>
      <c r="AT46" s="592"/>
      <c r="AU46" s="592"/>
      <c r="AV46" s="592"/>
      <c r="AW46" s="592"/>
      <c r="AX46" s="592"/>
      <c r="AY46" s="592"/>
      <c r="AZ46" s="593"/>
      <c r="BA46" s="593"/>
      <c r="BB46" s="593"/>
      <c r="BC46" s="593"/>
      <c r="BD46" s="593"/>
      <c r="BE46" s="594"/>
      <c r="BF46" s="594"/>
      <c r="BG46" s="594"/>
      <c r="BH46" s="594"/>
      <c r="BI46" s="595"/>
      <c r="BJ46" s="476"/>
      <c r="BK46" s="476"/>
      <c r="BL46" s="476"/>
      <c r="BM46" s="476"/>
      <c r="BN46" s="476"/>
      <c r="BO46" s="573"/>
      <c r="BP46" s="573"/>
      <c r="BQ46" s="525">
        <v>40</v>
      </c>
      <c r="BR46" s="539"/>
      <c r="BS46" s="540"/>
      <c r="BT46" s="541"/>
      <c r="BU46" s="541"/>
      <c r="BV46" s="541"/>
      <c r="BW46" s="541"/>
      <c r="BX46" s="541"/>
      <c r="BY46" s="541"/>
      <c r="BZ46" s="541"/>
      <c r="CA46" s="541"/>
      <c r="CB46" s="541"/>
      <c r="CC46" s="541"/>
      <c r="CD46" s="541"/>
      <c r="CE46" s="541"/>
      <c r="CF46" s="541"/>
      <c r="CG46" s="542"/>
      <c r="CH46" s="543"/>
      <c r="CI46" s="544"/>
      <c r="CJ46" s="544"/>
      <c r="CK46" s="544"/>
      <c r="CL46" s="545"/>
      <c r="CM46" s="543"/>
      <c r="CN46" s="544"/>
      <c r="CO46" s="544"/>
      <c r="CP46" s="544"/>
      <c r="CQ46" s="545"/>
      <c r="CR46" s="543"/>
      <c r="CS46" s="544"/>
      <c r="CT46" s="544"/>
      <c r="CU46" s="544"/>
      <c r="CV46" s="545"/>
      <c r="CW46" s="543"/>
      <c r="CX46" s="544"/>
      <c r="CY46" s="544"/>
      <c r="CZ46" s="544"/>
      <c r="DA46" s="545"/>
      <c r="DB46" s="543"/>
      <c r="DC46" s="544"/>
      <c r="DD46" s="544"/>
      <c r="DE46" s="544"/>
      <c r="DF46" s="545"/>
      <c r="DG46" s="543"/>
      <c r="DH46" s="544"/>
      <c r="DI46" s="544"/>
      <c r="DJ46" s="544"/>
      <c r="DK46" s="545"/>
      <c r="DL46" s="543"/>
      <c r="DM46" s="544"/>
      <c r="DN46" s="544"/>
      <c r="DO46" s="544"/>
      <c r="DP46" s="545"/>
      <c r="DQ46" s="543"/>
      <c r="DR46" s="544"/>
      <c r="DS46" s="544"/>
      <c r="DT46" s="544"/>
      <c r="DU46" s="545"/>
      <c r="DV46" s="540"/>
      <c r="DW46" s="541"/>
      <c r="DX46" s="541"/>
      <c r="DY46" s="541"/>
      <c r="DZ46" s="546"/>
      <c r="EA46" s="469"/>
    </row>
    <row r="47" spans="1:131" ht="26.25" customHeight="1" x14ac:dyDescent="0.15">
      <c r="A47" s="525">
        <v>20</v>
      </c>
      <c r="B47" s="526"/>
      <c r="C47" s="527"/>
      <c r="D47" s="527"/>
      <c r="E47" s="527"/>
      <c r="F47" s="527"/>
      <c r="G47" s="527"/>
      <c r="H47" s="527"/>
      <c r="I47" s="527"/>
      <c r="J47" s="527"/>
      <c r="K47" s="527"/>
      <c r="L47" s="527"/>
      <c r="M47" s="527"/>
      <c r="N47" s="527"/>
      <c r="O47" s="527"/>
      <c r="P47" s="528"/>
      <c r="Q47" s="529"/>
      <c r="R47" s="530"/>
      <c r="S47" s="530"/>
      <c r="T47" s="530"/>
      <c r="U47" s="530"/>
      <c r="V47" s="530"/>
      <c r="W47" s="530"/>
      <c r="X47" s="530"/>
      <c r="Y47" s="530"/>
      <c r="Z47" s="530"/>
      <c r="AA47" s="530"/>
      <c r="AB47" s="530"/>
      <c r="AC47" s="530"/>
      <c r="AD47" s="530"/>
      <c r="AE47" s="531"/>
      <c r="AF47" s="532"/>
      <c r="AG47" s="533"/>
      <c r="AH47" s="533"/>
      <c r="AI47" s="533"/>
      <c r="AJ47" s="534"/>
      <c r="AK47" s="591"/>
      <c r="AL47" s="592"/>
      <c r="AM47" s="592"/>
      <c r="AN47" s="592"/>
      <c r="AO47" s="592"/>
      <c r="AP47" s="592"/>
      <c r="AQ47" s="592"/>
      <c r="AR47" s="592"/>
      <c r="AS47" s="592"/>
      <c r="AT47" s="592"/>
      <c r="AU47" s="592"/>
      <c r="AV47" s="592"/>
      <c r="AW47" s="592"/>
      <c r="AX47" s="592"/>
      <c r="AY47" s="592"/>
      <c r="AZ47" s="593"/>
      <c r="BA47" s="593"/>
      <c r="BB47" s="593"/>
      <c r="BC47" s="593"/>
      <c r="BD47" s="593"/>
      <c r="BE47" s="594"/>
      <c r="BF47" s="594"/>
      <c r="BG47" s="594"/>
      <c r="BH47" s="594"/>
      <c r="BI47" s="595"/>
      <c r="BJ47" s="476"/>
      <c r="BK47" s="476"/>
      <c r="BL47" s="476"/>
      <c r="BM47" s="476"/>
      <c r="BN47" s="476"/>
      <c r="BO47" s="573"/>
      <c r="BP47" s="573"/>
      <c r="BQ47" s="525">
        <v>41</v>
      </c>
      <c r="BR47" s="539"/>
      <c r="BS47" s="540"/>
      <c r="BT47" s="541"/>
      <c r="BU47" s="541"/>
      <c r="BV47" s="541"/>
      <c r="BW47" s="541"/>
      <c r="BX47" s="541"/>
      <c r="BY47" s="541"/>
      <c r="BZ47" s="541"/>
      <c r="CA47" s="541"/>
      <c r="CB47" s="541"/>
      <c r="CC47" s="541"/>
      <c r="CD47" s="541"/>
      <c r="CE47" s="541"/>
      <c r="CF47" s="541"/>
      <c r="CG47" s="542"/>
      <c r="CH47" s="543"/>
      <c r="CI47" s="544"/>
      <c r="CJ47" s="544"/>
      <c r="CK47" s="544"/>
      <c r="CL47" s="545"/>
      <c r="CM47" s="543"/>
      <c r="CN47" s="544"/>
      <c r="CO47" s="544"/>
      <c r="CP47" s="544"/>
      <c r="CQ47" s="545"/>
      <c r="CR47" s="543"/>
      <c r="CS47" s="544"/>
      <c r="CT47" s="544"/>
      <c r="CU47" s="544"/>
      <c r="CV47" s="545"/>
      <c r="CW47" s="543"/>
      <c r="CX47" s="544"/>
      <c r="CY47" s="544"/>
      <c r="CZ47" s="544"/>
      <c r="DA47" s="545"/>
      <c r="DB47" s="543"/>
      <c r="DC47" s="544"/>
      <c r="DD47" s="544"/>
      <c r="DE47" s="544"/>
      <c r="DF47" s="545"/>
      <c r="DG47" s="543"/>
      <c r="DH47" s="544"/>
      <c r="DI47" s="544"/>
      <c r="DJ47" s="544"/>
      <c r="DK47" s="545"/>
      <c r="DL47" s="543"/>
      <c r="DM47" s="544"/>
      <c r="DN47" s="544"/>
      <c r="DO47" s="544"/>
      <c r="DP47" s="545"/>
      <c r="DQ47" s="543"/>
      <c r="DR47" s="544"/>
      <c r="DS47" s="544"/>
      <c r="DT47" s="544"/>
      <c r="DU47" s="545"/>
      <c r="DV47" s="540"/>
      <c r="DW47" s="541"/>
      <c r="DX47" s="541"/>
      <c r="DY47" s="541"/>
      <c r="DZ47" s="546"/>
      <c r="EA47" s="469"/>
    </row>
    <row r="48" spans="1:131" ht="26.25" customHeight="1" x14ac:dyDescent="0.15">
      <c r="A48" s="525">
        <v>21</v>
      </c>
      <c r="B48" s="526"/>
      <c r="C48" s="527"/>
      <c r="D48" s="527"/>
      <c r="E48" s="527"/>
      <c r="F48" s="527"/>
      <c r="G48" s="527"/>
      <c r="H48" s="527"/>
      <c r="I48" s="527"/>
      <c r="J48" s="527"/>
      <c r="K48" s="527"/>
      <c r="L48" s="527"/>
      <c r="M48" s="527"/>
      <c r="N48" s="527"/>
      <c r="O48" s="527"/>
      <c r="P48" s="528"/>
      <c r="Q48" s="529"/>
      <c r="R48" s="530"/>
      <c r="S48" s="530"/>
      <c r="T48" s="530"/>
      <c r="U48" s="530"/>
      <c r="V48" s="530"/>
      <c r="W48" s="530"/>
      <c r="X48" s="530"/>
      <c r="Y48" s="530"/>
      <c r="Z48" s="530"/>
      <c r="AA48" s="530"/>
      <c r="AB48" s="530"/>
      <c r="AC48" s="530"/>
      <c r="AD48" s="530"/>
      <c r="AE48" s="531"/>
      <c r="AF48" s="532"/>
      <c r="AG48" s="533"/>
      <c r="AH48" s="533"/>
      <c r="AI48" s="533"/>
      <c r="AJ48" s="534"/>
      <c r="AK48" s="591"/>
      <c r="AL48" s="592"/>
      <c r="AM48" s="592"/>
      <c r="AN48" s="592"/>
      <c r="AO48" s="592"/>
      <c r="AP48" s="592"/>
      <c r="AQ48" s="592"/>
      <c r="AR48" s="592"/>
      <c r="AS48" s="592"/>
      <c r="AT48" s="592"/>
      <c r="AU48" s="592"/>
      <c r="AV48" s="592"/>
      <c r="AW48" s="592"/>
      <c r="AX48" s="592"/>
      <c r="AY48" s="592"/>
      <c r="AZ48" s="593"/>
      <c r="BA48" s="593"/>
      <c r="BB48" s="593"/>
      <c r="BC48" s="593"/>
      <c r="BD48" s="593"/>
      <c r="BE48" s="594"/>
      <c r="BF48" s="594"/>
      <c r="BG48" s="594"/>
      <c r="BH48" s="594"/>
      <c r="BI48" s="595"/>
      <c r="BJ48" s="476"/>
      <c r="BK48" s="476"/>
      <c r="BL48" s="476"/>
      <c r="BM48" s="476"/>
      <c r="BN48" s="476"/>
      <c r="BO48" s="573"/>
      <c r="BP48" s="573"/>
      <c r="BQ48" s="525">
        <v>42</v>
      </c>
      <c r="BR48" s="539"/>
      <c r="BS48" s="540"/>
      <c r="BT48" s="541"/>
      <c r="BU48" s="541"/>
      <c r="BV48" s="541"/>
      <c r="BW48" s="541"/>
      <c r="BX48" s="541"/>
      <c r="BY48" s="541"/>
      <c r="BZ48" s="541"/>
      <c r="CA48" s="541"/>
      <c r="CB48" s="541"/>
      <c r="CC48" s="541"/>
      <c r="CD48" s="541"/>
      <c r="CE48" s="541"/>
      <c r="CF48" s="541"/>
      <c r="CG48" s="542"/>
      <c r="CH48" s="543"/>
      <c r="CI48" s="544"/>
      <c r="CJ48" s="544"/>
      <c r="CK48" s="544"/>
      <c r="CL48" s="545"/>
      <c r="CM48" s="543"/>
      <c r="CN48" s="544"/>
      <c r="CO48" s="544"/>
      <c r="CP48" s="544"/>
      <c r="CQ48" s="545"/>
      <c r="CR48" s="543"/>
      <c r="CS48" s="544"/>
      <c r="CT48" s="544"/>
      <c r="CU48" s="544"/>
      <c r="CV48" s="545"/>
      <c r="CW48" s="543"/>
      <c r="CX48" s="544"/>
      <c r="CY48" s="544"/>
      <c r="CZ48" s="544"/>
      <c r="DA48" s="545"/>
      <c r="DB48" s="543"/>
      <c r="DC48" s="544"/>
      <c r="DD48" s="544"/>
      <c r="DE48" s="544"/>
      <c r="DF48" s="545"/>
      <c r="DG48" s="543"/>
      <c r="DH48" s="544"/>
      <c r="DI48" s="544"/>
      <c r="DJ48" s="544"/>
      <c r="DK48" s="545"/>
      <c r="DL48" s="543"/>
      <c r="DM48" s="544"/>
      <c r="DN48" s="544"/>
      <c r="DO48" s="544"/>
      <c r="DP48" s="545"/>
      <c r="DQ48" s="543"/>
      <c r="DR48" s="544"/>
      <c r="DS48" s="544"/>
      <c r="DT48" s="544"/>
      <c r="DU48" s="545"/>
      <c r="DV48" s="540"/>
      <c r="DW48" s="541"/>
      <c r="DX48" s="541"/>
      <c r="DY48" s="541"/>
      <c r="DZ48" s="546"/>
      <c r="EA48" s="469"/>
    </row>
    <row r="49" spans="1:131" ht="26.25" customHeight="1" x14ac:dyDescent="0.15">
      <c r="A49" s="525">
        <v>22</v>
      </c>
      <c r="B49" s="526"/>
      <c r="C49" s="527"/>
      <c r="D49" s="527"/>
      <c r="E49" s="527"/>
      <c r="F49" s="527"/>
      <c r="G49" s="527"/>
      <c r="H49" s="527"/>
      <c r="I49" s="527"/>
      <c r="J49" s="527"/>
      <c r="K49" s="527"/>
      <c r="L49" s="527"/>
      <c r="M49" s="527"/>
      <c r="N49" s="527"/>
      <c r="O49" s="527"/>
      <c r="P49" s="528"/>
      <c r="Q49" s="529"/>
      <c r="R49" s="530"/>
      <c r="S49" s="530"/>
      <c r="T49" s="530"/>
      <c r="U49" s="530"/>
      <c r="V49" s="530"/>
      <c r="W49" s="530"/>
      <c r="X49" s="530"/>
      <c r="Y49" s="530"/>
      <c r="Z49" s="530"/>
      <c r="AA49" s="530"/>
      <c r="AB49" s="530"/>
      <c r="AC49" s="530"/>
      <c r="AD49" s="530"/>
      <c r="AE49" s="531"/>
      <c r="AF49" s="532"/>
      <c r="AG49" s="533"/>
      <c r="AH49" s="533"/>
      <c r="AI49" s="533"/>
      <c r="AJ49" s="534"/>
      <c r="AK49" s="591"/>
      <c r="AL49" s="592"/>
      <c r="AM49" s="592"/>
      <c r="AN49" s="592"/>
      <c r="AO49" s="592"/>
      <c r="AP49" s="592"/>
      <c r="AQ49" s="592"/>
      <c r="AR49" s="592"/>
      <c r="AS49" s="592"/>
      <c r="AT49" s="592"/>
      <c r="AU49" s="592"/>
      <c r="AV49" s="592"/>
      <c r="AW49" s="592"/>
      <c r="AX49" s="592"/>
      <c r="AY49" s="592"/>
      <c r="AZ49" s="593"/>
      <c r="BA49" s="593"/>
      <c r="BB49" s="593"/>
      <c r="BC49" s="593"/>
      <c r="BD49" s="593"/>
      <c r="BE49" s="594"/>
      <c r="BF49" s="594"/>
      <c r="BG49" s="594"/>
      <c r="BH49" s="594"/>
      <c r="BI49" s="595"/>
      <c r="BJ49" s="476"/>
      <c r="BK49" s="476"/>
      <c r="BL49" s="476"/>
      <c r="BM49" s="476"/>
      <c r="BN49" s="476"/>
      <c r="BO49" s="573"/>
      <c r="BP49" s="573"/>
      <c r="BQ49" s="525">
        <v>43</v>
      </c>
      <c r="BR49" s="539"/>
      <c r="BS49" s="540"/>
      <c r="BT49" s="541"/>
      <c r="BU49" s="541"/>
      <c r="BV49" s="541"/>
      <c r="BW49" s="541"/>
      <c r="BX49" s="541"/>
      <c r="BY49" s="541"/>
      <c r="BZ49" s="541"/>
      <c r="CA49" s="541"/>
      <c r="CB49" s="541"/>
      <c r="CC49" s="541"/>
      <c r="CD49" s="541"/>
      <c r="CE49" s="541"/>
      <c r="CF49" s="541"/>
      <c r="CG49" s="542"/>
      <c r="CH49" s="543"/>
      <c r="CI49" s="544"/>
      <c r="CJ49" s="544"/>
      <c r="CK49" s="544"/>
      <c r="CL49" s="545"/>
      <c r="CM49" s="543"/>
      <c r="CN49" s="544"/>
      <c r="CO49" s="544"/>
      <c r="CP49" s="544"/>
      <c r="CQ49" s="545"/>
      <c r="CR49" s="543"/>
      <c r="CS49" s="544"/>
      <c r="CT49" s="544"/>
      <c r="CU49" s="544"/>
      <c r="CV49" s="545"/>
      <c r="CW49" s="543"/>
      <c r="CX49" s="544"/>
      <c r="CY49" s="544"/>
      <c r="CZ49" s="544"/>
      <c r="DA49" s="545"/>
      <c r="DB49" s="543"/>
      <c r="DC49" s="544"/>
      <c r="DD49" s="544"/>
      <c r="DE49" s="544"/>
      <c r="DF49" s="545"/>
      <c r="DG49" s="543"/>
      <c r="DH49" s="544"/>
      <c r="DI49" s="544"/>
      <c r="DJ49" s="544"/>
      <c r="DK49" s="545"/>
      <c r="DL49" s="543"/>
      <c r="DM49" s="544"/>
      <c r="DN49" s="544"/>
      <c r="DO49" s="544"/>
      <c r="DP49" s="545"/>
      <c r="DQ49" s="543"/>
      <c r="DR49" s="544"/>
      <c r="DS49" s="544"/>
      <c r="DT49" s="544"/>
      <c r="DU49" s="545"/>
      <c r="DV49" s="540"/>
      <c r="DW49" s="541"/>
      <c r="DX49" s="541"/>
      <c r="DY49" s="541"/>
      <c r="DZ49" s="546"/>
      <c r="EA49" s="469"/>
    </row>
    <row r="50" spans="1:131" ht="26.25" customHeight="1" x14ac:dyDescent="0.15">
      <c r="A50" s="525">
        <v>23</v>
      </c>
      <c r="B50" s="526"/>
      <c r="C50" s="527"/>
      <c r="D50" s="527"/>
      <c r="E50" s="527"/>
      <c r="F50" s="527"/>
      <c r="G50" s="527"/>
      <c r="H50" s="527"/>
      <c r="I50" s="527"/>
      <c r="J50" s="527"/>
      <c r="K50" s="527"/>
      <c r="L50" s="527"/>
      <c r="M50" s="527"/>
      <c r="N50" s="527"/>
      <c r="O50" s="527"/>
      <c r="P50" s="528"/>
      <c r="Q50" s="596"/>
      <c r="R50" s="597"/>
      <c r="S50" s="597"/>
      <c r="T50" s="597"/>
      <c r="U50" s="597"/>
      <c r="V50" s="597"/>
      <c r="W50" s="597"/>
      <c r="X50" s="597"/>
      <c r="Y50" s="597"/>
      <c r="Z50" s="597"/>
      <c r="AA50" s="597"/>
      <c r="AB50" s="597"/>
      <c r="AC50" s="597"/>
      <c r="AD50" s="597"/>
      <c r="AE50" s="598"/>
      <c r="AF50" s="532"/>
      <c r="AG50" s="533"/>
      <c r="AH50" s="533"/>
      <c r="AI50" s="533"/>
      <c r="AJ50" s="534"/>
      <c r="AK50" s="599"/>
      <c r="AL50" s="597"/>
      <c r="AM50" s="597"/>
      <c r="AN50" s="597"/>
      <c r="AO50" s="597"/>
      <c r="AP50" s="597"/>
      <c r="AQ50" s="597"/>
      <c r="AR50" s="597"/>
      <c r="AS50" s="597"/>
      <c r="AT50" s="597"/>
      <c r="AU50" s="597"/>
      <c r="AV50" s="597"/>
      <c r="AW50" s="597"/>
      <c r="AX50" s="597"/>
      <c r="AY50" s="597"/>
      <c r="AZ50" s="600"/>
      <c r="BA50" s="600"/>
      <c r="BB50" s="600"/>
      <c r="BC50" s="600"/>
      <c r="BD50" s="600"/>
      <c r="BE50" s="594"/>
      <c r="BF50" s="594"/>
      <c r="BG50" s="594"/>
      <c r="BH50" s="594"/>
      <c r="BI50" s="595"/>
      <c r="BJ50" s="476"/>
      <c r="BK50" s="476"/>
      <c r="BL50" s="476"/>
      <c r="BM50" s="476"/>
      <c r="BN50" s="476"/>
      <c r="BO50" s="573"/>
      <c r="BP50" s="573"/>
      <c r="BQ50" s="525">
        <v>44</v>
      </c>
      <c r="BR50" s="539"/>
      <c r="BS50" s="540"/>
      <c r="BT50" s="541"/>
      <c r="BU50" s="541"/>
      <c r="BV50" s="541"/>
      <c r="BW50" s="541"/>
      <c r="BX50" s="541"/>
      <c r="BY50" s="541"/>
      <c r="BZ50" s="541"/>
      <c r="CA50" s="541"/>
      <c r="CB50" s="541"/>
      <c r="CC50" s="541"/>
      <c r="CD50" s="541"/>
      <c r="CE50" s="541"/>
      <c r="CF50" s="541"/>
      <c r="CG50" s="542"/>
      <c r="CH50" s="543"/>
      <c r="CI50" s="544"/>
      <c r="CJ50" s="544"/>
      <c r="CK50" s="544"/>
      <c r="CL50" s="545"/>
      <c r="CM50" s="543"/>
      <c r="CN50" s="544"/>
      <c r="CO50" s="544"/>
      <c r="CP50" s="544"/>
      <c r="CQ50" s="545"/>
      <c r="CR50" s="543"/>
      <c r="CS50" s="544"/>
      <c r="CT50" s="544"/>
      <c r="CU50" s="544"/>
      <c r="CV50" s="545"/>
      <c r="CW50" s="543"/>
      <c r="CX50" s="544"/>
      <c r="CY50" s="544"/>
      <c r="CZ50" s="544"/>
      <c r="DA50" s="545"/>
      <c r="DB50" s="543"/>
      <c r="DC50" s="544"/>
      <c r="DD50" s="544"/>
      <c r="DE50" s="544"/>
      <c r="DF50" s="545"/>
      <c r="DG50" s="543"/>
      <c r="DH50" s="544"/>
      <c r="DI50" s="544"/>
      <c r="DJ50" s="544"/>
      <c r="DK50" s="545"/>
      <c r="DL50" s="543"/>
      <c r="DM50" s="544"/>
      <c r="DN50" s="544"/>
      <c r="DO50" s="544"/>
      <c r="DP50" s="545"/>
      <c r="DQ50" s="543"/>
      <c r="DR50" s="544"/>
      <c r="DS50" s="544"/>
      <c r="DT50" s="544"/>
      <c r="DU50" s="545"/>
      <c r="DV50" s="540"/>
      <c r="DW50" s="541"/>
      <c r="DX50" s="541"/>
      <c r="DY50" s="541"/>
      <c r="DZ50" s="546"/>
      <c r="EA50" s="469"/>
    </row>
    <row r="51" spans="1:131" ht="26.25" customHeight="1" x14ac:dyDescent="0.15">
      <c r="A51" s="525">
        <v>24</v>
      </c>
      <c r="B51" s="526"/>
      <c r="C51" s="527"/>
      <c r="D51" s="527"/>
      <c r="E51" s="527"/>
      <c r="F51" s="527"/>
      <c r="G51" s="527"/>
      <c r="H51" s="527"/>
      <c r="I51" s="527"/>
      <c r="J51" s="527"/>
      <c r="K51" s="527"/>
      <c r="L51" s="527"/>
      <c r="M51" s="527"/>
      <c r="N51" s="527"/>
      <c r="O51" s="527"/>
      <c r="P51" s="528"/>
      <c r="Q51" s="596"/>
      <c r="R51" s="597"/>
      <c r="S51" s="597"/>
      <c r="T51" s="597"/>
      <c r="U51" s="597"/>
      <c r="V51" s="597"/>
      <c r="W51" s="597"/>
      <c r="X51" s="597"/>
      <c r="Y51" s="597"/>
      <c r="Z51" s="597"/>
      <c r="AA51" s="597"/>
      <c r="AB51" s="597"/>
      <c r="AC51" s="597"/>
      <c r="AD51" s="597"/>
      <c r="AE51" s="598"/>
      <c r="AF51" s="532"/>
      <c r="AG51" s="533"/>
      <c r="AH51" s="533"/>
      <c r="AI51" s="533"/>
      <c r="AJ51" s="534"/>
      <c r="AK51" s="599"/>
      <c r="AL51" s="597"/>
      <c r="AM51" s="597"/>
      <c r="AN51" s="597"/>
      <c r="AO51" s="597"/>
      <c r="AP51" s="597"/>
      <c r="AQ51" s="597"/>
      <c r="AR51" s="597"/>
      <c r="AS51" s="597"/>
      <c r="AT51" s="597"/>
      <c r="AU51" s="597"/>
      <c r="AV51" s="597"/>
      <c r="AW51" s="597"/>
      <c r="AX51" s="597"/>
      <c r="AY51" s="597"/>
      <c r="AZ51" s="600"/>
      <c r="BA51" s="600"/>
      <c r="BB51" s="600"/>
      <c r="BC51" s="600"/>
      <c r="BD51" s="600"/>
      <c r="BE51" s="594"/>
      <c r="BF51" s="594"/>
      <c r="BG51" s="594"/>
      <c r="BH51" s="594"/>
      <c r="BI51" s="595"/>
      <c r="BJ51" s="476"/>
      <c r="BK51" s="476"/>
      <c r="BL51" s="476"/>
      <c r="BM51" s="476"/>
      <c r="BN51" s="476"/>
      <c r="BO51" s="573"/>
      <c r="BP51" s="573"/>
      <c r="BQ51" s="525">
        <v>45</v>
      </c>
      <c r="BR51" s="539"/>
      <c r="BS51" s="540"/>
      <c r="BT51" s="541"/>
      <c r="BU51" s="541"/>
      <c r="BV51" s="541"/>
      <c r="BW51" s="541"/>
      <c r="BX51" s="541"/>
      <c r="BY51" s="541"/>
      <c r="BZ51" s="541"/>
      <c r="CA51" s="541"/>
      <c r="CB51" s="541"/>
      <c r="CC51" s="541"/>
      <c r="CD51" s="541"/>
      <c r="CE51" s="541"/>
      <c r="CF51" s="541"/>
      <c r="CG51" s="542"/>
      <c r="CH51" s="543"/>
      <c r="CI51" s="544"/>
      <c r="CJ51" s="544"/>
      <c r="CK51" s="544"/>
      <c r="CL51" s="545"/>
      <c r="CM51" s="543"/>
      <c r="CN51" s="544"/>
      <c r="CO51" s="544"/>
      <c r="CP51" s="544"/>
      <c r="CQ51" s="545"/>
      <c r="CR51" s="543"/>
      <c r="CS51" s="544"/>
      <c r="CT51" s="544"/>
      <c r="CU51" s="544"/>
      <c r="CV51" s="545"/>
      <c r="CW51" s="543"/>
      <c r="CX51" s="544"/>
      <c r="CY51" s="544"/>
      <c r="CZ51" s="544"/>
      <c r="DA51" s="545"/>
      <c r="DB51" s="543"/>
      <c r="DC51" s="544"/>
      <c r="DD51" s="544"/>
      <c r="DE51" s="544"/>
      <c r="DF51" s="545"/>
      <c r="DG51" s="543"/>
      <c r="DH51" s="544"/>
      <c r="DI51" s="544"/>
      <c r="DJ51" s="544"/>
      <c r="DK51" s="545"/>
      <c r="DL51" s="543"/>
      <c r="DM51" s="544"/>
      <c r="DN51" s="544"/>
      <c r="DO51" s="544"/>
      <c r="DP51" s="545"/>
      <c r="DQ51" s="543"/>
      <c r="DR51" s="544"/>
      <c r="DS51" s="544"/>
      <c r="DT51" s="544"/>
      <c r="DU51" s="545"/>
      <c r="DV51" s="540"/>
      <c r="DW51" s="541"/>
      <c r="DX51" s="541"/>
      <c r="DY51" s="541"/>
      <c r="DZ51" s="546"/>
      <c r="EA51" s="469"/>
    </row>
    <row r="52" spans="1:131" ht="26.25" customHeight="1" x14ac:dyDescent="0.15">
      <c r="A52" s="525">
        <v>25</v>
      </c>
      <c r="B52" s="526"/>
      <c r="C52" s="527"/>
      <c r="D52" s="527"/>
      <c r="E52" s="527"/>
      <c r="F52" s="527"/>
      <c r="G52" s="527"/>
      <c r="H52" s="527"/>
      <c r="I52" s="527"/>
      <c r="J52" s="527"/>
      <c r="K52" s="527"/>
      <c r="L52" s="527"/>
      <c r="M52" s="527"/>
      <c r="N52" s="527"/>
      <c r="O52" s="527"/>
      <c r="P52" s="528"/>
      <c r="Q52" s="596"/>
      <c r="R52" s="597"/>
      <c r="S52" s="597"/>
      <c r="T52" s="597"/>
      <c r="U52" s="597"/>
      <c r="V52" s="597"/>
      <c r="W52" s="597"/>
      <c r="X52" s="597"/>
      <c r="Y52" s="597"/>
      <c r="Z52" s="597"/>
      <c r="AA52" s="597"/>
      <c r="AB52" s="597"/>
      <c r="AC52" s="597"/>
      <c r="AD52" s="597"/>
      <c r="AE52" s="598"/>
      <c r="AF52" s="532"/>
      <c r="AG52" s="533"/>
      <c r="AH52" s="533"/>
      <c r="AI52" s="533"/>
      <c r="AJ52" s="534"/>
      <c r="AK52" s="599"/>
      <c r="AL52" s="597"/>
      <c r="AM52" s="597"/>
      <c r="AN52" s="597"/>
      <c r="AO52" s="597"/>
      <c r="AP52" s="597"/>
      <c r="AQ52" s="597"/>
      <c r="AR52" s="597"/>
      <c r="AS52" s="597"/>
      <c r="AT52" s="597"/>
      <c r="AU52" s="597"/>
      <c r="AV52" s="597"/>
      <c r="AW52" s="597"/>
      <c r="AX52" s="597"/>
      <c r="AY52" s="597"/>
      <c r="AZ52" s="600"/>
      <c r="BA52" s="600"/>
      <c r="BB52" s="600"/>
      <c r="BC52" s="600"/>
      <c r="BD52" s="600"/>
      <c r="BE52" s="594"/>
      <c r="BF52" s="594"/>
      <c r="BG52" s="594"/>
      <c r="BH52" s="594"/>
      <c r="BI52" s="595"/>
      <c r="BJ52" s="476"/>
      <c r="BK52" s="476"/>
      <c r="BL52" s="476"/>
      <c r="BM52" s="476"/>
      <c r="BN52" s="476"/>
      <c r="BO52" s="573"/>
      <c r="BP52" s="573"/>
      <c r="BQ52" s="525">
        <v>46</v>
      </c>
      <c r="BR52" s="539"/>
      <c r="BS52" s="540"/>
      <c r="BT52" s="541"/>
      <c r="BU52" s="541"/>
      <c r="BV52" s="541"/>
      <c r="BW52" s="541"/>
      <c r="BX52" s="541"/>
      <c r="BY52" s="541"/>
      <c r="BZ52" s="541"/>
      <c r="CA52" s="541"/>
      <c r="CB52" s="541"/>
      <c r="CC52" s="541"/>
      <c r="CD52" s="541"/>
      <c r="CE52" s="541"/>
      <c r="CF52" s="541"/>
      <c r="CG52" s="542"/>
      <c r="CH52" s="543"/>
      <c r="CI52" s="544"/>
      <c r="CJ52" s="544"/>
      <c r="CK52" s="544"/>
      <c r="CL52" s="545"/>
      <c r="CM52" s="543"/>
      <c r="CN52" s="544"/>
      <c r="CO52" s="544"/>
      <c r="CP52" s="544"/>
      <c r="CQ52" s="545"/>
      <c r="CR52" s="543"/>
      <c r="CS52" s="544"/>
      <c r="CT52" s="544"/>
      <c r="CU52" s="544"/>
      <c r="CV52" s="545"/>
      <c r="CW52" s="543"/>
      <c r="CX52" s="544"/>
      <c r="CY52" s="544"/>
      <c r="CZ52" s="544"/>
      <c r="DA52" s="545"/>
      <c r="DB52" s="543"/>
      <c r="DC52" s="544"/>
      <c r="DD52" s="544"/>
      <c r="DE52" s="544"/>
      <c r="DF52" s="545"/>
      <c r="DG52" s="543"/>
      <c r="DH52" s="544"/>
      <c r="DI52" s="544"/>
      <c r="DJ52" s="544"/>
      <c r="DK52" s="545"/>
      <c r="DL52" s="543"/>
      <c r="DM52" s="544"/>
      <c r="DN52" s="544"/>
      <c r="DO52" s="544"/>
      <c r="DP52" s="545"/>
      <c r="DQ52" s="543"/>
      <c r="DR52" s="544"/>
      <c r="DS52" s="544"/>
      <c r="DT52" s="544"/>
      <c r="DU52" s="545"/>
      <c r="DV52" s="540"/>
      <c r="DW52" s="541"/>
      <c r="DX52" s="541"/>
      <c r="DY52" s="541"/>
      <c r="DZ52" s="546"/>
      <c r="EA52" s="469"/>
    </row>
    <row r="53" spans="1:131" ht="26.25" customHeight="1" x14ac:dyDescent="0.15">
      <c r="A53" s="525">
        <v>26</v>
      </c>
      <c r="B53" s="526"/>
      <c r="C53" s="527"/>
      <c r="D53" s="527"/>
      <c r="E53" s="527"/>
      <c r="F53" s="527"/>
      <c r="G53" s="527"/>
      <c r="H53" s="527"/>
      <c r="I53" s="527"/>
      <c r="J53" s="527"/>
      <c r="K53" s="527"/>
      <c r="L53" s="527"/>
      <c r="M53" s="527"/>
      <c r="N53" s="527"/>
      <c r="O53" s="527"/>
      <c r="P53" s="528"/>
      <c r="Q53" s="596"/>
      <c r="R53" s="597"/>
      <c r="S53" s="597"/>
      <c r="T53" s="597"/>
      <c r="U53" s="597"/>
      <c r="V53" s="597"/>
      <c r="W53" s="597"/>
      <c r="X53" s="597"/>
      <c r="Y53" s="597"/>
      <c r="Z53" s="597"/>
      <c r="AA53" s="597"/>
      <c r="AB53" s="597"/>
      <c r="AC53" s="597"/>
      <c r="AD53" s="597"/>
      <c r="AE53" s="598"/>
      <c r="AF53" s="532"/>
      <c r="AG53" s="533"/>
      <c r="AH53" s="533"/>
      <c r="AI53" s="533"/>
      <c r="AJ53" s="534"/>
      <c r="AK53" s="599"/>
      <c r="AL53" s="597"/>
      <c r="AM53" s="597"/>
      <c r="AN53" s="597"/>
      <c r="AO53" s="597"/>
      <c r="AP53" s="597"/>
      <c r="AQ53" s="597"/>
      <c r="AR53" s="597"/>
      <c r="AS53" s="597"/>
      <c r="AT53" s="597"/>
      <c r="AU53" s="597"/>
      <c r="AV53" s="597"/>
      <c r="AW53" s="597"/>
      <c r="AX53" s="597"/>
      <c r="AY53" s="597"/>
      <c r="AZ53" s="600"/>
      <c r="BA53" s="600"/>
      <c r="BB53" s="600"/>
      <c r="BC53" s="600"/>
      <c r="BD53" s="600"/>
      <c r="BE53" s="594"/>
      <c r="BF53" s="594"/>
      <c r="BG53" s="594"/>
      <c r="BH53" s="594"/>
      <c r="BI53" s="595"/>
      <c r="BJ53" s="476"/>
      <c r="BK53" s="476"/>
      <c r="BL53" s="476"/>
      <c r="BM53" s="476"/>
      <c r="BN53" s="476"/>
      <c r="BO53" s="573"/>
      <c r="BP53" s="573"/>
      <c r="BQ53" s="525">
        <v>47</v>
      </c>
      <c r="BR53" s="539"/>
      <c r="BS53" s="540"/>
      <c r="BT53" s="541"/>
      <c r="BU53" s="541"/>
      <c r="BV53" s="541"/>
      <c r="BW53" s="541"/>
      <c r="BX53" s="541"/>
      <c r="BY53" s="541"/>
      <c r="BZ53" s="541"/>
      <c r="CA53" s="541"/>
      <c r="CB53" s="541"/>
      <c r="CC53" s="541"/>
      <c r="CD53" s="541"/>
      <c r="CE53" s="541"/>
      <c r="CF53" s="541"/>
      <c r="CG53" s="542"/>
      <c r="CH53" s="543"/>
      <c r="CI53" s="544"/>
      <c r="CJ53" s="544"/>
      <c r="CK53" s="544"/>
      <c r="CL53" s="545"/>
      <c r="CM53" s="543"/>
      <c r="CN53" s="544"/>
      <c r="CO53" s="544"/>
      <c r="CP53" s="544"/>
      <c r="CQ53" s="545"/>
      <c r="CR53" s="543"/>
      <c r="CS53" s="544"/>
      <c r="CT53" s="544"/>
      <c r="CU53" s="544"/>
      <c r="CV53" s="545"/>
      <c r="CW53" s="543"/>
      <c r="CX53" s="544"/>
      <c r="CY53" s="544"/>
      <c r="CZ53" s="544"/>
      <c r="DA53" s="545"/>
      <c r="DB53" s="543"/>
      <c r="DC53" s="544"/>
      <c r="DD53" s="544"/>
      <c r="DE53" s="544"/>
      <c r="DF53" s="545"/>
      <c r="DG53" s="543"/>
      <c r="DH53" s="544"/>
      <c r="DI53" s="544"/>
      <c r="DJ53" s="544"/>
      <c r="DK53" s="545"/>
      <c r="DL53" s="543"/>
      <c r="DM53" s="544"/>
      <c r="DN53" s="544"/>
      <c r="DO53" s="544"/>
      <c r="DP53" s="545"/>
      <c r="DQ53" s="543"/>
      <c r="DR53" s="544"/>
      <c r="DS53" s="544"/>
      <c r="DT53" s="544"/>
      <c r="DU53" s="545"/>
      <c r="DV53" s="540"/>
      <c r="DW53" s="541"/>
      <c r="DX53" s="541"/>
      <c r="DY53" s="541"/>
      <c r="DZ53" s="546"/>
      <c r="EA53" s="469"/>
    </row>
    <row r="54" spans="1:131" ht="26.25" customHeight="1" x14ac:dyDescent="0.15">
      <c r="A54" s="525">
        <v>27</v>
      </c>
      <c r="B54" s="526"/>
      <c r="C54" s="527"/>
      <c r="D54" s="527"/>
      <c r="E54" s="527"/>
      <c r="F54" s="527"/>
      <c r="G54" s="527"/>
      <c r="H54" s="527"/>
      <c r="I54" s="527"/>
      <c r="J54" s="527"/>
      <c r="K54" s="527"/>
      <c r="L54" s="527"/>
      <c r="M54" s="527"/>
      <c r="N54" s="527"/>
      <c r="O54" s="527"/>
      <c r="P54" s="528"/>
      <c r="Q54" s="596"/>
      <c r="R54" s="597"/>
      <c r="S54" s="597"/>
      <c r="T54" s="597"/>
      <c r="U54" s="597"/>
      <c r="V54" s="597"/>
      <c r="W54" s="597"/>
      <c r="X54" s="597"/>
      <c r="Y54" s="597"/>
      <c r="Z54" s="597"/>
      <c r="AA54" s="597"/>
      <c r="AB54" s="597"/>
      <c r="AC54" s="597"/>
      <c r="AD54" s="597"/>
      <c r="AE54" s="598"/>
      <c r="AF54" s="532"/>
      <c r="AG54" s="533"/>
      <c r="AH54" s="533"/>
      <c r="AI54" s="533"/>
      <c r="AJ54" s="534"/>
      <c r="AK54" s="599"/>
      <c r="AL54" s="597"/>
      <c r="AM54" s="597"/>
      <c r="AN54" s="597"/>
      <c r="AO54" s="597"/>
      <c r="AP54" s="597"/>
      <c r="AQ54" s="597"/>
      <c r="AR54" s="597"/>
      <c r="AS54" s="597"/>
      <c r="AT54" s="597"/>
      <c r="AU54" s="597"/>
      <c r="AV54" s="597"/>
      <c r="AW54" s="597"/>
      <c r="AX54" s="597"/>
      <c r="AY54" s="597"/>
      <c r="AZ54" s="600"/>
      <c r="BA54" s="600"/>
      <c r="BB54" s="600"/>
      <c r="BC54" s="600"/>
      <c r="BD54" s="600"/>
      <c r="BE54" s="594"/>
      <c r="BF54" s="594"/>
      <c r="BG54" s="594"/>
      <c r="BH54" s="594"/>
      <c r="BI54" s="595"/>
      <c r="BJ54" s="476"/>
      <c r="BK54" s="476"/>
      <c r="BL54" s="476"/>
      <c r="BM54" s="476"/>
      <c r="BN54" s="476"/>
      <c r="BO54" s="573"/>
      <c r="BP54" s="573"/>
      <c r="BQ54" s="525">
        <v>48</v>
      </c>
      <c r="BR54" s="539"/>
      <c r="BS54" s="540"/>
      <c r="BT54" s="541"/>
      <c r="BU54" s="541"/>
      <c r="BV54" s="541"/>
      <c r="BW54" s="541"/>
      <c r="BX54" s="541"/>
      <c r="BY54" s="541"/>
      <c r="BZ54" s="541"/>
      <c r="CA54" s="541"/>
      <c r="CB54" s="541"/>
      <c r="CC54" s="541"/>
      <c r="CD54" s="541"/>
      <c r="CE54" s="541"/>
      <c r="CF54" s="541"/>
      <c r="CG54" s="542"/>
      <c r="CH54" s="543"/>
      <c r="CI54" s="544"/>
      <c r="CJ54" s="544"/>
      <c r="CK54" s="544"/>
      <c r="CL54" s="545"/>
      <c r="CM54" s="543"/>
      <c r="CN54" s="544"/>
      <c r="CO54" s="544"/>
      <c r="CP54" s="544"/>
      <c r="CQ54" s="545"/>
      <c r="CR54" s="543"/>
      <c r="CS54" s="544"/>
      <c r="CT54" s="544"/>
      <c r="CU54" s="544"/>
      <c r="CV54" s="545"/>
      <c r="CW54" s="543"/>
      <c r="CX54" s="544"/>
      <c r="CY54" s="544"/>
      <c r="CZ54" s="544"/>
      <c r="DA54" s="545"/>
      <c r="DB54" s="543"/>
      <c r="DC54" s="544"/>
      <c r="DD54" s="544"/>
      <c r="DE54" s="544"/>
      <c r="DF54" s="545"/>
      <c r="DG54" s="543"/>
      <c r="DH54" s="544"/>
      <c r="DI54" s="544"/>
      <c r="DJ54" s="544"/>
      <c r="DK54" s="545"/>
      <c r="DL54" s="543"/>
      <c r="DM54" s="544"/>
      <c r="DN54" s="544"/>
      <c r="DO54" s="544"/>
      <c r="DP54" s="545"/>
      <c r="DQ54" s="543"/>
      <c r="DR54" s="544"/>
      <c r="DS54" s="544"/>
      <c r="DT54" s="544"/>
      <c r="DU54" s="545"/>
      <c r="DV54" s="540"/>
      <c r="DW54" s="541"/>
      <c r="DX54" s="541"/>
      <c r="DY54" s="541"/>
      <c r="DZ54" s="546"/>
      <c r="EA54" s="469"/>
    </row>
    <row r="55" spans="1:131" ht="26.25" customHeight="1" x14ac:dyDescent="0.15">
      <c r="A55" s="525">
        <v>28</v>
      </c>
      <c r="B55" s="526"/>
      <c r="C55" s="527"/>
      <c r="D55" s="527"/>
      <c r="E55" s="527"/>
      <c r="F55" s="527"/>
      <c r="G55" s="527"/>
      <c r="H55" s="527"/>
      <c r="I55" s="527"/>
      <c r="J55" s="527"/>
      <c r="K55" s="527"/>
      <c r="L55" s="527"/>
      <c r="M55" s="527"/>
      <c r="N55" s="527"/>
      <c r="O55" s="527"/>
      <c r="P55" s="528"/>
      <c r="Q55" s="596"/>
      <c r="R55" s="597"/>
      <c r="S55" s="597"/>
      <c r="T55" s="597"/>
      <c r="U55" s="597"/>
      <c r="V55" s="597"/>
      <c r="W55" s="597"/>
      <c r="X55" s="597"/>
      <c r="Y55" s="597"/>
      <c r="Z55" s="597"/>
      <c r="AA55" s="597"/>
      <c r="AB55" s="597"/>
      <c r="AC55" s="597"/>
      <c r="AD55" s="597"/>
      <c r="AE55" s="598"/>
      <c r="AF55" s="532"/>
      <c r="AG55" s="533"/>
      <c r="AH55" s="533"/>
      <c r="AI55" s="533"/>
      <c r="AJ55" s="534"/>
      <c r="AK55" s="599"/>
      <c r="AL55" s="597"/>
      <c r="AM55" s="597"/>
      <c r="AN55" s="597"/>
      <c r="AO55" s="597"/>
      <c r="AP55" s="597"/>
      <c r="AQ55" s="597"/>
      <c r="AR55" s="597"/>
      <c r="AS55" s="597"/>
      <c r="AT55" s="597"/>
      <c r="AU55" s="597"/>
      <c r="AV55" s="597"/>
      <c r="AW55" s="597"/>
      <c r="AX55" s="597"/>
      <c r="AY55" s="597"/>
      <c r="AZ55" s="600"/>
      <c r="BA55" s="600"/>
      <c r="BB55" s="600"/>
      <c r="BC55" s="600"/>
      <c r="BD55" s="600"/>
      <c r="BE55" s="594"/>
      <c r="BF55" s="594"/>
      <c r="BG55" s="594"/>
      <c r="BH55" s="594"/>
      <c r="BI55" s="595"/>
      <c r="BJ55" s="476"/>
      <c r="BK55" s="476"/>
      <c r="BL55" s="476"/>
      <c r="BM55" s="476"/>
      <c r="BN55" s="476"/>
      <c r="BO55" s="573"/>
      <c r="BP55" s="573"/>
      <c r="BQ55" s="525">
        <v>49</v>
      </c>
      <c r="BR55" s="539"/>
      <c r="BS55" s="540"/>
      <c r="BT55" s="541"/>
      <c r="BU55" s="541"/>
      <c r="BV55" s="541"/>
      <c r="BW55" s="541"/>
      <c r="BX55" s="541"/>
      <c r="BY55" s="541"/>
      <c r="BZ55" s="541"/>
      <c r="CA55" s="541"/>
      <c r="CB55" s="541"/>
      <c r="CC55" s="541"/>
      <c r="CD55" s="541"/>
      <c r="CE55" s="541"/>
      <c r="CF55" s="541"/>
      <c r="CG55" s="542"/>
      <c r="CH55" s="543"/>
      <c r="CI55" s="544"/>
      <c r="CJ55" s="544"/>
      <c r="CK55" s="544"/>
      <c r="CL55" s="545"/>
      <c r="CM55" s="543"/>
      <c r="CN55" s="544"/>
      <c r="CO55" s="544"/>
      <c r="CP55" s="544"/>
      <c r="CQ55" s="545"/>
      <c r="CR55" s="543"/>
      <c r="CS55" s="544"/>
      <c r="CT55" s="544"/>
      <c r="CU55" s="544"/>
      <c r="CV55" s="545"/>
      <c r="CW55" s="543"/>
      <c r="CX55" s="544"/>
      <c r="CY55" s="544"/>
      <c r="CZ55" s="544"/>
      <c r="DA55" s="545"/>
      <c r="DB55" s="543"/>
      <c r="DC55" s="544"/>
      <c r="DD55" s="544"/>
      <c r="DE55" s="544"/>
      <c r="DF55" s="545"/>
      <c r="DG55" s="543"/>
      <c r="DH55" s="544"/>
      <c r="DI55" s="544"/>
      <c r="DJ55" s="544"/>
      <c r="DK55" s="545"/>
      <c r="DL55" s="543"/>
      <c r="DM55" s="544"/>
      <c r="DN55" s="544"/>
      <c r="DO55" s="544"/>
      <c r="DP55" s="545"/>
      <c r="DQ55" s="543"/>
      <c r="DR55" s="544"/>
      <c r="DS55" s="544"/>
      <c r="DT55" s="544"/>
      <c r="DU55" s="545"/>
      <c r="DV55" s="540"/>
      <c r="DW55" s="541"/>
      <c r="DX55" s="541"/>
      <c r="DY55" s="541"/>
      <c r="DZ55" s="546"/>
      <c r="EA55" s="469"/>
    </row>
    <row r="56" spans="1:131" ht="26.25" customHeight="1" x14ac:dyDescent="0.15">
      <c r="A56" s="525">
        <v>29</v>
      </c>
      <c r="B56" s="526"/>
      <c r="C56" s="527"/>
      <c r="D56" s="527"/>
      <c r="E56" s="527"/>
      <c r="F56" s="527"/>
      <c r="G56" s="527"/>
      <c r="H56" s="527"/>
      <c r="I56" s="527"/>
      <c r="J56" s="527"/>
      <c r="K56" s="527"/>
      <c r="L56" s="527"/>
      <c r="M56" s="527"/>
      <c r="N56" s="527"/>
      <c r="O56" s="527"/>
      <c r="P56" s="528"/>
      <c r="Q56" s="596"/>
      <c r="R56" s="597"/>
      <c r="S56" s="597"/>
      <c r="T56" s="597"/>
      <c r="U56" s="597"/>
      <c r="V56" s="597"/>
      <c r="W56" s="597"/>
      <c r="X56" s="597"/>
      <c r="Y56" s="597"/>
      <c r="Z56" s="597"/>
      <c r="AA56" s="597"/>
      <c r="AB56" s="597"/>
      <c r="AC56" s="597"/>
      <c r="AD56" s="597"/>
      <c r="AE56" s="598"/>
      <c r="AF56" s="532"/>
      <c r="AG56" s="533"/>
      <c r="AH56" s="533"/>
      <c r="AI56" s="533"/>
      <c r="AJ56" s="534"/>
      <c r="AK56" s="599"/>
      <c r="AL56" s="597"/>
      <c r="AM56" s="597"/>
      <c r="AN56" s="597"/>
      <c r="AO56" s="597"/>
      <c r="AP56" s="597"/>
      <c r="AQ56" s="597"/>
      <c r="AR56" s="597"/>
      <c r="AS56" s="597"/>
      <c r="AT56" s="597"/>
      <c r="AU56" s="597"/>
      <c r="AV56" s="597"/>
      <c r="AW56" s="597"/>
      <c r="AX56" s="597"/>
      <c r="AY56" s="597"/>
      <c r="AZ56" s="600"/>
      <c r="BA56" s="600"/>
      <c r="BB56" s="600"/>
      <c r="BC56" s="600"/>
      <c r="BD56" s="600"/>
      <c r="BE56" s="594"/>
      <c r="BF56" s="594"/>
      <c r="BG56" s="594"/>
      <c r="BH56" s="594"/>
      <c r="BI56" s="595"/>
      <c r="BJ56" s="476"/>
      <c r="BK56" s="476"/>
      <c r="BL56" s="476"/>
      <c r="BM56" s="476"/>
      <c r="BN56" s="476"/>
      <c r="BO56" s="573"/>
      <c r="BP56" s="573"/>
      <c r="BQ56" s="525">
        <v>50</v>
      </c>
      <c r="BR56" s="539"/>
      <c r="BS56" s="540"/>
      <c r="BT56" s="541"/>
      <c r="BU56" s="541"/>
      <c r="BV56" s="541"/>
      <c r="BW56" s="541"/>
      <c r="BX56" s="541"/>
      <c r="BY56" s="541"/>
      <c r="BZ56" s="541"/>
      <c r="CA56" s="541"/>
      <c r="CB56" s="541"/>
      <c r="CC56" s="541"/>
      <c r="CD56" s="541"/>
      <c r="CE56" s="541"/>
      <c r="CF56" s="541"/>
      <c r="CG56" s="542"/>
      <c r="CH56" s="543"/>
      <c r="CI56" s="544"/>
      <c r="CJ56" s="544"/>
      <c r="CK56" s="544"/>
      <c r="CL56" s="545"/>
      <c r="CM56" s="543"/>
      <c r="CN56" s="544"/>
      <c r="CO56" s="544"/>
      <c r="CP56" s="544"/>
      <c r="CQ56" s="545"/>
      <c r="CR56" s="543"/>
      <c r="CS56" s="544"/>
      <c r="CT56" s="544"/>
      <c r="CU56" s="544"/>
      <c r="CV56" s="545"/>
      <c r="CW56" s="543"/>
      <c r="CX56" s="544"/>
      <c r="CY56" s="544"/>
      <c r="CZ56" s="544"/>
      <c r="DA56" s="545"/>
      <c r="DB56" s="543"/>
      <c r="DC56" s="544"/>
      <c r="DD56" s="544"/>
      <c r="DE56" s="544"/>
      <c r="DF56" s="545"/>
      <c r="DG56" s="543"/>
      <c r="DH56" s="544"/>
      <c r="DI56" s="544"/>
      <c r="DJ56" s="544"/>
      <c r="DK56" s="545"/>
      <c r="DL56" s="543"/>
      <c r="DM56" s="544"/>
      <c r="DN56" s="544"/>
      <c r="DO56" s="544"/>
      <c r="DP56" s="545"/>
      <c r="DQ56" s="543"/>
      <c r="DR56" s="544"/>
      <c r="DS56" s="544"/>
      <c r="DT56" s="544"/>
      <c r="DU56" s="545"/>
      <c r="DV56" s="540"/>
      <c r="DW56" s="541"/>
      <c r="DX56" s="541"/>
      <c r="DY56" s="541"/>
      <c r="DZ56" s="546"/>
      <c r="EA56" s="469"/>
    </row>
    <row r="57" spans="1:131" ht="26.25" customHeight="1" x14ac:dyDescent="0.15">
      <c r="A57" s="525">
        <v>30</v>
      </c>
      <c r="B57" s="526"/>
      <c r="C57" s="527"/>
      <c r="D57" s="527"/>
      <c r="E57" s="527"/>
      <c r="F57" s="527"/>
      <c r="G57" s="527"/>
      <c r="H57" s="527"/>
      <c r="I57" s="527"/>
      <c r="J57" s="527"/>
      <c r="K57" s="527"/>
      <c r="L57" s="527"/>
      <c r="M57" s="527"/>
      <c r="N57" s="527"/>
      <c r="O57" s="527"/>
      <c r="P57" s="528"/>
      <c r="Q57" s="596"/>
      <c r="R57" s="597"/>
      <c r="S57" s="597"/>
      <c r="T57" s="597"/>
      <c r="U57" s="597"/>
      <c r="V57" s="597"/>
      <c r="W57" s="597"/>
      <c r="X57" s="597"/>
      <c r="Y57" s="597"/>
      <c r="Z57" s="597"/>
      <c r="AA57" s="597"/>
      <c r="AB57" s="597"/>
      <c r="AC57" s="597"/>
      <c r="AD57" s="597"/>
      <c r="AE57" s="598"/>
      <c r="AF57" s="532"/>
      <c r="AG57" s="533"/>
      <c r="AH57" s="533"/>
      <c r="AI57" s="533"/>
      <c r="AJ57" s="534"/>
      <c r="AK57" s="599"/>
      <c r="AL57" s="597"/>
      <c r="AM57" s="597"/>
      <c r="AN57" s="597"/>
      <c r="AO57" s="597"/>
      <c r="AP57" s="597"/>
      <c r="AQ57" s="597"/>
      <c r="AR57" s="597"/>
      <c r="AS57" s="597"/>
      <c r="AT57" s="597"/>
      <c r="AU57" s="597"/>
      <c r="AV57" s="597"/>
      <c r="AW57" s="597"/>
      <c r="AX57" s="597"/>
      <c r="AY57" s="597"/>
      <c r="AZ57" s="600"/>
      <c r="BA57" s="600"/>
      <c r="BB57" s="600"/>
      <c r="BC57" s="600"/>
      <c r="BD57" s="600"/>
      <c r="BE57" s="594"/>
      <c r="BF57" s="594"/>
      <c r="BG57" s="594"/>
      <c r="BH57" s="594"/>
      <c r="BI57" s="595"/>
      <c r="BJ57" s="476"/>
      <c r="BK57" s="476"/>
      <c r="BL57" s="476"/>
      <c r="BM57" s="476"/>
      <c r="BN57" s="476"/>
      <c r="BO57" s="573"/>
      <c r="BP57" s="573"/>
      <c r="BQ57" s="525">
        <v>51</v>
      </c>
      <c r="BR57" s="539"/>
      <c r="BS57" s="540"/>
      <c r="BT57" s="541"/>
      <c r="BU57" s="541"/>
      <c r="BV57" s="541"/>
      <c r="BW57" s="541"/>
      <c r="BX57" s="541"/>
      <c r="BY57" s="541"/>
      <c r="BZ57" s="541"/>
      <c r="CA57" s="541"/>
      <c r="CB57" s="541"/>
      <c r="CC57" s="541"/>
      <c r="CD57" s="541"/>
      <c r="CE57" s="541"/>
      <c r="CF57" s="541"/>
      <c r="CG57" s="542"/>
      <c r="CH57" s="543"/>
      <c r="CI57" s="544"/>
      <c r="CJ57" s="544"/>
      <c r="CK57" s="544"/>
      <c r="CL57" s="545"/>
      <c r="CM57" s="543"/>
      <c r="CN57" s="544"/>
      <c r="CO57" s="544"/>
      <c r="CP57" s="544"/>
      <c r="CQ57" s="545"/>
      <c r="CR57" s="543"/>
      <c r="CS57" s="544"/>
      <c r="CT57" s="544"/>
      <c r="CU57" s="544"/>
      <c r="CV57" s="545"/>
      <c r="CW57" s="543"/>
      <c r="CX57" s="544"/>
      <c r="CY57" s="544"/>
      <c r="CZ57" s="544"/>
      <c r="DA57" s="545"/>
      <c r="DB57" s="543"/>
      <c r="DC57" s="544"/>
      <c r="DD57" s="544"/>
      <c r="DE57" s="544"/>
      <c r="DF57" s="545"/>
      <c r="DG57" s="543"/>
      <c r="DH57" s="544"/>
      <c r="DI57" s="544"/>
      <c r="DJ57" s="544"/>
      <c r="DK57" s="545"/>
      <c r="DL57" s="543"/>
      <c r="DM57" s="544"/>
      <c r="DN57" s="544"/>
      <c r="DO57" s="544"/>
      <c r="DP57" s="545"/>
      <c r="DQ57" s="543"/>
      <c r="DR57" s="544"/>
      <c r="DS57" s="544"/>
      <c r="DT57" s="544"/>
      <c r="DU57" s="545"/>
      <c r="DV57" s="540"/>
      <c r="DW57" s="541"/>
      <c r="DX57" s="541"/>
      <c r="DY57" s="541"/>
      <c r="DZ57" s="546"/>
      <c r="EA57" s="469"/>
    </row>
    <row r="58" spans="1:131" ht="26.25" customHeight="1" x14ac:dyDescent="0.15">
      <c r="A58" s="525">
        <v>31</v>
      </c>
      <c r="B58" s="526"/>
      <c r="C58" s="527"/>
      <c r="D58" s="527"/>
      <c r="E58" s="527"/>
      <c r="F58" s="527"/>
      <c r="G58" s="527"/>
      <c r="H58" s="527"/>
      <c r="I58" s="527"/>
      <c r="J58" s="527"/>
      <c r="K58" s="527"/>
      <c r="L58" s="527"/>
      <c r="M58" s="527"/>
      <c r="N58" s="527"/>
      <c r="O58" s="527"/>
      <c r="P58" s="528"/>
      <c r="Q58" s="596"/>
      <c r="R58" s="597"/>
      <c r="S58" s="597"/>
      <c r="T58" s="597"/>
      <c r="U58" s="597"/>
      <c r="V58" s="597"/>
      <c r="W58" s="597"/>
      <c r="X58" s="597"/>
      <c r="Y58" s="597"/>
      <c r="Z58" s="597"/>
      <c r="AA58" s="597"/>
      <c r="AB58" s="597"/>
      <c r="AC58" s="597"/>
      <c r="AD58" s="597"/>
      <c r="AE58" s="598"/>
      <c r="AF58" s="532"/>
      <c r="AG58" s="533"/>
      <c r="AH58" s="533"/>
      <c r="AI58" s="533"/>
      <c r="AJ58" s="534"/>
      <c r="AK58" s="599"/>
      <c r="AL58" s="597"/>
      <c r="AM58" s="597"/>
      <c r="AN58" s="597"/>
      <c r="AO58" s="597"/>
      <c r="AP58" s="597"/>
      <c r="AQ58" s="597"/>
      <c r="AR58" s="597"/>
      <c r="AS58" s="597"/>
      <c r="AT58" s="597"/>
      <c r="AU58" s="597"/>
      <c r="AV58" s="597"/>
      <c r="AW58" s="597"/>
      <c r="AX58" s="597"/>
      <c r="AY58" s="597"/>
      <c r="AZ58" s="600"/>
      <c r="BA58" s="600"/>
      <c r="BB58" s="600"/>
      <c r="BC58" s="600"/>
      <c r="BD58" s="600"/>
      <c r="BE58" s="594"/>
      <c r="BF58" s="594"/>
      <c r="BG58" s="594"/>
      <c r="BH58" s="594"/>
      <c r="BI58" s="595"/>
      <c r="BJ58" s="476"/>
      <c r="BK58" s="476"/>
      <c r="BL58" s="476"/>
      <c r="BM58" s="476"/>
      <c r="BN58" s="476"/>
      <c r="BO58" s="573"/>
      <c r="BP58" s="573"/>
      <c r="BQ58" s="525">
        <v>52</v>
      </c>
      <c r="BR58" s="539"/>
      <c r="BS58" s="540"/>
      <c r="BT58" s="541"/>
      <c r="BU58" s="541"/>
      <c r="BV58" s="541"/>
      <c r="BW58" s="541"/>
      <c r="BX58" s="541"/>
      <c r="BY58" s="541"/>
      <c r="BZ58" s="541"/>
      <c r="CA58" s="541"/>
      <c r="CB58" s="541"/>
      <c r="CC58" s="541"/>
      <c r="CD58" s="541"/>
      <c r="CE58" s="541"/>
      <c r="CF58" s="541"/>
      <c r="CG58" s="542"/>
      <c r="CH58" s="543"/>
      <c r="CI58" s="544"/>
      <c r="CJ58" s="544"/>
      <c r="CK58" s="544"/>
      <c r="CL58" s="545"/>
      <c r="CM58" s="543"/>
      <c r="CN58" s="544"/>
      <c r="CO58" s="544"/>
      <c r="CP58" s="544"/>
      <c r="CQ58" s="545"/>
      <c r="CR58" s="543"/>
      <c r="CS58" s="544"/>
      <c r="CT58" s="544"/>
      <c r="CU58" s="544"/>
      <c r="CV58" s="545"/>
      <c r="CW58" s="543"/>
      <c r="CX58" s="544"/>
      <c r="CY58" s="544"/>
      <c r="CZ58" s="544"/>
      <c r="DA58" s="545"/>
      <c r="DB58" s="543"/>
      <c r="DC58" s="544"/>
      <c r="DD58" s="544"/>
      <c r="DE58" s="544"/>
      <c r="DF58" s="545"/>
      <c r="DG58" s="543"/>
      <c r="DH58" s="544"/>
      <c r="DI58" s="544"/>
      <c r="DJ58" s="544"/>
      <c r="DK58" s="545"/>
      <c r="DL58" s="543"/>
      <c r="DM58" s="544"/>
      <c r="DN58" s="544"/>
      <c r="DO58" s="544"/>
      <c r="DP58" s="545"/>
      <c r="DQ58" s="543"/>
      <c r="DR58" s="544"/>
      <c r="DS58" s="544"/>
      <c r="DT58" s="544"/>
      <c r="DU58" s="545"/>
      <c r="DV58" s="540"/>
      <c r="DW58" s="541"/>
      <c r="DX58" s="541"/>
      <c r="DY58" s="541"/>
      <c r="DZ58" s="546"/>
      <c r="EA58" s="469"/>
    </row>
    <row r="59" spans="1:131" ht="26.25" customHeight="1" x14ac:dyDescent="0.15">
      <c r="A59" s="525">
        <v>32</v>
      </c>
      <c r="B59" s="526"/>
      <c r="C59" s="527"/>
      <c r="D59" s="527"/>
      <c r="E59" s="527"/>
      <c r="F59" s="527"/>
      <c r="G59" s="527"/>
      <c r="H59" s="527"/>
      <c r="I59" s="527"/>
      <c r="J59" s="527"/>
      <c r="K59" s="527"/>
      <c r="L59" s="527"/>
      <c r="M59" s="527"/>
      <c r="N59" s="527"/>
      <c r="O59" s="527"/>
      <c r="P59" s="528"/>
      <c r="Q59" s="596"/>
      <c r="R59" s="597"/>
      <c r="S59" s="597"/>
      <c r="T59" s="597"/>
      <c r="U59" s="597"/>
      <c r="V59" s="597"/>
      <c r="W59" s="597"/>
      <c r="X59" s="597"/>
      <c r="Y59" s="597"/>
      <c r="Z59" s="597"/>
      <c r="AA59" s="597"/>
      <c r="AB59" s="597"/>
      <c r="AC59" s="597"/>
      <c r="AD59" s="597"/>
      <c r="AE59" s="598"/>
      <c r="AF59" s="532"/>
      <c r="AG59" s="533"/>
      <c r="AH59" s="533"/>
      <c r="AI59" s="533"/>
      <c r="AJ59" s="534"/>
      <c r="AK59" s="599"/>
      <c r="AL59" s="597"/>
      <c r="AM59" s="597"/>
      <c r="AN59" s="597"/>
      <c r="AO59" s="597"/>
      <c r="AP59" s="597"/>
      <c r="AQ59" s="597"/>
      <c r="AR59" s="597"/>
      <c r="AS59" s="597"/>
      <c r="AT59" s="597"/>
      <c r="AU59" s="597"/>
      <c r="AV59" s="597"/>
      <c r="AW59" s="597"/>
      <c r="AX59" s="597"/>
      <c r="AY59" s="597"/>
      <c r="AZ59" s="600"/>
      <c r="BA59" s="600"/>
      <c r="BB59" s="600"/>
      <c r="BC59" s="600"/>
      <c r="BD59" s="600"/>
      <c r="BE59" s="594"/>
      <c r="BF59" s="594"/>
      <c r="BG59" s="594"/>
      <c r="BH59" s="594"/>
      <c r="BI59" s="595"/>
      <c r="BJ59" s="476"/>
      <c r="BK59" s="476"/>
      <c r="BL59" s="476"/>
      <c r="BM59" s="476"/>
      <c r="BN59" s="476"/>
      <c r="BO59" s="573"/>
      <c r="BP59" s="573"/>
      <c r="BQ59" s="525">
        <v>53</v>
      </c>
      <c r="BR59" s="539"/>
      <c r="BS59" s="540"/>
      <c r="BT59" s="541"/>
      <c r="BU59" s="541"/>
      <c r="BV59" s="541"/>
      <c r="BW59" s="541"/>
      <c r="BX59" s="541"/>
      <c r="BY59" s="541"/>
      <c r="BZ59" s="541"/>
      <c r="CA59" s="541"/>
      <c r="CB59" s="541"/>
      <c r="CC59" s="541"/>
      <c r="CD59" s="541"/>
      <c r="CE59" s="541"/>
      <c r="CF59" s="541"/>
      <c r="CG59" s="542"/>
      <c r="CH59" s="543"/>
      <c r="CI59" s="544"/>
      <c r="CJ59" s="544"/>
      <c r="CK59" s="544"/>
      <c r="CL59" s="545"/>
      <c r="CM59" s="543"/>
      <c r="CN59" s="544"/>
      <c r="CO59" s="544"/>
      <c r="CP59" s="544"/>
      <c r="CQ59" s="545"/>
      <c r="CR59" s="543"/>
      <c r="CS59" s="544"/>
      <c r="CT59" s="544"/>
      <c r="CU59" s="544"/>
      <c r="CV59" s="545"/>
      <c r="CW59" s="543"/>
      <c r="CX59" s="544"/>
      <c r="CY59" s="544"/>
      <c r="CZ59" s="544"/>
      <c r="DA59" s="545"/>
      <c r="DB59" s="543"/>
      <c r="DC59" s="544"/>
      <c r="DD59" s="544"/>
      <c r="DE59" s="544"/>
      <c r="DF59" s="545"/>
      <c r="DG59" s="543"/>
      <c r="DH59" s="544"/>
      <c r="DI59" s="544"/>
      <c r="DJ59" s="544"/>
      <c r="DK59" s="545"/>
      <c r="DL59" s="543"/>
      <c r="DM59" s="544"/>
      <c r="DN59" s="544"/>
      <c r="DO59" s="544"/>
      <c r="DP59" s="545"/>
      <c r="DQ59" s="543"/>
      <c r="DR59" s="544"/>
      <c r="DS59" s="544"/>
      <c r="DT59" s="544"/>
      <c r="DU59" s="545"/>
      <c r="DV59" s="540"/>
      <c r="DW59" s="541"/>
      <c r="DX59" s="541"/>
      <c r="DY59" s="541"/>
      <c r="DZ59" s="546"/>
      <c r="EA59" s="469"/>
    </row>
    <row r="60" spans="1:131" ht="26.25" customHeight="1" x14ac:dyDescent="0.15">
      <c r="A60" s="525">
        <v>33</v>
      </c>
      <c r="B60" s="526"/>
      <c r="C60" s="527"/>
      <c r="D60" s="527"/>
      <c r="E60" s="527"/>
      <c r="F60" s="527"/>
      <c r="G60" s="527"/>
      <c r="H60" s="527"/>
      <c r="I60" s="527"/>
      <c r="J60" s="527"/>
      <c r="K60" s="527"/>
      <c r="L60" s="527"/>
      <c r="M60" s="527"/>
      <c r="N60" s="527"/>
      <c r="O60" s="527"/>
      <c r="P60" s="528"/>
      <c r="Q60" s="596"/>
      <c r="R60" s="597"/>
      <c r="S60" s="597"/>
      <c r="T60" s="597"/>
      <c r="U60" s="597"/>
      <c r="V60" s="597"/>
      <c r="W60" s="597"/>
      <c r="X60" s="597"/>
      <c r="Y60" s="597"/>
      <c r="Z60" s="597"/>
      <c r="AA60" s="597"/>
      <c r="AB60" s="597"/>
      <c r="AC60" s="597"/>
      <c r="AD60" s="597"/>
      <c r="AE60" s="598"/>
      <c r="AF60" s="532"/>
      <c r="AG60" s="533"/>
      <c r="AH60" s="533"/>
      <c r="AI60" s="533"/>
      <c r="AJ60" s="534"/>
      <c r="AK60" s="599"/>
      <c r="AL60" s="597"/>
      <c r="AM60" s="597"/>
      <c r="AN60" s="597"/>
      <c r="AO60" s="597"/>
      <c r="AP60" s="597"/>
      <c r="AQ60" s="597"/>
      <c r="AR60" s="597"/>
      <c r="AS60" s="597"/>
      <c r="AT60" s="597"/>
      <c r="AU60" s="597"/>
      <c r="AV60" s="597"/>
      <c r="AW60" s="597"/>
      <c r="AX60" s="597"/>
      <c r="AY60" s="597"/>
      <c r="AZ60" s="600"/>
      <c r="BA60" s="600"/>
      <c r="BB60" s="600"/>
      <c r="BC60" s="600"/>
      <c r="BD60" s="600"/>
      <c r="BE60" s="594"/>
      <c r="BF60" s="594"/>
      <c r="BG60" s="594"/>
      <c r="BH60" s="594"/>
      <c r="BI60" s="595"/>
      <c r="BJ60" s="476"/>
      <c r="BK60" s="476"/>
      <c r="BL60" s="476"/>
      <c r="BM60" s="476"/>
      <c r="BN60" s="476"/>
      <c r="BO60" s="573"/>
      <c r="BP60" s="573"/>
      <c r="BQ60" s="525">
        <v>54</v>
      </c>
      <c r="BR60" s="539"/>
      <c r="BS60" s="540"/>
      <c r="BT60" s="541"/>
      <c r="BU60" s="541"/>
      <c r="BV60" s="541"/>
      <c r="BW60" s="541"/>
      <c r="BX60" s="541"/>
      <c r="BY60" s="541"/>
      <c r="BZ60" s="541"/>
      <c r="CA60" s="541"/>
      <c r="CB60" s="541"/>
      <c r="CC60" s="541"/>
      <c r="CD60" s="541"/>
      <c r="CE60" s="541"/>
      <c r="CF60" s="541"/>
      <c r="CG60" s="542"/>
      <c r="CH60" s="543"/>
      <c r="CI60" s="544"/>
      <c r="CJ60" s="544"/>
      <c r="CK60" s="544"/>
      <c r="CL60" s="545"/>
      <c r="CM60" s="543"/>
      <c r="CN60" s="544"/>
      <c r="CO60" s="544"/>
      <c r="CP60" s="544"/>
      <c r="CQ60" s="545"/>
      <c r="CR60" s="543"/>
      <c r="CS60" s="544"/>
      <c r="CT60" s="544"/>
      <c r="CU60" s="544"/>
      <c r="CV60" s="545"/>
      <c r="CW60" s="543"/>
      <c r="CX60" s="544"/>
      <c r="CY60" s="544"/>
      <c r="CZ60" s="544"/>
      <c r="DA60" s="545"/>
      <c r="DB60" s="543"/>
      <c r="DC60" s="544"/>
      <c r="DD60" s="544"/>
      <c r="DE60" s="544"/>
      <c r="DF60" s="545"/>
      <c r="DG60" s="543"/>
      <c r="DH60" s="544"/>
      <c r="DI60" s="544"/>
      <c r="DJ60" s="544"/>
      <c r="DK60" s="545"/>
      <c r="DL60" s="543"/>
      <c r="DM60" s="544"/>
      <c r="DN60" s="544"/>
      <c r="DO60" s="544"/>
      <c r="DP60" s="545"/>
      <c r="DQ60" s="543"/>
      <c r="DR60" s="544"/>
      <c r="DS60" s="544"/>
      <c r="DT60" s="544"/>
      <c r="DU60" s="545"/>
      <c r="DV60" s="540"/>
      <c r="DW60" s="541"/>
      <c r="DX60" s="541"/>
      <c r="DY60" s="541"/>
      <c r="DZ60" s="546"/>
      <c r="EA60" s="469"/>
    </row>
    <row r="61" spans="1:131" ht="26.25" customHeight="1" thickBot="1" x14ac:dyDescent="0.2">
      <c r="A61" s="525">
        <v>34</v>
      </c>
      <c r="B61" s="526"/>
      <c r="C61" s="527"/>
      <c r="D61" s="527"/>
      <c r="E61" s="527"/>
      <c r="F61" s="527"/>
      <c r="G61" s="527"/>
      <c r="H61" s="527"/>
      <c r="I61" s="527"/>
      <c r="J61" s="527"/>
      <c r="K61" s="527"/>
      <c r="L61" s="527"/>
      <c r="M61" s="527"/>
      <c r="N61" s="527"/>
      <c r="O61" s="527"/>
      <c r="P61" s="528"/>
      <c r="Q61" s="596"/>
      <c r="R61" s="597"/>
      <c r="S61" s="597"/>
      <c r="T61" s="597"/>
      <c r="U61" s="597"/>
      <c r="V61" s="597"/>
      <c r="W61" s="597"/>
      <c r="X61" s="597"/>
      <c r="Y61" s="597"/>
      <c r="Z61" s="597"/>
      <c r="AA61" s="597"/>
      <c r="AB61" s="597"/>
      <c r="AC61" s="597"/>
      <c r="AD61" s="597"/>
      <c r="AE61" s="598"/>
      <c r="AF61" s="532"/>
      <c r="AG61" s="533"/>
      <c r="AH61" s="533"/>
      <c r="AI61" s="533"/>
      <c r="AJ61" s="534"/>
      <c r="AK61" s="599"/>
      <c r="AL61" s="597"/>
      <c r="AM61" s="597"/>
      <c r="AN61" s="597"/>
      <c r="AO61" s="597"/>
      <c r="AP61" s="597"/>
      <c r="AQ61" s="597"/>
      <c r="AR61" s="597"/>
      <c r="AS61" s="597"/>
      <c r="AT61" s="597"/>
      <c r="AU61" s="597"/>
      <c r="AV61" s="597"/>
      <c r="AW61" s="597"/>
      <c r="AX61" s="597"/>
      <c r="AY61" s="597"/>
      <c r="AZ61" s="600"/>
      <c r="BA61" s="600"/>
      <c r="BB61" s="600"/>
      <c r="BC61" s="600"/>
      <c r="BD61" s="600"/>
      <c r="BE61" s="594"/>
      <c r="BF61" s="594"/>
      <c r="BG61" s="594"/>
      <c r="BH61" s="594"/>
      <c r="BI61" s="595"/>
      <c r="BJ61" s="476"/>
      <c r="BK61" s="476"/>
      <c r="BL61" s="476"/>
      <c r="BM61" s="476"/>
      <c r="BN61" s="476"/>
      <c r="BO61" s="573"/>
      <c r="BP61" s="573"/>
      <c r="BQ61" s="525">
        <v>55</v>
      </c>
      <c r="BR61" s="539"/>
      <c r="BS61" s="540"/>
      <c r="BT61" s="541"/>
      <c r="BU61" s="541"/>
      <c r="BV61" s="541"/>
      <c r="BW61" s="541"/>
      <c r="BX61" s="541"/>
      <c r="BY61" s="541"/>
      <c r="BZ61" s="541"/>
      <c r="CA61" s="541"/>
      <c r="CB61" s="541"/>
      <c r="CC61" s="541"/>
      <c r="CD61" s="541"/>
      <c r="CE61" s="541"/>
      <c r="CF61" s="541"/>
      <c r="CG61" s="542"/>
      <c r="CH61" s="543"/>
      <c r="CI61" s="544"/>
      <c r="CJ61" s="544"/>
      <c r="CK61" s="544"/>
      <c r="CL61" s="545"/>
      <c r="CM61" s="543"/>
      <c r="CN61" s="544"/>
      <c r="CO61" s="544"/>
      <c r="CP61" s="544"/>
      <c r="CQ61" s="545"/>
      <c r="CR61" s="543"/>
      <c r="CS61" s="544"/>
      <c r="CT61" s="544"/>
      <c r="CU61" s="544"/>
      <c r="CV61" s="545"/>
      <c r="CW61" s="543"/>
      <c r="CX61" s="544"/>
      <c r="CY61" s="544"/>
      <c r="CZ61" s="544"/>
      <c r="DA61" s="545"/>
      <c r="DB61" s="543"/>
      <c r="DC61" s="544"/>
      <c r="DD61" s="544"/>
      <c r="DE61" s="544"/>
      <c r="DF61" s="545"/>
      <c r="DG61" s="543"/>
      <c r="DH61" s="544"/>
      <c r="DI61" s="544"/>
      <c r="DJ61" s="544"/>
      <c r="DK61" s="545"/>
      <c r="DL61" s="543"/>
      <c r="DM61" s="544"/>
      <c r="DN61" s="544"/>
      <c r="DO61" s="544"/>
      <c r="DP61" s="545"/>
      <c r="DQ61" s="543"/>
      <c r="DR61" s="544"/>
      <c r="DS61" s="544"/>
      <c r="DT61" s="544"/>
      <c r="DU61" s="545"/>
      <c r="DV61" s="540"/>
      <c r="DW61" s="541"/>
      <c r="DX61" s="541"/>
      <c r="DY61" s="541"/>
      <c r="DZ61" s="546"/>
      <c r="EA61" s="469"/>
    </row>
    <row r="62" spans="1:131" ht="26.25" customHeight="1" x14ac:dyDescent="0.15">
      <c r="A62" s="525">
        <v>35</v>
      </c>
      <c r="B62" s="526"/>
      <c r="C62" s="527"/>
      <c r="D62" s="527"/>
      <c r="E62" s="527"/>
      <c r="F62" s="527"/>
      <c r="G62" s="527"/>
      <c r="H62" s="527"/>
      <c r="I62" s="527"/>
      <c r="J62" s="527"/>
      <c r="K62" s="527"/>
      <c r="L62" s="527"/>
      <c r="M62" s="527"/>
      <c r="N62" s="527"/>
      <c r="O62" s="527"/>
      <c r="P62" s="528"/>
      <c r="Q62" s="596"/>
      <c r="R62" s="597"/>
      <c r="S62" s="597"/>
      <c r="T62" s="597"/>
      <c r="U62" s="597"/>
      <c r="V62" s="597"/>
      <c r="W62" s="597"/>
      <c r="X62" s="597"/>
      <c r="Y62" s="597"/>
      <c r="Z62" s="597"/>
      <c r="AA62" s="597"/>
      <c r="AB62" s="597"/>
      <c r="AC62" s="597"/>
      <c r="AD62" s="597"/>
      <c r="AE62" s="598"/>
      <c r="AF62" s="532"/>
      <c r="AG62" s="533"/>
      <c r="AH62" s="533"/>
      <c r="AI62" s="533"/>
      <c r="AJ62" s="534"/>
      <c r="AK62" s="599"/>
      <c r="AL62" s="597"/>
      <c r="AM62" s="597"/>
      <c r="AN62" s="597"/>
      <c r="AO62" s="597"/>
      <c r="AP62" s="597"/>
      <c r="AQ62" s="597"/>
      <c r="AR62" s="597"/>
      <c r="AS62" s="597"/>
      <c r="AT62" s="597"/>
      <c r="AU62" s="597"/>
      <c r="AV62" s="597"/>
      <c r="AW62" s="597"/>
      <c r="AX62" s="597"/>
      <c r="AY62" s="597"/>
      <c r="AZ62" s="600"/>
      <c r="BA62" s="600"/>
      <c r="BB62" s="600"/>
      <c r="BC62" s="600"/>
      <c r="BD62" s="600"/>
      <c r="BE62" s="594"/>
      <c r="BF62" s="594"/>
      <c r="BG62" s="594"/>
      <c r="BH62" s="594"/>
      <c r="BI62" s="595"/>
      <c r="BJ62" s="601" t="s">
        <v>344</v>
      </c>
      <c r="BK62" s="554"/>
      <c r="BL62" s="554"/>
      <c r="BM62" s="554"/>
      <c r="BN62" s="555"/>
      <c r="BO62" s="573"/>
      <c r="BP62" s="573"/>
      <c r="BQ62" s="525">
        <v>56</v>
      </c>
      <c r="BR62" s="539"/>
      <c r="BS62" s="540"/>
      <c r="BT62" s="541"/>
      <c r="BU62" s="541"/>
      <c r="BV62" s="541"/>
      <c r="BW62" s="541"/>
      <c r="BX62" s="541"/>
      <c r="BY62" s="541"/>
      <c r="BZ62" s="541"/>
      <c r="CA62" s="541"/>
      <c r="CB62" s="541"/>
      <c r="CC62" s="541"/>
      <c r="CD62" s="541"/>
      <c r="CE62" s="541"/>
      <c r="CF62" s="541"/>
      <c r="CG62" s="542"/>
      <c r="CH62" s="543"/>
      <c r="CI62" s="544"/>
      <c r="CJ62" s="544"/>
      <c r="CK62" s="544"/>
      <c r="CL62" s="545"/>
      <c r="CM62" s="543"/>
      <c r="CN62" s="544"/>
      <c r="CO62" s="544"/>
      <c r="CP62" s="544"/>
      <c r="CQ62" s="545"/>
      <c r="CR62" s="543"/>
      <c r="CS62" s="544"/>
      <c r="CT62" s="544"/>
      <c r="CU62" s="544"/>
      <c r="CV62" s="545"/>
      <c r="CW62" s="543"/>
      <c r="CX62" s="544"/>
      <c r="CY62" s="544"/>
      <c r="CZ62" s="544"/>
      <c r="DA62" s="545"/>
      <c r="DB62" s="543"/>
      <c r="DC62" s="544"/>
      <c r="DD62" s="544"/>
      <c r="DE62" s="544"/>
      <c r="DF62" s="545"/>
      <c r="DG62" s="543"/>
      <c r="DH62" s="544"/>
      <c r="DI62" s="544"/>
      <c r="DJ62" s="544"/>
      <c r="DK62" s="545"/>
      <c r="DL62" s="543"/>
      <c r="DM62" s="544"/>
      <c r="DN62" s="544"/>
      <c r="DO62" s="544"/>
      <c r="DP62" s="545"/>
      <c r="DQ62" s="543"/>
      <c r="DR62" s="544"/>
      <c r="DS62" s="544"/>
      <c r="DT62" s="544"/>
      <c r="DU62" s="545"/>
      <c r="DV62" s="540"/>
      <c r="DW62" s="541"/>
      <c r="DX62" s="541"/>
      <c r="DY62" s="541"/>
      <c r="DZ62" s="546"/>
      <c r="EA62" s="469"/>
    </row>
    <row r="63" spans="1:131" ht="26.25" customHeight="1" thickBot="1" x14ac:dyDescent="0.2">
      <c r="A63" s="556" t="s">
        <v>324</v>
      </c>
      <c r="B63" s="557" t="s">
        <v>345</v>
      </c>
      <c r="C63" s="558"/>
      <c r="D63" s="558"/>
      <c r="E63" s="558"/>
      <c r="F63" s="558"/>
      <c r="G63" s="558"/>
      <c r="H63" s="558"/>
      <c r="I63" s="558"/>
      <c r="J63" s="558"/>
      <c r="K63" s="558"/>
      <c r="L63" s="558"/>
      <c r="M63" s="558"/>
      <c r="N63" s="558"/>
      <c r="O63" s="558"/>
      <c r="P63" s="559"/>
      <c r="Q63" s="602"/>
      <c r="R63" s="603"/>
      <c r="S63" s="603"/>
      <c r="T63" s="603"/>
      <c r="U63" s="603"/>
      <c r="V63" s="603"/>
      <c r="W63" s="603"/>
      <c r="X63" s="603"/>
      <c r="Y63" s="603"/>
      <c r="Z63" s="603"/>
      <c r="AA63" s="603"/>
      <c r="AB63" s="603"/>
      <c r="AC63" s="603"/>
      <c r="AD63" s="603"/>
      <c r="AE63" s="604"/>
      <c r="AF63" s="605">
        <v>1181</v>
      </c>
      <c r="AG63" s="606"/>
      <c r="AH63" s="606"/>
      <c r="AI63" s="606"/>
      <c r="AJ63" s="607"/>
      <c r="AK63" s="608"/>
      <c r="AL63" s="603"/>
      <c r="AM63" s="603"/>
      <c r="AN63" s="603"/>
      <c r="AO63" s="603"/>
      <c r="AP63" s="606">
        <f>SUM(AP28:AT62)</f>
        <v>4091</v>
      </c>
      <c r="AQ63" s="606"/>
      <c r="AR63" s="606"/>
      <c r="AS63" s="606"/>
      <c r="AT63" s="606"/>
      <c r="AU63" s="606">
        <f>SUM(AU28:AY62)</f>
        <v>2173</v>
      </c>
      <c r="AV63" s="606"/>
      <c r="AW63" s="606"/>
      <c r="AX63" s="606"/>
      <c r="AY63" s="606"/>
      <c r="AZ63" s="609"/>
      <c r="BA63" s="609"/>
      <c r="BB63" s="609"/>
      <c r="BC63" s="609"/>
      <c r="BD63" s="609"/>
      <c r="BE63" s="610"/>
      <c r="BF63" s="610"/>
      <c r="BG63" s="610"/>
      <c r="BH63" s="610"/>
      <c r="BI63" s="611"/>
      <c r="BJ63" s="612" t="s">
        <v>64</v>
      </c>
      <c r="BK63" s="613"/>
      <c r="BL63" s="613"/>
      <c r="BM63" s="613"/>
      <c r="BN63" s="614"/>
      <c r="BO63" s="573"/>
      <c r="BP63" s="573"/>
      <c r="BQ63" s="525">
        <v>57</v>
      </c>
      <c r="BR63" s="539"/>
      <c r="BS63" s="540"/>
      <c r="BT63" s="541"/>
      <c r="BU63" s="541"/>
      <c r="BV63" s="541"/>
      <c r="BW63" s="541"/>
      <c r="BX63" s="541"/>
      <c r="BY63" s="541"/>
      <c r="BZ63" s="541"/>
      <c r="CA63" s="541"/>
      <c r="CB63" s="541"/>
      <c r="CC63" s="541"/>
      <c r="CD63" s="541"/>
      <c r="CE63" s="541"/>
      <c r="CF63" s="541"/>
      <c r="CG63" s="542"/>
      <c r="CH63" s="543"/>
      <c r="CI63" s="544"/>
      <c r="CJ63" s="544"/>
      <c r="CK63" s="544"/>
      <c r="CL63" s="545"/>
      <c r="CM63" s="543"/>
      <c r="CN63" s="544"/>
      <c r="CO63" s="544"/>
      <c r="CP63" s="544"/>
      <c r="CQ63" s="545"/>
      <c r="CR63" s="543"/>
      <c r="CS63" s="544"/>
      <c r="CT63" s="544"/>
      <c r="CU63" s="544"/>
      <c r="CV63" s="545"/>
      <c r="CW63" s="543"/>
      <c r="CX63" s="544"/>
      <c r="CY63" s="544"/>
      <c r="CZ63" s="544"/>
      <c r="DA63" s="545"/>
      <c r="DB63" s="543"/>
      <c r="DC63" s="544"/>
      <c r="DD63" s="544"/>
      <c r="DE63" s="544"/>
      <c r="DF63" s="545"/>
      <c r="DG63" s="543"/>
      <c r="DH63" s="544"/>
      <c r="DI63" s="544"/>
      <c r="DJ63" s="544"/>
      <c r="DK63" s="545"/>
      <c r="DL63" s="543"/>
      <c r="DM63" s="544"/>
      <c r="DN63" s="544"/>
      <c r="DO63" s="544"/>
      <c r="DP63" s="545"/>
      <c r="DQ63" s="543"/>
      <c r="DR63" s="544"/>
      <c r="DS63" s="544"/>
      <c r="DT63" s="544"/>
      <c r="DU63" s="545"/>
      <c r="DV63" s="540"/>
      <c r="DW63" s="541"/>
      <c r="DX63" s="541"/>
      <c r="DY63" s="541"/>
      <c r="DZ63" s="546"/>
      <c r="EA63" s="469"/>
    </row>
    <row r="64" spans="1:131" ht="26.25" customHeight="1" x14ac:dyDescent="0.15">
      <c r="A64" s="573"/>
      <c r="B64" s="573"/>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25">
        <v>58</v>
      </c>
      <c r="BR64" s="539"/>
      <c r="BS64" s="540"/>
      <c r="BT64" s="541"/>
      <c r="BU64" s="541"/>
      <c r="BV64" s="541"/>
      <c r="BW64" s="541"/>
      <c r="BX64" s="541"/>
      <c r="BY64" s="541"/>
      <c r="BZ64" s="541"/>
      <c r="CA64" s="541"/>
      <c r="CB64" s="541"/>
      <c r="CC64" s="541"/>
      <c r="CD64" s="541"/>
      <c r="CE64" s="541"/>
      <c r="CF64" s="541"/>
      <c r="CG64" s="542"/>
      <c r="CH64" s="543"/>
      <c r="CI64" s="544"/>
      <c r="CJ64" s="544"/>
      <c r="CK64" s="544"/>
      <c r="CL64" s="545"/>
      <c r="CM64" s="543"/>
      <c r="CN64" s="544"/>
      <c r="CO64" s="544"/>
      <c r="CP64" s="544"/>
      <c r="CQ64" s="545"/>
      <c r="CR64" s="543"/>
      <c r="CS64" s="544"/>
      <c r="CT64" s="544"/>
      <c r="CU64" s="544"/>
      <c r="CV64" s="545"/>
      <c r="CW64" s="543"/>
      <c r="CX64" s="544"/>
      <c r="CY64" s="544"/>
      <c r="CZ64" s="544"/>
      <c r="DA64" s="545"/>
      <c r="DB64" s="543"/>
      <c r="DC64" s="544"/>
      <c r="DD64" s="544"/>
      <c r="DE64" s="544"/>
      <c r="DF64" s="545"/>
      <c r="DG64" s="543"/>
      <c r="DH64" s="544"/>
      <c r="DI64" s="544"/>
      <c r="DJ64" s="544"/>
      <c r="DK64" s="545"/>
      <c r="DL64" s="543"/>
      <c r="DM64" s="544"/>
      <c r="DN64" s="544"/>
      <c r="DO64" s="544"/>
      <c r="DP64" s="545"/>
      <c r="DQ64" s="543"/>
      <c r="DR64" s="544"/>
      <c r="DS64" s="544"/>
      <c r="DT64" s="544"/>
      <c r="DU64" s="545"/>
      <c r="DV64" s="540"/>
      <c r="DW64" s="541"/>
      <c r="DX64" s="541"/>
      <c r="DY64" s="541"/>
      <c r="DZ64" s="546"/>
      <c r="EA64" s="469"/>
    </row>
    <row r="65" spans="1:131" ht="26.25" customHeight="1" thickBot="1" x14ac:dyDescent="0.2">
      <c r="A65" s="476" t="s">
        <v>346</v>
      </c>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6"/>
      <c r="BE65" s="573"/>
      <c r="BF65" s="573"/>
      <c r="BG65" s="573"/>
      <c r="BH65" s="573"/>
      <c r="BI65" s="573"/>
      <c r="BJ65" s="573"/>
      <c r="BK65" s="573"/>
      <c r="BL65" s="573"/>
      <c r="BM65" s="573"/>
      <c r="BN65" s="573"/>
      <c r="BO65" s="573"/>
      <c r="BP65" s="573"/>
      <c r="BQ65" s="525">
        <v>59</v>
      </c>
      <c r="BR65" s="539"/>
      <c r="BS65" s="540"/>
      <c r="BT65" s="541"/>
      <c r="BU65" s="541"/>
      <c r="BV65" s="541"/>
      <c r="BW65" s="541"/>
      <c r="BX65" s="541"/>
      <c r="BY65" s="541"/>
      <c r="BZ65" s="541"/>
      <c r="CA65" s="541"/>
      <c r="CB65" s="541"/>
      <c r="CC65" s="541"/>
      <c r="CD65" s="541"/>
      <c r="CE65" s="541"/>
      <c r="CF65" s="541"/>
      <c r="CG65" s="542"/>
      <c r="CH65" s="543"/>
      <c r="CI65" s="544"/>
      <c r="CJ65" s="544"/>
      <c r="CK65" s="544"/>
      <c r="CL65" s="545"/>
      <c r="CM65" s="543"/>
      <c r="CN65" s="544"/>
      <c r="CO65" s="544"/>
      <c r="CP65" s="544"/>
      <c r="CQ65" s="545"/>
      <c r="CR65" s="543"/>
      <c r="CS65" s="544"/>
      <c r="CT65" s="544"/>
      <c r="CU65" s="544"/>
      <c r="CV65" s="545"/>
      <c r="CW65" s="543"/>
      <c r="CX65" s="544"/>
      <c r="CY65" s="544"/>
      <c r="CZ65" s="544"/>
      <c r="DA65" s="545"/>
      <c r="DB65" s="543"/>
      <c r="DC65" s="544"/>
      <c r="DD65" s="544"/>
      <c r="DE65" s="544"/>
      <c r="DF65" s="545"/>
      <c r="DG65" s="543"/>
      <c r="DH65" s="544"/>
      <c r="DI65" s="544"/>
      <c r="DJ65" s="544"/>
      <c r="DK65" s="545"/>
      <c r="DL65" s="543"/>
      <c r="DM65" s="544"/>
      <c r="DN65" s="544"/>
      <c r="DO65" s="544"/>
      <c r="DP65" s="545"/>
      <c r="DQ65" s="543"/>
      <c r="DR65" s="544"/>
      <c r="DS65" s="544"/>
      <c r="DT65" s="544"/>
      <c r="DU65" s="545"/>
      <c r="DV65" s="540"/>
      <c r="DW65" s="541"/>
      <c r="DX65" s="541"/>
      <c r="DY65" s="541"/>
      <c r="DZ65" s="546"/>
      <c r="EA65" s="469"/>
    </row>
    <row r="66" spans="1:131" ht="26.25" customHeight="1" x14ac:dyDescent="0.15">
      <c r="A66" s="481" t="s">
        <v>347</v>
      </c>
      <c r="B66" s="482"/>
      <c r="C66" s="482"/>
      <c r="D66" s="482"/>
      <c r="E66" s="482"/>
      <c r="F66" s="482"/>
      <c r="G66" s="482"/>
      <c r="H66" s="482"/>
      <c r="I66" s="482"/>
      <c r="J66" s="482"/>
      <c r="K66" s="482"/>
      <c r="L66" s="482"/>
      <c r="M66" s="482"/>
      <c r="N66" s="482"/>
      <c r="O66" s="482"/>
      <c r="P66" s="483"/>
      <c r="Q66" s="484" t="s">
        <v>329</v>
      </c>
      <c r="R66" s="485"/>
      <c r="S66" s="485"/>
      <c r="T66" s="485"/>
      <c r="U66" s="486"/>
      <c r="V66" s="484" t="s">
        <v>330</v>
      </c>
      <c r="W66" s="485"/>
      <c r="X66" s="485"/>
      <c r="Y66" s="485"/>
      <c r="Z66" s="486"/>
      <c r="AA66" s="484" t="s">
        <v>331</v>
      </c>
      <c r="AB66" s="485"/>
      <c r="AC66" s="485"/>
      <c r="AD66" s="485"/>
      <c r="AE66" s="486"/>
      <c r="AF66" s="615" t="s">
        <v>332</v>
      </c>
      <c r="AG66" s="575"/>
      <c r="AH66" s="575"/>
      <c r="AI66" s="575"/>
      <c r="AJ66" s="616"/>
      <c r="AK66" s="484" t="s">
        <v>333</v>
      </c>
      <c r="AL66" s="482"/>
      <c r="AM66" s="482"/>
      <c r="AN66" s="482"/>
      <c r="AO66" s="483"/>
      <c r="AP66" s="484" t="s">
        <v>334</v>
      </c>
      <c r="AQ66" s="485"/>
      <c r="AR66" s="485"/>
      <c r="AS66" s="485"/>
      <c r="AT66" s="486"/>
      <c r="AU66" s="484" t="s">
        <v>348</v>
      </c>
      <c r="AV66" s="485"/>
      <c r="AW66" s="485"/>
      <c r="AX66" s="485"/>
      <c r="AY66" s="486"/>
      <c r="AZ66" s="484" t="s">
        <v>310</v>
      </c>
      <c r="BA66" s="485"/>
      <c r="BB66" s="485"/>
      <c r="BC66" s="485"/>
      <c r="BD66" s="488"/>
      <c r="BE66" s="573"/>
      <c r="BF66" s="573"/>
      <c r="BG66" s="573"/>
      <c r="BH66" s="573"/>
      <c r="BI66" s="573"/>
      <c r="BJ66" s="573"/>
      <c r="BK66" s="573"/>
      <c r="BL66" s="573"/>
      <c r="BM66" s="573"/>
      <c r="BN66" s="573"/>
      <c r="BO66" s="573"/>
      <c r="BP66" s="573"/>
      <c r="BQ66" s="525">
        <v>60</v>
      </c>
      <c r="BR66" s="617"/>
      <c r="BS66" s="618"/>
      <c r="BT66" s="619"/>
      <c r="BU66" s="619"/>
      <c r="BV66" s="619"/>
      <c r="BW66" s="619"/>
      <c r="BX66" s="619"/>
      <c r="BY66" s="619"/>
      <c r="BZ66" s="619"/>
      <c r="CA66" s="619"/>
      <c r="CB66" s="619"/>
      <c r="CC66" s="619"/>
      <c r="CD66" s="619"/>
      <c r="CE66" s="619"/>
      <c r="CF66" s="619"/>
      <c r="CG66" s="620"/>
      <c r="CH66" s="621"/>
      <c r="CI66" s="622"/>
      <c r="CJ66" s="622"/>
      <c r="CK66" s="622"/>
      <c r="CL66" s="623"/>
      <c r="CM66" s="621"/>
      <c r="CN66" s="622"/>
      <c r="CO66" s="622"/>
      <c r="CP66" s="622"/>
      <c r="CQ66" s="623"/>
      <c r="CR66" s="621"/>
      <c r="CS66" s="622"/>
      <c r="CT66" s="622"/>
      <c r="CU66" s="622"/>
      <c r="CV66" s="623"/>
      <c r="CW66" s="621"/>
      <c r="CX66" s="622"/>
      <c r="CY66" s="622"/>
      <c r="CZ66" s="622"/>
      <c r="DA66" s="623"/>
      <c r="DB66" s="621"/>
      <c r="DC66" s="622"/>
      <c r="DD66" s="622"/>
      <c r="DE66" s="622"/>
      <c r="DF66" s="623"/>
      <c r="DG66" s="621"/>
      <c r="DH66" s="622"/>
      <c r="DI66" s="622"/>
      <c r="DJ66" s="622"/>
      <c r="DK66" s="623"/>
      <c r="DL66" s="621"/>
      <c r="DM66" s="622"/>
      <c r="DN66" s="622"/>
      <c r="DO66" s="622"/>
      <c r="DP66" s="623"/>
      <c r="DQ66" s="621"/>
      <c r="DR66" s="622"/>
      <c r="DS66" s="622"/>
      <c r="DT66" s="622"/>
      <c r="DU66" s="623"/>
      <c r="DV66" s="618"/>
      <c r="DW66" s="619"/>
      <c r="DX66" s="619"/>
      <c r="DY66" s="619"/>
      <c r="DZ66" s="624"/>
      <c r="EA66" s="469"/>
    </row>
    <row r="67" spans="1:131" ht="26.25" customHeight="1" thickBot="1" x14ac:dyDescent="0.2">
      <c r="A67" s="492"/>
      <c r="B67" s="493"/>
      <c r="C67" s="493"/>
      <c r="D67" s="493"/>
      <c r="E67" s="493"/>
      <c r="F67" s="493"/>
      <c r="G67" s="493"/>
      <c r="H67" s="493"/>
      <c r="I67" s="493"/>
      <c r="J67" s="493"/>
      <c r="K67" s="493"/>
      <c r="L67" s="493"/>
      <c r="M67" s="493"/>
      <c r="N67" s="493"/>
      <c r="O67" s="493"/>
      <c r="P67" s="494"/>
      <c r="Q67" s="495"/>
      <c r="R67" s="496"/>
      <c r="S67" s="496"/>
      <c r="T67" s="496"/>
      <c r="U67" s="497"/>
      <c r="V67" s="495"/>
      <c r="W67" s="496"/>
      <c r="X67" s="496"/>
      <c r="Y67" s="496"/>
      <c r="Z67" s="497"/>
      <c r="AA67" s="495"/>
      <c r="AB67" s="496"/>
      <c r="AC67" s="496"/>
      <c r="AD67" s="496"/>
      <c r="AE67" s="497"/>
      <c r="AF67" s="625"/>
      <c r="AG67" s="578"/>
      <c r="AH67" s="578"/>
      <c r="AI67" s="578"/>
      <c r="AJ67" s="626"/>
      <c r="AK67" s="627"/>
      <c r="AL67" s="493"/>
      <c r="AM67" s="493"/>
      <c r="AN67" s="493"/>
      <c r="AO67" s="494"/>
      <c r="AP67" s="495"/>
      <c r="AQ67" s="496"/>
      <c r="AR67" s="496"/>
      <c r="AS67" s="496"/>
      <c r="AT67" s="497"/>
      <c r="AU67" s="495"/>
      <c r="AV67" s="496"/>
      <c r="AW67" s="496"/>
      <c r="AX67" s="496"/>
      <c r="AY67" s="497"/>
      <c r="AZ67" s="495"/>
      <c r="BA67" s="496"/>
      <c r="BB67" s="496"/>
      <c r="BC67" s="496"/>
      <c r="BD67" s="499"/>
      <c r="BE67" s="573"/>
      <c r="BF67" s="573"/>
      <c r="BG67" s="573"/>
      <c r="BH67" s="573"/>
      <c r="BI67" s="573"/>
      <c r="BJ67" s="573"/>
      <c r="BK67" s="573"/>
      <c r="BL67" s="573"/>
      <c r="BM67" s="573"/>
      <c r="BN67" s="573"/>
      <c r="BO67" s="573"/>
      <c r="BP67" s="573"/>
      <c r="BQ67" s="525">
        <v>61</v>
      </c>
      <c r="BR67" s="617"/>
      <c r="BS67" s="618"/>
      <c r="BT67" s="619"/>
      <c r="BU67" s="619"/>
      <c r="BV67" s="619"/>
      <c r="BW67" s="619"/>
      <c r="BX67" s="619"/>
      <c r="BY67" s="619"/>
      <c r="BZ67" s="619"/>
      <c r="CA67" s="619"/>
      <c r="CB67" s="619"/>
      <c r="CC67" s="619"/>
      <c r="CD67" s="619"/>
      <c r="CE67" s="619"/>
      <c r="CF67" s="619"/>
      <c r="CG67" s="620"/>
      <c r="CH67" s="621"/>
      <c r="CI67" s="622"/>
      <c r="CJ67" s="622"/>
      <c r="CK67" s="622"/>
      <c r="CL67" s="623"/>
      <c r="CM67" s="621"/>
      <c r="CN67" s="622"/>
      <c r="CO67" s="622"/>
      <c r="CP67" s="622"/>
      <c r="CQ67" s="623"/>
      <c r="CR67" s="621"/>
      <c r="CS67" s="622"/>
      <c r="CT67" s="622"/>
      <c r="CU67" s="622"/>
      <c r="CV67" s="623"/>
      <c r="CW67" s="621"/>
      <c r="CX67" s="622"/>
      <c r="CY67" s="622"/>
      <c r="CZ67" s="622"/>
      <c r="DA67" s="623"/>
      <c r="DB67" s="621"/>
      <c r="DC67" s="622"/>
      <c r="DD67" s="622"/>
      <c r="DE67" s="622"/>
      <c r="DF67" s="623"/>
      <c r="DG67" s="621"/>
      <c r="DH67" s="622"/>
      <c r="DI67" s="622"/>
      <c r="DJ67" s="622"/>
      <c r="DK67" s="623"/>
      <c r="DL67" s="621"/>
      <c r="DM67" s="622"/>
      <c r="DN67" s="622"/>
      <c r="DO67" s="622"/>
      <c r="DP67" s="623"/>
      <c r="DQ67" s="621"/>
      <c r="DR67" s="622"/>
      <c r="DS67" s="622"/>
      <c r="DT67" s="622"/>
      <c r="DU67" s="623"/>
      <c r="DV67" s="618"/>
      <c r="DW67" s="619"/>
      <c r="DX67" s="619"/>
      <c r="DY67" s="619"/>
      <c r="DZ67" s="624"/>
      <c r="EA67" s="469"/>
    </row>
    <row r="68" spans="1:131" ht="26.25" customHeight="1" thickTop="1" x14ac:dyDescent="0.15">
      <c r="A68" s="503">
        <v>1</v>
      </c>
      <c r="B68" s="628" t="s">
        <v>349</v>
      </c>
      <c r="C68" s="629"/>
      <c r="D68" s="629"/>
      <c r="E68" s="629"/>
      <c r="F68" s="629"/>
      <c r="G68" s="629"/>
      <c r="H68" s="629"/>
      <c r="I68" s="629"/>
      <c r="J68" s="629"/>
      <c r="K68" s="629"/>
      <c r="L68" s="629"/>
      <c r="M68" s="629"/>
      <c r="N68" s="629"/>
      <c r="O68" s="629"/>
      <c r="P68" s="630"/>
      <c r="Q68" s="631">
        <v>5966</v>
      </c>
      <c r="R68" s="632"/>
      <c r="S68" s="632"/>
      <c r="T68" s="632"/>
      <c r="U68" s="632"/>
      <c r="V68" s="632">
        <v>5266</v>
      </c>
      <c r="W68" s="632"/>
      <c r="X68" s="632"/>
      <c r="Y68" s="632"/>
      <c r="Z68" s="632"/>
      <c r="AA68" s="632">
        <v>700</v>
      </c>
      <c r="AB68" s="632"/>
      <c r="AC68" s="632"/>
      <c r="AD68" s="632"/>
      <c r="AE68" s="632"/>
      <c r="AF68" s="632">
        <v>700</v>
      </c>
      <c r="AG68" s="632"/>
      <c r="AH68" s="632"/>
      <c r="AI68" s="632"/>
      <c r="AJ68" s="632"/>
      <c r="AK68" s="632">
        <v>1</v>
      </c>
      <c r="AL68" s="632"/>
      <c r="AM68" s="632"/>
      <c r="AN68" s="632"/>
      <c r="AO68" s="632"/>
      <c r="AP68" s="632" t="s">
        <v>326</v>
      </c>
      <c r="AQ68" s="632"/>
      <c r="AR68" s="632"/>
      <c r="AS68" s="632"/>
      <c r="AT68" s="632"/>
      <c r="AU68" s="632" t="s">
        <v>326</v>
      </c>
      <c r="AV68" s="632"/>
      <c r="AW68" s="632"/>
      <c r="AX68" s="632"/>
      <c r="AY68" s="632"/>
      <c r="AZ68" s="633"/>
      <c r="BA68" s="633"/>
      <c r="BB68" s="633"/>
      <c r="BC68" s="633"/>
      <c r="BD68" s="634"/>
      <c r="BE68" s="573"/>
      <c r="BF68" s="573"/>
      <c r="BG68" s="573"/>
      <c r="BH68" s="573"/>
      <c r="BI68" s="573"/>
      <c r="BJ68" s="573"/>
      <c r="BK68" s="573"/>
      <c r="BL68" s="573"/>
      <c r="BM68" s="573"/>
      <c r="BN68" s="573"/>
      <c r="BO68" s="573"/>
      <c r="BP68" s="573"/>
      <c r="BQ68" s="525">
        <v>62</v>
      </c>
      <c r="BR68" s="617"/>
      <c r="BS68" s="618"/>
      <c r="BT68" s="619"/>
      <c r="BU68" s="619"/>
      <c r="BV68" s="619"/>
      <c r="BW68" s="619"/>
      <c r="BX68" s="619"/>
      <c r="BY68" s="619"/>
      <c r="BZ68" s="619"/>
      <c r="CA68" s="619"/>
      <c r="CB68" s="619"/>
      <c r="CC68" s="619"/>
      <c r="CD68" s="619"/>
      <c r="CE68" s="619"/>
      <c r="CF68" s="619"/>
      <c r="CG68" s="620"/>
      <c r="CH68" s="621"/>
      <c r="CI68" s="622"/>
      <c r="CJ68" s="622"/>
      <c r="CK68" s="622"/>
      <c r="CL68" s="623"/>
      <c r="CM68" s="621"/>
      <c r="CN68" s="622"/>
      <c r="CO68" s="622"/>
      <c r="CP68" s="622"/>
      <c r="CQ68" s="623"/>
      <c r="CR68" s="621"/>
      <c r="CS68" s="622"/>
      <c r="CT68" s="622"/>
      <c r="CU68" s="622"/>
      <c r="CV68" s="623"/>
      <c r="CW68" s="621"/>
      <c r="CX68" s="622"/>
      <c r="CY68" s="622"/>
      <c r="CZ68" s="622"/>
      <c r="DA68" s="623"/>
      <c r="DB68" s="621"/>
      <c r="DC68" s="622"/>
      <c r="DD68" s="622"/>
      <c r="DE68" s="622"/>
      <c r="DF68" s="623"/>
      <c r="DG68" s="621"/>
      <c r="DH68" s="622"/>
      <c r="DI68" s="622"/>
      <c r="DJ68" s="622"/>
      <c r="DK68" s="623"/>
      <c r="DL68" s="621"/>
      <c r="DM68" s="622"/>
      <c r="DN68" s="622"/>
      <c r="DO68" s="622"/>
      <c r="DP68" s="623"/>
      <c r="DQ68" s="621"/>
      <c r="DR68" s="622"/>
      <c r="DS68" s="622"/>
      <c r="DT68" s="622"/>
      <c r="DU68" s="623"/>
      <c r="DV68" s="618"/>
      <c r="DW68" s="619"/>
      <c r="DX68" s="619"/>
      <c r="DY68" s="619"/>
      <c r="DZ68" s="624"/>
      <c r="EA68" s="469"/>
    </row>
    <row r="69" spans="1:131" ht="26.25" customHeight="1" x14ac:dyDescent="0.15">
      <c r="A69" s="525">
        <v>2</v>
      </c>
      <c r="B69" s="635" t="s">
        <v>350</v>
      </c>
      <c r="C69" s="636"/>
      <c r="D69" s="636"/>
      <c r="E69" s="636"/>
      <c r="F69" s="636"/>
      <c r="G69" s="636"/>
      <c r="H69" s="636"/>
      <c r="I69" s="636"/>
      <c r="J69" s="636"/>
      <c r="K69" s="636"/>
      <c r="L69" s="636"/>
      <c r="M69" s="636"/>
      <c r="N69" s="636"/>
      <c r="O69" s="636"/>
      <c r="P69" s="637"/>
      <c r="Q69" s="638">
        <v>184</v>
      </c>
      <c r="R69" s="592"/>
      <c r="S69" s="592"/>
      <c r="T69" s="592"/>
      <c r="U69" s="592"/>
      <c r="V69" s="592">
        <v>183</v>
      </c>
      <c r="W69" s="592"/>
      <c r="X69" s="592"/>
      <c r="Y69" s="592"/>
      <c r="Z69" s="592"/>
      <c r="AA69" s="592">
        <v>1</v>
      </c>
      <c r="AB69" s="592"/>
      <c r="AC69" s="592"/>
      <c r="AD69" s="592"/>
      <c r="AE69" s="592"/>
      <c r="AF69" s="592">
        <v>1</v>
      </c>
      <c r="AG69" s="592"/>
      <c r="AH69" s="592"/>
      <c r="AI69" s="592"/>
      <c r="AJ69" s="592"/>
      <c r="AK69" s="592">
        <v>19</v>
      </c>
      <c r="AL69" s="592"/>
      <c r="AM69" s="592"/>
      <c r="AN69" s="592"/>
      <c r="AO69" s="592"/>
      <c r="AP69" s="592">
        <v>6</v>
      </c>
      <c r="AQ69" s="592"/>
      <c r="AR69" s="592"/>
      <c r="AS69" s="592"/>
      <c r="AT69" s="592"/>
      <c r="AU69" s="592">
        <v>2</v>
      </c>
      <c r="AV69" s="592"/>
      <c r="AW69" s="592"/>
      <c r="AX69" s="592"/>
      <c r="AY69" s="592"/>
      <c r="AZ69" s="594"/>
      <c r="BA69" s="594"/>
      <c r="BB69" s="594"/>
      <c r="BC69" s="594"/>
      <c r="BD69" s="595"/>
      <c r="BE69" s="573"/>
      <c r="BF69" s="573"/>
      <c r="BG69" s="573"/>
      <c r="BH69" s="573"/>
      <c r="BI69" s="573"/>
      <c r="BJ69" s="573"/>
      <c r="BK69" s="573"/>
      <c r="BL69" s="573"/>
      <c r="BM69" s="573"/>
      <c r="BN69" s="573"/>
      <c r="BO69" s="573"/>
      <c r="BP69" s="573"/>
      <c r="BQ69" s="525">
        <v>63</v>
      </c>
      <c r="BR69" s="617"/>
      <c r="BS69" s="618"/>
      <c r="BT69" s="619"/>
      <c r="BU69" s="619"/>
      <c r="BV69" s="619"/>
      <c r="BW69" s="619"/>
      <c r="BX69" s="619"/>
      <c r="BY69" s="619"/>
      <c r="BZ69" s="619"/>
      <c r="CA69" s="619"/>
      <c r="CB69" s="619"/>
      <c r="CC69" s="619"/>
      <c r="CD69" s="619"/>
      <c r="CE69" s="619"/>
      <c r="CF69" s="619"/>
      <c r="CG69" s="620"/>
      <c r="CH69" s="621"/>
      <c r="CI69" s="622"/>
      <c r="CJ69" s="622"/>
      <c r="CK69" s="622"/>
      <c r="CL69" s="623"/>
      <c r="CM69" s="621"/>
      <c r="CN69" s="622"/>
      <c r="CO69" s="622"/>
      <c r="CP69" s="622"/>
      <c r="CQ69" s="623"/>
      <c r="CR69" s="621"/>
      <c r="CS69" s="622"/>
      <c r="CT69" s="622"/>
      <c r="CU69" s="622"/>
      <c r="CV69" s="623"/>
      <c r="CW69" s="621"/>
      <c r="CX69" s="622"/>
      <c r="CY69" s="622"/>
      <c r="CZ69" s="622"/>
      <c r="DA69" s="623"/>
      <c r="DB69" s="621"/>
      <c r="DC69" s="622"/>
      <c r="DD69" s="622"/>
      <c r="DE69" s="622"/>
      <c r="DF69" s="623"/>
      <c r="DG69" s="621"/>
      <c r="DH69" s="622"/>
      <c r="DI69" s="622"/>
      <c r="DJ69" s="622"/>
      <c r="DK69" s="623"/>
      <c r="DL69" s="621"/>
      <c r="DM69" s="622"/>
      <c r="DN69" s="622"/>
      <c r="DO69" s="622"/>
      <c r="DP69" s="623"/>
      <c r="DQ69" s="621"/>
      <c r="DR69" s="622"/>
      <c r="DS69" s="622"/>
      <c r="DT69" s="622"/>
      <c r="DU69" s="623"/>
      <c r="DV69" s="618"/>
      <c r="DW69" s="619"/>
      <c r="DX69" s="619"/>
      <c r="DY69" s="619"/>
      <c r="DZ69" s="624"/>
      <c r="EA69" s="469"/>
    </row>
    <row r="70" spans="1:131" ht="26.25" customHeight="1" x14ac:dyDescent="0.15">
      <c r="A70" s="525">
        <v>3</v>
      </c>
      <c r="B70" s="635" t="s">
        <v>351</v>
      </c>
      <c r="C70" s="636"/>
      <c r="D70" s="636"/>
      <c r="E70" s="636"/>
      <c r="F70" s="636"/>
      <c r="G70" s="636"/>
      <c r="H70" s="636"/>
      <c r="I70" s="636"/>
      <c r="J70" s="636"/>
      <c r="K70" s="636"/>
      <c r="L70" s="636"/>
      <c r="M70" s="636"/>
      <c r="N70" s="636"/>
      <c r="O70" s="636"/>
      <c r="P70" s="637"/>
      <c r="Q70" s="638">
        <v>780</v>
      </c>
      <c r="R70" s="592"/>
      <c r="S70" s="592"/>
      <c r="T70" s="592"/>
      <c r="U70" s="592"/>
      <c r="V70" s="592">
        <v>746</v>
      </c>
      <c r="W70" s="592"/>
      <c r="X70" s="592"/>
      <c r="Y70" s="592"/>
      <c r="Z70" s="592"/>
      <c r="AA70" s="592">
        <v>34</v>
      </c>
      <c r="AB70" s="592"/>
      <c r="AC70" s="592"/>
      <c r="AD70" s="592"/>
      <c r="AE70" s="592"/>
      <c r="AF70" s="592">
        <v>34</v>
      </c>
      <c r="AG70" s="592"/>
      <c r="AH70" s="592"/>
      <c r="AI70" s="592"/>
      <c r="AJ70" s="592"/>
      <c r="AK70" s="592">
        <v>188</v>
      </c>
      <c r="AL70" s="592"/>
      <c r="AM70" s="592"/>
      <c r="AN70" s="592"/>
      <c r="AO70" s="592"/>
      <c r="AP70" s="592" t="s">
        <v>326</v>
      </c>
      <c r="AQ70" s="592"/>
      <c r="AR70" s="592"/>
      <c r="AS70" s="592"/>
      <c r="AT70" s="592"/>
      <c r="AU70" s="592" t="s">
        <v>326</v>
      </c>
      <c r="AV70" s="592"/>
      <c r="AW70" s="592"/>
      <c r="AX70" s="592"/>
      <c r="AY70" s="592"/>
      <c r="AZ70" s="594"/>
      <c r="BA70" s="594"/>
      <c r="BB70" s="594"/>
      <c r="BC70" s="594"/>
      <c r="BD70" s="595"/>
      <c r="BE70" s="573"/>
      <c r="BF70" s="573"/>
      <c r="BG70" s="573"/>
      <c r="BH70" s="573"/>
      <c r="BI70" s="573"/>
      <c r="BJ70" s="573"/>
      <c r="BK70" s="573"/>
      <c r="BL70" s="573"/>
      <c r="BM70" s="573"/>
      <c r="BN70" s="573"/>
      <c r="BO70" s="573"/>
      <c r="BP70" s="573"/>
      <c r="BQ70" s="525">
        <v>64</v>
      </c>
      <c r="BR70" s="617"/>
      <c r="BS70" s="618"/>
      <c r="BT70" s="619"/>
      <c r="BU70" s="619"/>
      <c r="BV70" s="619"/>
      <c r="BW70" s="619"/>
      <c r="BX70" s="619"/>
      <c r="BY70" s="619"/>
      <c r="BZ70" s="619"/>
      <c r="CA70" s="619"/>
      <c r="CB70" s="619"/>
      <c r="CC70" s="619"/>
      <c r="CD70" s="619"/>
      <c r="CE70" s="619"/>
      <c r="CF70" s="619"/>
      <c r="CG70" s="620"/>
      <c r="CH70" s="621"/>
      <c r="CI70" s="622"/>
      <c r="CJ70" s="622"/>
      <c r="CK70" s="622"/>
      <c r="CL70" s="623"/>
      <c r="CM70" s="621"/>
      <c r="CN70" s="622"/>
      <c r="CO70" s="622"/>
      <c r="CP70" s="622"/>
      <c r="CQ70" s="623"/>
      <c r="CR70" s="621"/>
      <c r="CS70" s="622"/>
      <c r="CT70" s="622"/>
      <c r="CU70" s="622"/>
      <c r="CV70" s="623"/>
      <c r="CW70" s="621"/>
      <c r="CX70" s="622"/>
      <c r="CY70" s="622"/>
      <c r="CZ70" s="622"/>
      <c r="DA70" s="623"/>
      <c r="DB70" s="621"/>
      <c r="DC70" s="622"/>
      <c r="DD70" s="622"/>
      <c r="DE70" s="622"/>
      <c r="DF70" s="623"/>
      <c r="DG70" s="621"/>
      <c r="DH70" s="622"/>
      <c r="DI70" s="622"/>
      <c r="DJ70" s="622"/>
      <c r="DK70" s="623"/>
      <c r="DL70" s="621"/>
      <c r="DM70" s="622"/>
      <c r="DN70" s="622"/>
      <c r="DO70" s="622"/>
      <c r="DP70" s="623"/>
      <c r="DQ70" s="621"/>
      <c r="DR70" s="622"/>
      <c r="DS70" s="622"/>
      <c r="DT70" s="622"/>
      <c r="DU70" s="623"/>
      <c r="DV70" s="618"/>
      <c r="DW70" s="619"/>
      <c r="DX70" s="619"/>
      <c r="DY70" s="619"/>
      <c r="DZ70" s="624"/>
      <c r="EA70" s="469"/>
    </row>
    <row r="71" spans="1:131" ht="26.25" customHeight="1" x14ac:dyDescent="0.15">
      <c r="A71" s="525">
        <v>4</v>
      </c>
      <c r="B71" s="635" t="s">
        <v>352</v>
      </c>
      <c r="C71" s="636"/>
      <c r="D71" s="636"/>
      <c r="E71" s="636"/>
      <c r="F71" s="636"/>
      <c r="G71" s="636"/>
      <c r="H71" s="636"/>
      <c r="I71" s="636"/>
      <c r="J71" s="636"/>
      <c r="K71" s="636"/>
      <c r="L71" s="636"/>
      <c r="M71" s="636"/>
      <c r="N71" s="636"/>
      <c r="O71" s="636"/>
      <c r="P71" s="637"/>
      <c r="Q71" s="638">
        <v>460</v>
      </c>
      <c r="R71" s="592"/>
      <c r="S71" s="592"/>
      <c r="T71" s="592"/>
      <c r="U71" s="592"/>
      <c r="V71" s="592">
        <v>436</v>
      </c>
      <c r="W71" s="592"/>
      <c r="X71" s="592"/>
      <c r="Y71" s="592"/>
      <c r="Z71" s="592"/>
      <c r="AA71" s="592">
        <v>67</v>
      </c>
      <c r="AB71" s="592"/>
      <c r="AC71" s="592"/>
      <c r="AD71" s="592"/>
      <c r="AE71" s="592"/>
      <c r="AF71" s="592">
        <v>0</v>
      </c>
      <c r="AG71" s="592"/>
      <c r="AH71" s="592"/>
      <c r="AI71" s="592"/>
      <c r="AJ71" s="592"/>
      <c r="AK71" s="592" t="s">
        <v>326</v>
      </c>
      <c r="AL71" s="592"/>
      <c r="AM71" s="592"/>
      <c r="AN71" s="592"/>
      <c r="AO71" s="592"/>
      <c r="AP71" s="592">
        <v>173</v>
      </c>
      <c r="AQ71" s="592"/>
      <c r="AR71" s="592"/>
      <c r="AS71" s="592"/>
      <c r="AT71" s="592"/>
      <c r="AU71" s="592" t="s">
        <v>326</v>
      </c>
      <c r="AV71" s="592"/>
      <c r="AW71" s="592"/>
      <c r="AX71" s="592"/>
      <c r="AY71" s="592"/>
      <c r="AZ71" s="594"/>
      <c r="BA71" s="594"/>
      <c r="BB71" s="594"/>
      <c r="BC71" s="594"/>
      <c r="BD71" s="595"/>
      <c r="BE71" s="573"/>
      <c r="BF71" s="573"/>
      <c r="BG71" s="573"/>
      <c r="BH71" s="573"/>
      <c r="BI71" s="573"/>
      <c r="BJ71" s="573"/>
      <c r="BK71" s="573"/>
      <c r="BL71" s="573"/>
      <c r="BM71" s="573"/>
      <c r="BN71" s="573"/>
      <c r="BO71" s="573"/>
      <c r="BP71" s="573"/>
      <c r="BQ71" s="525">
        <v>65</v>
      </c>
      <c r="BR71" s="617"/>
      <c r="BS71" s="618"/>
      <c r="BT71" s="619"/>
      <c r="BU71" s="619"/>
      <c r="BV71" s="619"/>
      <c r="BW71" s="619"/>
      <c r="BX71" s="619"/>
      <c r="BY71" s="619"/>
      <c r="BZ71" s="619"/>
      <c r="CA71" s="619"/>
      <c r="CB71" s="619"/>
      <c r="CC71" s="619"/>
      <c r="CD71" s="619"/>
      <c r="CE71" s="619"/>
      <c r="CF71" s="619"/>
      <c r="CG71" s="620"/>
      <c r="CH71" s="621"/>
      <c r="CI71" s="622"/>
      <c r="CJ71" s="622"/>
      <c r="CK71" s="622"/>
      <c r="CL71" s="623"/>
      <c r="CM71" s="621"/>
      <c r="CN71" s="622"/>
      <c r="CO71" s="622"/>
      <c r="CP71" s="622"/>
      <c r="CQ71" s="623"/>
      <c r="CR71" s="621"/>
      <c r="CS71" s="622"/>
      <c r="CT71" s="622"/>
      <c r="CU71" s="622"/>
      <c r="CV71" s="623"/>
      <c r="CW71" s="621"/>
      <c r="CX71" s="622"/>
      <c r="CY71" s="622"/>
      <c r="CZ71" s="622"/>
      <c r="DA71" s="623"/>
      <c r="DB71" s="621"/>
      <c r="DC71" s="622"/>
      <c r="DD71" s="622"/>
      <c r="DE71" s="622"/>
      <c r="DF71" s="623"/>
      <c r="DG71" s="621"/>
      <c r="DH71" s="622"/>
      <c r="DI71" s="622"/>
      <c r="DJ71" s="622"/>
      <c r="DK71" s="623"/>
      <c r="DL71" s="621"/>
      <c r="DM71" s="622"/>
      <c r="DN71" s="622"/>
      <c r="DO71" s="622"/>
      <c r="DP71" s="623"/>
      <c r="DQ71" s="621"/>
      <c r="DR71" s="622"/>
      <c r="DS71" s="622"/>
      <c r="DT71" s="622"/>
      <c r="DU71" s="623"/>
      <c r="DV71" s="618"/>
      <c r="DW71" s="619"/>
      <c r="DX71" s="619"/>
      <c r="DY71" s="619"/>
      <c r="DZ71" s="624"/>
      <c r="EA71" s="469"/>
    </row>
    <row r="72" spans="1:131" ht="26.25" customHeight="1" x14ac:dyDescent="0.15">
      <c r="A72" s="525">
        <v>5</v>
      </c>
      <c r="B72" s="635" t="s">
        <v>353</v>
      </c>
      <c r="C72" s="636"/>
      <c r="D72" s="636"/>
      <c r="E72" s="636"/>
      <c r="F72" s="636"/>
      <c r="G72" s="636"/>
      <c r="H72" s="636"/>
      <c r="I72" s="636"/>
      <c r="J72" s="636"/>
      <c r="K72" s="636"/>
      <c r="L72" s="636"/>
      <c r="M72" s="636"/>
      <c r="N72" s="636"/>
      <c r="O72" s="636"/>
      <c r="P72" s="637"/>
      <c r="Q72" s="638">
        <v>56</v>
      </c>
      <c r="R72" s="592"/>
      <c r="S72" s="592"/>
      <c r="T72" s="592"/>
      <c r="U72" s="592"/>
      <c r="V72" s="592">
        <v>50</v>
      </c>
      <c r="W72" s="592"/>
      <c r="X72" s="592"/>
      <c r="Y72" s="592"/>
      <c r="Z72" s="592"/>
      <c r="AA72" s="592">
        <v>6</v>
      </c>
      <c r="AB72" s="592"/>
      <c r="AC72" s="592"/>
      <c r="AD72" s="592"/>
      <c r="AE72" s="592"/>
      <c r="AF72" s="592">
        <v>6</v>
      </c>
      <c r="AG72" s="592"/>
      <c r="AH72" s="592"/>
      <c r="AI72" s="592"/>
      <c r="AJ72" s="592"/>
      <c r="AK72" s="592">
        <v>3</v>
      </c>
      <c r="AL72" s="592"/>
      <c r="AM72" s="592"/>
      <c r="AN72" s="592"/>
      <c r="AO72" s="592"/>
      <c r="AP72" s="592" t="s">
        <v>326</v>
      </c>
      <c r="AQ72" s="592"/>
      <c r="AR72" s="592"/>
      <c r="AS72" s="592"/>
      <c r="AT72" s="592"/>
      <c r="AU72" s="592" t="s">
        <v>326</v>
      </c>
      <c r="AV72" s="592"/>
      <c r="AW72" s="592"/>
      <c r="AX72" s="592"/>
      <c r="AY72" s="592"/>
      <c r="AZ72" s="594"/>
      <c r="BA72" s="594"/>
      <c r="BB72" s="594"/>
      <c r="BC72" s="594"/>
      <c r="BD72" s="595"/>
      <c r="BE72" s="573"/>
      <c r="BF72" s="573"/>
      <c r="BG72" s="573"/>
      <c r="BH72" s="573"/>
      <c r="BI72" s="573"/>
      <c r="BJ72" s="573"/>
      <c r="BK72" s="573"/>
      <c r="BL72" s="573"/>
      <c r="BM72" s="573"/>
      <c r="BN72" s="573"/>
      <c r="BO72" s="573"/>
      <c r="BP72" s="573"/>
      <c r="BQ72" s="525">
        <v>66</v>
      </c>
      <c r="BR72" s="617"/>
      <c r="BS72" s="618"/>
      <c r="BT72" s="619"/>
      <c r="BU72" s="619"/>
      <c r="BV72" s="619"/>
      <c r="BW72" s="619"/>
      <c r="BX72" s="619"/>
      <c r="BY72" s="619"/>
      <c r="BZ72" s="619"/>
      <c r="CA72" s="619"/>
      <c r="CB72" s="619"/>
      <c r="CC72" s="619"/>
      <c r="CD72" s="619"/>
      <c r="CE72" s="619"/>
      <c r="CF72" s="619"/>
      <c r="CG72" s="620"/>
      <c r="CH72" s="621"/>
      <c r="CI72" s="622"/>
      <c r="CJ72" s="622"/>
      <c r="CK72" s="622"/>
      <c r="CL72" s="623"/>
      <c r="CM72" s="621"/>
      <c r="CN72" s="622"/>
      <c r="CO72" s="622"/>
      <c r="CP72" s="622"/>
      <c r="CQ72" s="623"/>
      <c r="CR72" s="621"/>
      <c r="CS72" s="622"/>
      <c r="CT72" s="622"/>
      <c r="CU72" s="622"/>
      <c r="CV72" s="623"/>
      <c r="CW72" s="621"/>
      <c r="CX72" s="622"/>
      <c r="CY72" s="622"/>
      <c r="CZ72" s="622"/>
      <c r="DA72" s="623"/>
      <c r="DB72" s="621"/>
      <c r="DC72" s="622"/>
      <c r="DD72" s="622"/>
      <c r="DE72" s="622"/>
      <c r="DF72" s="623"/>
      <c r="DG72" s="621"/>
      <c r="DH72" s="622"/>
      <c r="DI72" s="622"/>
      <c r="DJ72" s="622"/>
      <c r="DK72" s="623"/>
      <c r="DL72" s="621"/>
      <c r="DM72" s="622"/>
      <c r="DN72" s="622"/>
      <c r="DO72" s="622"/>
      <c r="DP72" s="623"/>
      <c r="DQ72" s="621"/>
      <c r="DR72" s="622"/>
      <c r="DS72" s="622"/>
      <c r="DT72" s="622"/>
      <c r="DU72" s="623"/>
      <c r="DV72" s="618"/>
      <c r="DW72" s="619"/>
      <c r="DX72" s="619"/>
      <c r="DY72" s="619"/>
      <c r="DZ72" s="624"/>
      <c r="EA72" s="469"/>
    </row>
    <row r="73" spans="1:131" ht="26.25" customHeight="1" x14ac:dyDescent="0.15">
      <c r="A73" s="525">
        <v>6</v>
      </c>
      <c r="B73" s="635" t="s">
        <v>354</v>
      </c>
      <c r="C73" s="636"/>
      <c r="D73" s="636"/>
      <c r="E73" s="636"/>
      <c r="F73" s="636"/>
      <c r="G73" s="636"/>
      <c r="H73" s="636"/>
      <c r="I73" s="636"/>
      <c r="J73" s="636"/>
      <c r="K73" s="636"/>
      <c r="L73" s="636"/>
      <c r="M73" s="636"/>
      <c r="N73" s="636"/>
      <c r="O73" s="636"/>
      <c r="P73" s="637"/>
      <c r="Q73" s="638">
        <v>556</v>
      </c>
      <c r="R73" s="592"/>
      <c r="S73" s="592"/>
      <c r="T73" s="592"/>
      <c r="U73" s="592"/>
      <c r="V73" s="592">
        <v>552</v>
      </c>
      <c r="W73" s="592"/>
      <c r="X73" s="592"/>
      <c r="Y73" s="592"/>
      <c r="Z73" s="592"/>
      <c r="AA73" s="592">
        <v>3</v>
      </c>
      <c r="AB73" s="592"/>
      <c r="AC73" s="592"/>
      <c r="AD73" s="592"/>
      <c r="AE73" s="592"/>
      <c r="AF73" s="592">
        <v>3</v>
      </c>
      <c r="AG73" s="592"/>
      <c r="AH73" s="592"/>
      <c r="AI73" s="592"/>
      <c r="AJ73" s="592"/>
      <c r="AK73" s="592" t="s">
        <v>326</v>
      </c>
      <c r="AL73" s="592"/>
      <c r="AM73" s="592"/>
      <c r="AN73" s="592"/>
      <c r="AO73" s="592"/>
      <c r="AP73" s="592">
        <v>135</v>
      </c>
      <c r="AQ73" s="592"/>
      <c r="AR73" s="592"/>
      <c r="AS73" s="592"/>
      <c r="AT73" s="592"/>
      <c r="AU73" s="592">
        <v>63</v>
      </c>
      <c r="AV73" s="592"/>
      <c r="AW73" s="592"/>
      <c r="AX73" s="592"/>
      <c r="AY73" s="592"/>
      <c r="AZ73" s="594"/>
      <c r="BA73" s="594"/>
      <c r="BB73" s="594"/>
      <c r="BC73" s="594"/>
      <c r="BD73" s="595"/>
      <c r="BE73" s="573"/>
      <c r="BF73" s="573"/>
      <c r="BG73" s="573"/>
      <c r="BH73" s="573"/>
      <c r="BI73" s="573"/>
      <c r="BJ73" s="573"/>
      <c r="BK73" s="573"/>
      <c r="BL73" s="573"/>
      <c r="BM73" s="573"/>
      <c r="BN73" s="573"/>
      <c r="BO73" s="573"/>
      <c r="BP73" s="573"/>
      <c r="BQ73" s="525">
        <v>67</v>
      </c>
      <c r="BR73" s="617"/>
      <c r="BS73" s="618"/>
      <c r="BT73" s="619"/>
      <c r="BU73" s="619"/>
      <c r="BV73" s="619"/>
      <c r="BW73" s="619"/>
      <c r="BX73" s="619"/>
      <c r="BY73" s="619"/>
      <c r="BZ73" s="619"/>
      <c r="CA73" s="619"/>
      <c r="CB73" s="619"/>
      <c r="CC73" s="619"/>
      <c r="CD73" s="619"/>
      <c r="CE73" s="619"/>
      <c r="CF73" s="619"/>
      <c r="CG73" s="620"/>
      <c r="CH73" s="621"/>
      <c r="CI73" s="622"/>
      <c r="CJ73" s="622"/>
      <c r="CK73" s="622"/>
      <c r="CL73" s="623"/>
      <c r="CM73" s="621"/>
      <c r="CN73" s="622"/>
      <c r="CO73" s="622"/>
      <c r="CP73" s="622"/>
      <c r="CQ73" s="623"/>
      <c r="CR73" s="621"/>
      <c r="CS73" s="622"/>
      <c r="CT73" s="622"/>
      <c r="CU73" s="622"/>
      <c r="CV73" s="623"/>
      <c r="CW73" s="621"/>
      <c r="CX73" s="622"/>
      <c r="CY73" s="622"/>
      <c r="CZ73" s="622"/>
      <c r="DA73" s="623"/>
      <c r="DB73" s="621"/>
      <c r="DC73" s="622"/>
      <c r="DD73" s="622"/>
      <c r="DE73" s="622"/>
      <c r="DF73" s="623"/>
      <c r="DG73" s="621"/>
      <c r="DH73" s="622"/>
      <c r="DI73" s="622"/>
      <c r="DJ73" s="622"/>
      <c r="DK73" s="623"/>
      <c r="DL73" s="621"/>
      <c r="DM73" s="622"/>
      <c r="DN73" s="622"/>
      <c r="DO73" s="622"/>
      <c r="DP73" s="623"/>
      <c r="DQ73" s="621"/>
      <c r="DR73" s="622"/>
      <c r="DS73" s="622"/>
      <c r="DT73" s="622"/>
      <c r="DU73" s="623"/>
      <c r="DV73" s="618"/>
      <c r="DW73" s="619"/>
      <c r="DX73" s="619"/>
      <c r="DY73" s="619"/>
      <c r="DZ73" s="624"/>
      <c r="EA73" s="469"/>
    </row>
    <row r="74" spans="1:131" ht="26.25" customHeight="1" x14ac:dyDescent="0.15">
      <c r="A74" s="525">
        <v>7</v>
      </c>
      <c r="B74" s="635" t="s">
        <v>355</v>
      </c>
      <c r="C74" s="636"/>
      <c r="D74" s="636"/>
      <c r="E74" s="636"/>
      <c r="F74" s="636"/>
      <c r="G74" s="636"/>
      <c r="H74" s="636"/>
      <c r="I74" s="636"/>
      <c r="J74" s="636"/>
      <c r="K74" s="636"/>
      <c r="L74" s="636"/>
      <c r="M74" s="636"/>
      <c r="N74" s="636"/>
      <c r="O74" s="636"/>
      <c r="P74" s="637"/>
      <c r="Q74" s="638">
        <v>1473</v>
      </c>
      <c r="R74" s="592"/>
      <c r="S74" s="592"/>
      <c r="T74" s="592"/>
      <c r="U74" s="592"/>
      <c r="V74" s="592">
        <v>1328</v>
      </c>
      <c r="W74" s="592"/>
      <c r="X74" s="592"/>
      <c r="Y74" s="592"/>
      <c r="Z74" s="592"/>
      <c r="AA74" s="592">
        <v>145</v>
      </c>
      <c r="AB74" s="592"/>
      <c r="AC74" s="592"/>
      <c r="AD74" s="592"/>
      <c r="AE74" s="592"/>
      <c r="AF74" s="592">
        <v>145</v>
      </c>
      <c r="AG74" s="592"/>
      <c r="AH74" s="592"/>
      <c r="AI74" s="592"/>
      <c r="AJ74" s="592"/>
      <c r="AK74" s="592">
        <v>32</v>
      </c>
      <c r="AL74" s="592"/>
      <c r="AM74" s="592"/>
      <c r="AN74" s="592"/>
      <c r="AO74" s="592"/>
      <c r="AP74" s="592">
        <v>348</v>
      </c>
      <c r="AQ74" s="592"/>
      <c r="AR74" s="592"/>
      <c r="AS74" s="592"/>
      <c r="AT74" s="592"/>
      <c r="AU74" s="592">
        <v>43</v>
      </c>
      <c r="AV74" s="592"/>
      <c r="AW74" s="592"/>
      <c r="AX74" s="592"/>
      <c r="AY74" s="592"/>
      <c r="AZ74" s="594"/>
      <c r="BA74" s="594"/>
      <c r="BB74" s="594"/>
      <c r="BC74" s="594"/>
      <c r="BD74" s="595"/>
      <c r="BE74" s="573"/>
      <c r="BF74" s="573"/>
      <c r="BG74" s="573"/>
      <c r="BH74" s="573"/>
      <c r="BI74" s="573"/>
      <c r="BJ74" s="573"/>
      <c r="BK74" s="573"/>
      <c r="BL74" s="573"/>
      <c r="BM74" s="573"/>
      <c r="BN74" s="573"/>
      <c r="BO74" s="573"/>
      <c r="BP74" s="573"/>
      <c r="BQ74" s="525">
        <v>68</v>
      </c>
      <c r="BR74" s="617"/>
      <c r="BS74" s="618"/>
      <c r="BT74" s="619"/>
      <c r="BU74" s="619"/>
      <c r="BV74" s="619"/>
      <c r="BW74" s="619"/>
      <c r="BX74" s="619"/>
      <c r="BY74" s="619"/>
      <c r="BZ74" s="619"/>
      <c r="CA74" s="619"/>
      <c r="CB74" s="619"/>
      <c r="CC74" s="619"/>
      <c r="CD74" s="619"/>
      <c r="CE74" s="619"/>
      <c r="CF74" s="619"/>
      <c r="CG74" s="620"/>
      <c r="CH74" s="621"/>
      <c r="CI74" s="622"/>
      <c r="CJ74" s="622"/>
      <c r="CK74" s="622"/>
      <c r="CL74" s="623"/>
      <c r="CM74" s="621"/>
      <c r="CN74" s="622"/>
      <c r="CO74" s="622"/>
      <c r="CP74" s="622"/>
      <c r="CQ74" s="623"/>
      <c r="CR74" s="621"/>
      <c r="CS74" s="622"/>
      <c r="CT74" s="622"/>
      <c r="CU74" s="622"/>
      <c r="CV74" s="623"/>
      <c r="CW74" s="621"/>
      <c r="CX74" s="622"/>
      <c r="CY74" s="622"/>
      <c r="CZ74" s="622"/>
      <c r="DA74" s="623"/>
      <c r="DB74" s="621"/>
      <c r="DC74" s="622"/>
      <c r="DD74" s="622"/>
      <c r="DE74" s="622"/>
      <c r="DF74" s="623"/>
      <c r="DG74" s="621"/>
      <c r="DH74" s="622"/>
      <c r="DI74" s="622"/>
      <c r="DJ74" s="622"/>
      <c r="DK74" s="623"/>
      <c r="DL74" s="621"/>
      <c r="DM74" s="622"/>
      <c r="DN74" s="622"/>
      <c r="DO74" s="622"/>
      <c r="DP74" s="623"/>
      <c r="DQ74" s="621"/>
      <c r="DR74" s="622"/>
      <c r="DS74" s="622"/>
      <c r="DT74" s="622"/>
      <c r="DU74" s="623"/>
      <c r="DV74" s="618"/>
      <c r="DW74" s="619"/>
      <c r="DX74" s="619"/>
      <c r="DY74" s="619"/>
      <c r="DZ74" s="624"/>
      <c r="EA74" s="469"/>
    </row>
    <row r="75" spans="1:131" ht="26.25" customHeight="1" x14ac:dyDescent="0.15">
      <c r="A75" s="525">
        <v>8</v>
      </c>
      <c r="B75" s="635" t="s">
        <v>356</v>
      </c>
      <c r="C75" s="636"/>
      <c r="D75" s="636"/>
      <c r="E75" s="636"/>
      <c r="F75" s="636"/>
      <c r="G75" s="636"/>
      <c r="H75" s="636"/>
      <c r="I75" s="636"/>
      <c r="J75" s="636"/>
      <c r="K75" s="636"/>
      <c r="L75" s="636"/>
      <c r="M75" s="636"/>
      <c r="N75" s="636"/>
      <c r="O75" s="636"/>
      <c r="P75" s="637"/>
      <c r="Q75" s="639">
        <v>124</v>
      </c>
      <c r="R75" s="640"/>
      <c r="S75" s="640"/>
      <c r="T75" s="640"/>
      <c r="U75" s="591"/>
      <c r="V75" s="641">
        <v>113</v>
      </c>
      <c r="W75" s="640"/>
      <c r="X75" s="640"/>
      <c r="Y75" s="640"/>
      <c r="Z75" s="591"/>
      <c r="AA75" s="641">
        <v>11</v>
      </c>
      <c r="AB75" s="640"/>
      <c r="AC75" s="640"/>
      <c r="AD75" s="640"/>
      <c r="AE75" s="591"/>
      <c r="AF75" s="641">
        <v>11</v>
      </c>
      <c r="AG75" s="640"/>
      <c r="AH75" s="640"/>
      <c r="AI75" s="640"/>
      <c r="AJ75" s="591"/>
      <c r="AK75" s="641" t="s">
        <v>326</v>
      </c>
      <c r="AL75" s="640"/>
      <c r="AM75" s="640"/>
      <c r="AN75" s="640"/>
      <c r="AO75" s="591"/>
      <c r="AP75" s="641" t="s">
        <v>326</v>
      </c>
      <c r="AQ75" s="640"/>
      <c r="AR75" s="640"/>
      <c r="AS75" s="640"/>
      <c r="AT75" s="591"/>
      <c r="AU75" s="641" t="s">
        <v>326</v>
      </c>
      <c r="AV75" s="640"/>
      <c r="AW75" s="640"/>
      <c r="AX75" s="640"/>
      <c r="AY75" s="591"/>
      <c r="AZ75" s="594"/>
      <c r="BA75" s="594"/>
      <c r="BB75" s="594"/>
      <c r="BC75" s="594"/>
      <c r="BD75" s="595"/>
      <c r="BE75" s="573"/>
      <c r="BF75" s="573"/>
      <c r="BG75" s="573"/>
      <c r="BH75" s="573"/>
      <c r="BI75" s="573"/>
      <c r="BJ75" s="573"/>
      <c r="BK75" s="573"/>
      <c r="BL75" s="573"/>
      <c r="BM75" s="573"/>
      <c r="BN75" s="573"/>
      <c r="BO75" s="573"/>
      <c r="BP75" s="573"/>
      <c r="BQ75" s="525">
        <v>69</v>
      </c>
      <c r="BR75" s="617"/>
      <c r="BS75" s="618"/>
      <c r="BT75" s="619"/>
      <c r="BU75" s="619"/>
      <c r="BV75" s="619"/>
      <c r="BW75" s="619"/>
      <c r="BX75" s="619"/>
      <c r="BY75" s="619"/>
      <c r="BZ75" s="619"/>
      <c r="CA75" s="619"/>
      <c r="CB75" s="619"/>
      <c r="CC75" s="619"/>
      <c r="CD75" s="619"/>
      <c r="CE75" s="619"/>
      <c r="CF75" s="619"/>
      <c r="CG75" s="620"/>
      <c r="CH75" s="621"/>
      <c r="CI75" s="622"/>
      <c r="CJ75" s="622"/>
      <c r="CK75" s="622"/>
      <c r="CL75" s="623"/>
      <c r="CM75" s="621"/>
      <c r="CN75" s="622"/>
      <c r="CO75" s="622"/>
      <c r="CP75" s="622"/>
      <c r="CQ75" s="623"/>
      <c r="CR75" s="621"/>
      <c r="CS75" s="622"/>
      <c r="CT75" s="622"/>
      <c r="CU75" s="622"/>
      <c r="CV75" s="623"/>
      <c r="CW75" s="621"/>
      <c r="CX75" s="622"/>
      <c r="CY75" s="622"/>
      <c r="CZ75" s="622"/>
      <c r="DA75" s="623"/>
      <c r="DB75" s="621"/>
      <c r="DC75" s="622"/>
      <c r="DD75" s="622"/>
      <c r="DE75" s="622"/>
      <c r="DF75" s="623"/>
      <c r="DG75" s="621"/>
      <c r="DH75" s="622"/>
      <c r="DI75" s="622"/>
      <c r="DJ75" s="622"/>
      <c r="DK75" s="623"/>
      <c r="DL75" s="621"/>
      <c r="DM75" s="622"/>
      <c r="DN75" s="622"/>
      <c r="DO75" s="622"/>
      <c r="DP75" s="623"/>
      <c r="DQ75" s="621"/>
      <c r="DR75" s="622"/>
      <c r="DS75" s="622"/>
      <c r="DT75" s="622"/>
      <c r="DU75" s="623"/>
      <c r="DV75" s="618"/>
      <c r="DW75" s="619"/>
      <c r="DX75" s="619"/>
      <c r="DY75" s="619"/>
      <c r="DZ75" s="624"/>
      <c r="EA75" s="469"/>
    </row>
    <row r="76" spans="1:131" ht="26.25" customHeight="1" x14ac:dyDescent="0.15">
      <c r="A76" s="525">
        <v>9</v>
      </c>
      <c r="B76" s="635" t="s">
        <v>357</v>
      </c>
      <c r="C76" s="636"/>
      <c r="D76" s="636"/>
      <c r="E76" s="636"/>
      <c r="F76" s="636"/>
      <c r="G76" s="636"/>
      <c r="H76" s="636"/>
      <c r="I76" s="636"/>
      <c r="J76" s="636"/>
      <c r="K76" s="636"/>
      <c r="L76" s="636"/>
      <c r="M76" s="636"/>
      <c r="N76" s="636"/>
      <c r="O76" s="636"/>
      <c r="P76" s="637"/>
      <c r="Q76" s="639">
        <v>116</v>
      </c>
      <c r="R76" s="640"/>
      <c r="S76" s="640"/>
      <c r="T76" s="640"/>
      <c r="U76" s="591"/>
      <c r="V76" s="641">
        <v>110</v>
      </c>
      <c r="W76" s="640"/>
      <c r="X76" s="640"/>
      <c r="Y76" s="640"/>
      <c r="Z76" s="591"/>
      <c r="AA76" s="641">
        <v>6</v>
      </c>
      <c r="AB76" s="640"/>
      <c r="AC76" s="640"/>
      <c r="AD76" s="640"/>
      <c r="AE76" s="591"/>
      <c r="AF76" s="641">
        <v>6</v>
      </c>
      <c r="AG76" s="640"/>
      <c r="AH76" s="640"/>
      <c r="AI76" s="640"/>
      <c r="AJ76" s="591"/>
      <c r="AK76" s="641">
        <v>14</v>
      </c>
      <c r="AL76" s="640"/>
      <c r="AM76" s="640"/>
      <c r="AN76" s="640"/>
      <c r="AO76" s="591"/>
      <c r="AP76" s="641" t="s">
        <v>326</v>
      </c>
      <c r="AQ76" s="640"/>
      <c r="AR76" s="640"/>
      <c r="AS76" s="640"/>
      <c r="AT76" s="591"/>
      <c r="AU76" s="641" t="s">
        <v>326</v>
      </c>
      <c r="AV76" s="640"/>
      <c r="AW76" s="640"/>
      <c r="AX76" s="640"/>
      <c r="AY76" s="591"/>
      <c r="AZ76" s="594"/>
      <c r="BA76" s="594"/>
      <c r="BB76" s="594"/>
      <c r="BC76" s="594"/>
      <c r="BD76" s="595"/>
      <c r="BE76" s="573"/>
      <c r="BF76" s="573"/>
      <c r="BG76" s="573"/>
      <c r="BH76" s="573"/>
      <c r="BI76" s="573"/>
      <c r="BJ76" s="573"/>
      <c r="BK76" s="573"/>
      <c r="BL76" s="573"/>
      <c r="BM76" s="573"/>
      <c r="BN76" s="573"/>
      <c r="BO76" s="573"/>
      <c r="BP76" s="573"/>
      <c r="BQ76" s="525">
        <v>70</v>
      </c>
      <c r="BR76" s="617"/>
      <c r="BS76" s="618"/>
      <c r="BT76" s="619"/>
      <c r="BU76" s="619"/>
      <c r="BV76" s="619"/>
      <c r="BW76" s="619"/>
      <c r="BX76" s="619"/>
      <c r="BY76" s="619"/>
      <c r="BZ76" s="619"/>
      <c r="CA76" s="619"/>
      <c r="CB76" s="619"/>
      <c r="CC76" s="619"/>
      <c r="CD76" s="619"/>
      <c r="CE76" s="619"/>
      <c r="CF76" s="619"/>
      <c r="CG76" s="620"/>
      <c r="CH76" s="621"/>
      <c r="CI76" s="622"/>
      <c r="CJ76" s="622"/>
      <c r="CK76" s="622"/>
      <c r="CL76" s="623"/>
      <c r="CM76" s="621"/>
      <c r="CN76" s="622"/>
      <c r="CO76" s="622"/>
      <c r="CP76" s="622"/>
      <c r="CQ76" s="623"/>
      <c r="CR76" s="621"/>
      <c r="CS76" s="622"/>
      <c r="CT76" s="622"/>
      <c r="CU76" s="622"/>
      <c r="CV76" s="623"/>
      <c r="CW76" s="621"/>
      <c r="CX76" s="622"/>
      <c r="CY76" s="622"/>
      <c r="CZ76" s="622"/>
      <c r="DA76" s="623"/>
      <c r="DB76" s="621"/>
      <c r="DC76" s="622"/>
      <c r="DD76" s="622"/>
      <c r="DE76" s="622"/>
      <c r="DF76" s="623"/>
      <c r="DG76" s="621"/>
      <c r="DH76" s="622"/>
      <c r="DI76" s="622"/>
      <c r="DJ76" s="622"/>
      <c r="DK76" s="623"/>
      <c r="DL76" s="621"/>
      <c r="DM76" s="622"/>
      <c r="DN76" s="622"/>
      <c r="DO76" s="622"/>
      <c r="DP76" s="623"/>
      <c r="DQ76" s="621"/>
      <c r="DR76" s="622"/>
      <c r="DS76" s="622"/>
      <c r="DT76" s="622"/>
      <c r="DU76" s="623"/>
      <c r="DV76" s="618"/>
      <c r="DW76" s="619"/>
      <c r="DX76" s="619"/>
      <c r="DY76" s="619"/>
      <c r="DZ76" s="624"/>
      <c r="EA76" s="469"/>
    </row>
    <row r="77" spans="1:131" ht="26.25" customHeight="1" x14ac:dyDescent="0.15">
      <c r="A77" s="525">
        <v>10</v>
      </c>
      <c r="B77" s="635" t="s">
        <v>358</v>
      </c>
      <c r="C77" s="636"/>
      <c r="D77" s="636"/>
      <c r="E77" s="636"/>
      <c r="F77" s="636"/>
      <c r="G77" s="636"/>
      <c r="H77" s="636"/>
      <c r="I77" s="636"/>
      <c r="J77" s="636"/>
      <c r="K77" s="636"/>
      <c r="L77" s="636"/>
      <c r="M77" s="636"/>
      <c r="N77" s="636"/>
      <c r="O77" s="636"/>
      <c r="P77" s="637"/>
      <c r="Q77" s="639">
        <v>156662</v>
      </c>
      <c r="R77" s="640"/>
      <c r="S77" s="640"/>
      <c r="T77" s="640"/>
      <c r="U77" s="591"/>
      <c r="V77" s="641">
        <v>152216</v>
      </c>
      <c r="W77" s="640"/>
      <c r="X77" s="640"/>
      <c r="Y77" s="640"/>
      <c r="Z77" s="591"/>
      <c r="AA77" s="641">
        <v>4445</v>
      </c>
      <c r="AB77" s="640"/>
      <c r="AC77" s="640"/>
      <c r="AD77" s="640"/>
      <c r="AE77" s="591"/>
      <c r="AF77" s="641">
        <v>4445</v>
      </c>
      <c r="AG77" s="640"/>
      <c r="AH77" s="640"/>
      <c r="AI77" s="640"/>
      <c r="AJ77" s="591"/>
      <c r="AK77" s="641" t="s">
        <v>359</v>
      </c>
      <c r="AL77" s="640"/>
      <c r="AM77" s="640"/>
      <c r="AN77" s="640"/>
      <c r="AO77" s="591"/>
      <c r="AP77" s="641" t="s">
        <v>359</v>
      </c>
      <c r="AQ77" s="640"/>
      <c r="AR77" s="640"/>
      <c r="AS77" s="640"/>
      <c r="AT77" s="591"/>
      <c r="AU77" s="641" t="s">
        <v>359</v>
      </c>
      <c r="AV77" s="640"/>
      <c r="AW77" s="640"/>
      <c r="AX77" s="640"/>
      <c r="AY77" s="591"/>
      <c r="AZ77" s="594"/>
      <c r="BA77" s="594"/>
      <c r="BB77" s="594"/>
      <c r="BC77" s="594"/>
      <c r="BD77" s="595"/>
      <c r="BE77" s="573"/>
      <c r="BF77" s="573"/>
      <c r="BG77" s="573"/>
      <c r="BH77" s="573"/>
      <c r="BI77" s="573"/>
      <c r="BJ77" s="573"/>
      <c r="BK77" s="573"/>
      <c r="BL77" s="573"/>
      <c r="BM77" s="573"/>
      <c r="BN77" s="573"/>
      <c r="BO77" s="573"/>
      <c r="BP77" s="573"/>
      <c r="BQ77" s="525">
        <v>71</v>
      </c>
      <c r="BR77" s="617"/>
      <c r="BS77" s="618"/>
      <c r="BT77" s="619"/>
      <c r="BU77" s="619"/>
      <c r="BV77" s="619"/>
      <c r="BW77" s="619"/>
      <c r="BX77" s="619"/>
      <c r="BY77" s="619"/>
      <c r="BZ77" s="619"/>
      <c r="CA77" s="619"/>
      <c r="CB77" s="619"/>
      <c r="CC77" s="619"/>
      <c r="CD77" s="619"/>
      <c r="CE77" s="619"/>
      <c r="CF77" s="619"/>
      <c r="CG77" s="620"/>
      <c r="CH77" s="621"/>
      <c r="CI77" s="622"/>
      <c r="CJ77" s="622"/>
      <c r="CK77" s="622"/>
      <c r="CL77" s="623"/>
      <c r="CM77" s="621"/>
      <c r="CN77" s="622"/>
      <c r="CO77" s="622"/>
      <c r="CP77" s="622"/>
      <c r="CQ77" s="623"/>
      <c r="CR77" s="621"/>
      <c r="CS77" s="622"/>
      <c r="CT77" s="622"/>
      <c r="CU77" s="622"/>
      <c r="CV77" s="623"/>
      <c r="CW77" s="621"/>
      <c r="CX77" s="622"/>
      <c r="CY77" s="622"/>
      <c r="CZ77" s="622"/>
      <c r="DA77" s="623"/>
      <c r="DB77" s="621"/>
      <c r="DC77" s="622"/>
      <c r="DD77" s="622"/>
      <c r="DE77" s="622"/>
      <c r="DF77" s="623"/>
      <c r="DG77" s="621"/>
      <c r="DH77" s="622"/>
      <c r="DI77" s="622"/>
      <c r="DJ77" s="622"/>
      <c r="DK77" s="623"/>
      <c r="DL77" s="621"/>
      <c r="DM77" s="622"/>
      <c r="DN77" s="622"/>
      <c r="DO77" s="622"/>
      <c r="DP77" s="623"/>
      <c r="DQ77" s="621"/>
      <c r="DR77" s="622"/>
      <c r="DS77" s="622"/>
      <c r="DT77" s="622"/>
      <c r="DU77" s="623"/>
      <c r="DV77" s="618"/>
      <c r="DW77" s="619"/>
      <c r="DX77" s="619"/>
      <c r="DY77" s="619"/>
      <c r="DZ77" s="624"/>
      <c r="EA77" s="469"/>
    </row>
    <row r="78" spans="1:131" ht="26.25" customHeight="1" x14ac:dyDescent="0.15">
      <c r="A78" s="525">
        <v>11</v>
      </c>
      <c r="B78" s="635"/>
      <c r="C78" s="636"/>
      <c r="D78" s="636"/>
      <c r="E78" s="636"/>
      <c r="F78" s="636"/>
      <c r="G78" s="636"/>
      <c r="H78" s="636"/>
      <c r="I78" s="636"/>
      <c r="J78" s="636"/>
      <c r="K78" s="636"/>
      <c r="L78" s="636"/>
      <c r="M78" s="636"/>
      <c r="N78" s="636"/>
      <c r="O78" s="636"/>
      <c r="P78" s="637"/>
      <c r="Q78" s="638"/>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2"/>
      <c r="AY78" s="592"/>
      <c r="AZ78" s="594"/>
      <c r="BA78" s="594"/>
      <c r="BB78" s="594"/>
      <c r="BC78" s="594"/>
      <c r="BD78" s="595"/>
      <c r="BE78" s="573"/>
      <c r="BF78" s="573"/>
      <c r="BG78" s="573"/>
      <c r="BH78" s="573"/>
      <c r="BI78" s="573"/>
      <c r="BJ78" s="469"/>
      <c r="BK78" s="469"/>
      <c r="BL78" s="469"/>
      <c r="BM78" s="469"/>
      <c r="BN78" s="469"/>
      <c r="BO78" s="573"/>
      <c r="BP78" s="573"/>
      <c r="BQ78" s="525">
        <v>72</v>
      </c>
      <c r="BR78" s="617"/>
      <c r="BS78" s="618"/>
      <c r="BT78" s="619"/>
      <c r="BU78" s="619"/>
      <c r="BV78" s="619"/>
      <c r="BW78" s="619"/>
      <c r="BX78" s="619"/>
      <c r="BY78" s="619"/>
      <c r="BZ78" s="619"/>
      <c r="CA78" s="619"/>
      <c r="CB78" s="619"/>
      <c r="CC78" s="619"/>
      <c r="CD78" s="619"/>
      <c r="CE78" s="619"/>
      <c r="CF78" s="619"/>
      <c r="CG78" s="620"/>
      <c r="CH78" s="621"/>
      <c r="CI78" s="622"/>
      <c r="CJ78" s="622"/>
      <c r="CK78" s="622"/>
      <c r="CL78" s="623"/>
      <c r="CM78" s="621"/>
      <c r="CN78" s="622"/>
      <c r="CO78" s="622"/>
      <c r="CP78" s="622"/>
      <c r="CQ78" s="623"/>
      <c r="CR78" s="621"/>
      <c r="CS78" s="622"/>
      <c r="CT78" s="622"/>
      <c r="CU78" s="622"/>
      <c r="CV78" s="623"/>
      <c r="CW78" s="621"/>
      <c r="CX78" s="622"/>
      <c r="CY78" s="622"/>
      <c r="CZ78" s="622"/>
      <c r="DA78" s="623"/>
      <c r="DB78" s="621"/>
      <c r="DC78" s="622"/>
      <c r="DD78" s="622"/>
      <c r="DE78" s="622"/>
      <c r="DF78" s="623"/>
      <c r="DG78" s="621"/>
      <c r="DH78" s="622"/>
      <c r="DI78" s="622"/>
      <c r="DJ78" s="622"/>
      <c r="DK78" s="623"/>
      <c r="DL78" s="621"/>
      <c r="DM78" s="622"/>
      <c r="DN78" s="622"/>
      <c r="DO78" s="622"/>
      <c r="DP78" s="623"/>
      <c r="DQ78" s="621"/>
      <c r="DR78" s="622"/>
      <c r="DS78" s="622"/>
      <c r="DT78" s="622"/>
      <c r="DU78" s="623"/>
      <c r="DV78" s="618"/>
      <c r="DW78" s="619"/>
      <c r="DX78" s="619"/>
      <c r="DY78" s="619"/>
      <c r="DZ78" s="624"/>
      <c r="EA78" s="469"/>
    </row>
    <row r="79" spans="1:131" ht="26.25" customHeight="1" x14ac:dyDescent="0.15">
      <c r="A79" s="525">
        <v>12</v>
      </c>
      <c r="B79" s="635"/>
      <c r="C79" s="636"/>
      <c r="D79" s="636"/>
      <c r="E79" s="636"/>
      <c r="F79" s="636"/>
      <c r="G79" s="636"/>
      <c r="H79" s="636"/>
      <c r="I79" s="636"/>
      <c r="J79" s="636"/>
      <c r="K79" s="636"/>
      <c r="L79" s="636"/>
      <c r="M79" s="636"/>
      <c r="N79" s="636"/>
      <c r="O79" s="636"/>
      <c r="P79" s="637"/>
      <c r="Q79" s="638"/>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2"/>
      <c r="AY79" s="592"/>
      <c r="AZ79" s="594"/>
      <c r="BA79" s="594"/>
      <c r="BB79" s="594"/>
      <c r="BC79" s="594"/>
      <c r="BD79" s="595"/>
      <c r="BE79" s="573"/>
      <c r="BF79" s="573"/>
      <c r="BG79" s="573"/>
      <c r="BH79" s="573"/>
      <c r="BI79" s="573"/>
      <c r="BJ79" s="469"/>
      <c r="BK79" s="469"/>
      <c r="BL79" s="469"/>
      <c r="BM79" s="469"/>
      <c r="BN79" s="469"/>
      <c r="BO79" s="573"/>
      <c r="BP79" s="573"/>
      <c r="BQ79" s="525">
        <v>73</v>
      </c>
      <c r="BR79" s="617"/>
      <c r="BS79" s="618"/>
      <c r="BT79" s="619"/>
      <c r="BU79" s="619"/>
      <c r="BV79" s="619"/>
      <c r="BW79" s="619"/>
      <c r="BX79" s="619"/>
      <c r="BY79" s="619"/>
      <c r="BZ79" s="619"/>
      <c r="CA79" s="619"/>
      <c r="CB79" s="619"/>
      <c r="CC79" s="619"/>
      <c r="CD79" s="619"/>
      <c r="CE79" s="619"/>
      <c r="CF79" s="619"/>
      <c r="CG79" s="620"/>
      <c r="CH79" s="621"/>
      <c r="CI79" s="622"/>
      <c r="CJ79" s="622"/>
      <c r="CK79" s="622"/>
      <c r="CL79" s="623"/>
      <c r="CM79" s="621"/>
      <c r="CN79" s="622"/>
      <c r="CO79" s="622"/>
      <c r="CP79" s="622"/>
      <c r="CQ79" s="623"/>
      <c r="CR79" s="621"/>
      <c r="CS79" s="622"/>
      <c r="CT79" s="622"/>
      <c r="CU79" s="622"/>
      <c r="CV79" s="623"/>
      <c r="CW79" s="621"/>
      <c r="CX79" s="622"/>
      <c r="CY79" s="622"/>
      <c r="CZ79" s="622"/>
      <c r="DA79" s="623"/>
      <c r="DB79" s="621"/>
      <c r="DC79" s="622"/>
      <c r="DD79" s="622"/>
      <c r="DE79" s="622"/>
      <c r="DF79" s="623"/>
      <c r="DG79" s="621"/>
      <c r="DH79" s="622"/>
      <c r="DI79" s="622"/>
      <c r="DJ79" s="622"/>
      <c r="DK79" s="623"/>
      <c r="DL79" s="621"/>
      <c r="DM79" s="622"/>
      <c r="DN79" s="622"/>
      <c r="DO79" s="622"/>
      <c r="DP79" s="623"/>
      <c r="DQ79" s="621"/>
      <c r="DR79" s="622"/>
      <c r="DS79" s="622"/>
      <c r="DT79" s="622"/>
      <c r="DU79" s="623"/>
      <c r="DV79" s="618"/>
      <c r="DW79" s="619"/>
      <c r="DX79" s="619"/>
      <c r="DY79" s="619"/>
      <c r="DZ79" s="624"/>
      <c r="EA79" s="469"/>
    </row>
    <row r="80" spans="1:131" ht="26.25" customHeight="1" x14ac:dyDescent="0.15">
      <c r="A80" s="525">
        <v>13</v>
      </c>
      <c r="B80" s="635"/>
      <c r="C80" s="636"/>
      <c r="D80" s="636"/>
      <c r="E80" s="636"/>
      <c r="F80" s="636"/>
      <c r="G80" s="636"/>
      <c r="H80" s="636"/>
      <c r="I80" s="636"/>
      <c r="J80" s="636"/>
      <c r="K80" s="636"/>
      <c r="L80" s="636"/>
      <c r="M80" s="636"/>
      <c r="N80" s="636"/>
      <c r="O80" s="636"/>
      <c r="P80" s="637"/>
      <c r="Q80" s="638"/>
      <c r="R80" s="592"/>
      <c r="S80" s="592"/>
      <c r="T80" s="592"/>
      <c r="U80" s="592"/>
      <c r="V80" s="592"/>
      <c r="W80" s="592"/>
      <c r="X80" s="592"/>
      <c r="Y80" s="592"/>
      <c r="Z80" s="592"/>
      <c r="AA80" s="592"/>
      <c r="AB80" s="592"/>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592"/>
      <c r="AY80" s="592"/>
      <c r="AZ80" s="594"/>
      <c r="BA80" s="594"/>
      <c r="BB80" s="594"/>
      <c r="BC80" s="594"/>
      <c r="BD80" s="595"/>
      <c r="BE80" s="573"/>
      <c r="BF80" s="573"/>
      <c r="BG80" s="573"/>
      <c r="BH80" s="573"/>
      <c r="BI80" s="573"/>
      <c r="BJ80" s="573"/>
      <c r="BK80" s="573"/>
      <c r="BL80" s="573"/>
      <c r="BM80" s="573"/>
      <c r="BN80" s="573"/>
      <c r="BO80" s="573"/>
      <c r="BP80" s="573"/>
      <c r="BQ80" s="525">
        <v>74</v>
      </c>
      <c r="BR80" s="617"/>
      <c r="BS80" s="618"/>
      <c r="BT80" s="619"/>
      <c r="BU80" s="619"/>
      <c r="BV80" s="619"/>
      <c r="BW80" s="619"/>
      <c r="BX80" s="619"/>
      <c r="BY80" s="619"/>
      <c r="BZ80" s="619"/>
      <c r="CA80" s="619"/>
      <c r="CB80" s="619"/>
      <c r="CC80" s="619"/>
      <c r="CD80" s="619"/>
      <c r="CE80" s="619"/>
      <c r="CF80" s="619"/>
      <c r="CG80" s="620"/>
      <c r="CH80" s="621"/>
      <c r="CI80" s="622"/>
      <c r="CJ80" s="622"/>
      <c r="CK80" s="622"/>
      <c r="CL80" s="623"/>
      <c r="CM80" s="621"/>
      <c r="CN80" s="622"/>
      <c r="CO80" s="622"/>
      <c r="CP80" s="622"/>
      <c r="CQ80" s="623"/>
      <c r="CR80" s="621"/>
      <c r="CS80" s="622"/>
      <c r="CT80" s="622"/>
      <c r="CU80" s="622"/>
      <c r="CV80" s="623"/>
      <c r="CW80" s="621"/>
      <c r="CX80" s="622"/>
      <c r="CY80" s="622"/>
      <c r="CZ80" s="622"/>
      <c r="DA80" s="623"/>
      <c r="DB80" s="621"/>
      <c r="DC80" s="622"/>
      <c r="DD80" s="622"/>
      <c r="DE80" s="622"/>
      <c r="DF80" s="623"/>
      <c r="DG80" s="621"/>
      <c r="DH80" s="622"/>
      <c r="DI80" s="622"/>
      <c r="DJ80" s="622"/>
      <c r="DK80" s="623"/>
      <c r="DL80" s="621"/>
      <c r="DM80" s="622"/>
      <c r="DN80" s="622"/>
      <c r="DO80" s="622"/>
      <c r="DP80" s="623"/>
      <c r="DQ80" s="621"/>
      <c r="DR80" s="622"/>
      <c r="DS80" s="622"/>
      <c r="DT80" s="622"/>
      <c r="DU80" s="623"/>
      <c r="DV80" s="618"/>
      <c r="DW80" s="619"/>
      <c r="DX80" s="619"/>
      <c r="DY80" s="619"/>
      <c r="DZ80" s="624"/>
      <c r="EA80" s="469"/>
    </row>
    <row r="81" spans="1:131" ht="26.25" customHeight="1" x14ac:dyDescent="0.15">
      <c r="A81" s="525">
        <v>14</v>
      </c>
      <c r="B81" s="635"/>
      <c r="C81" s="636"/>
      <c r="D81" s="636"/>
      <c r="E81" s="636"/>
      <c r="F81" s="636"/>
      <c r="G81" s="636"/>
      <c r="H81" s="636"/>
      <c r="I81" s="636"/>
      <c r="J81" s="636"/>
      <c r="K81" s="636"/>
      <c r="L81" s="636"/>
      <c r="M81" s="636"/>
      <c r="N81" s="636"/>
      <c r="O81" s="636"/>
      <c r="P81" s="637"/>
      <c r="Q81" s="638"/>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592"/>
      <c r="AY81" s="592"/>
      <c r="AZ81" s="594"/>
      <c r="BA81" s="594"/>
      <c r="BB81" s="594"/>
      <c r="BC81" s="594"/>
      <c r="BD81" s="595"/>
      <c r="BE81" s="573"/>
      <c r="BF81" s="573"/>
      <c r="BG81" s="573"/>
      <c r="BH81" s="573"/>
      <c r="BI81" s="573"/>
      <c r="BJ81" s="573"/>
      <c r="BK81" s="573"/>
      <c r="BL81" s="573"/>
      <c r="BM81" s="573"/>
      <c r="BN81" s="573"/>
      <c r="BO81" s="573"/>
      <c r="BP81" s="573"/>
      <c r="BQ81" s="525">
        <v>75</v>
      </c>
      <c r="BR81" s="617"/>
      <c r="BS81" s="618"/>
      <c r="BT81" s="619"/>
      <c r="BU81" s="619"/>
      <c r="BV81" s="619"/>
      <c r="BW81" s="619"/>
      <c r="BX81" s="619"/>
      <c r="BY81" s="619"/>
      <c r="BZ81" s="619"/>
      <c r="CA81" s="619"/>
      <c r="CB81" s="619"/>
      <c r="CC81" s="619"/>
      <c r="CD81" s="619"/>
      <c r="CE81" s="619"/>
      <c r="CF81" s="619"/>
      <c r="CG81" s="620"/>
      <c r="CH81" s="621"/>
      <c r="CI81" s="622"/>
      <c r="CJ81" s="622"/>
      <c r="CK81" s="622"/>
      <c r="CL81" s="623"/>
      <c r="CM81" s="621"/>
      <c r="CN81" s="622"/>
      <c r="CO81" s="622"/>
      <c r="CP81" s="622"/>
      <c r="CQ81" s="623"/>
      <c r="CR81" s="621"/>
      <c r="CS81" s="622"/>
      <c r="CT81" s="622"/>
      <c r="CU81" s="622"/>
      <c r="CV81" s="623"/>
      <c r="CW81" s="621"/>
      <c r="CX81" s="622"/>
      <c r="CY81" s="622"/>
      <c r="CZ81" s="622"/>
      <c r="DA81" s="623"/>
      <c r="DB81" s="621"/>
      <c r="DC81" s="622"/>
      <c r="DD81" s="622"/>
      <c r="DE81" s="622"/>
      <c r="DF81" s="623"/>
      <c r="DG81" s="621"/>
      <c r="DH81" s="622"/>
      <c r="DI81" s="622"/>
      <c r="DJ81" s="622"/>
      <c r="DK81" s="623"/>
      <c r="DL81" s="621"/>
      <c r="DM81" s="622"/>
      <c r="DN81" s="622"/>
      <c r="DO81" s="622"/>
      <c r="DP81" s="623"/>
      <c r="DQ81" s="621"/>
      <c r="DR81" s="622"/>
      <c r="DS81" s="622"/>
      <c r="DT81" s="622"/>
      <c r="DU81" s="623"/>
      <c r="DV81" s="618"/>
      <c r="DW81" s="619"/>
      <c r="DX81" s="619"/>
      <c r="DY81" s="619"/>
      <c r="DZ81" s="624"/>
      <c r="EA81" s="469"/>
    </row>
    <row r="82" spans="1:131" ht="26.25" customHeight="1" x14ac:dyDescent="0.15">
      <c r="A82" s="525">
        <v>15</v>
      </c>
      <c r="B82" s="635"/>
      <c r="C82" s="636"/>
      <c r="D82" s="636"/>
      <c r="E82" s="636"/>
      <c r="F82" s="636"/>
      <c r="G82" s="636"/>
      <c r="H82" s="636"/>
      <c r="I82" s="636"/>
      <c r="J82" s="636"/>
      <c r="K82" s="636"/>
      <c r="L82" s="636"/>
      <c r="M82" s="636"/>
      <c r="N82" s="636"/>
      <c r="O82" s="636"/>
      <c r="P82" s="637"/>
      <c r="Q82" s="638"/>
      <c r="R82" s="592"/>
      <c r="S82" s="592"/>
      <c r="T82" s="592"/>
      <c r="U82" s="592"/>
      <c r="V82" s="592"/>
      <c r="W82" s="592"/>
      <c r="X82" s="592"/>
      <c r="Y82" s="592"/>
      <c r="Z82" s="592"/>
      <c r="AA82" s="592"/>
      <c r="AB82" s="592"/>
      <c r="AC82" s="592"/>
      <c r="AD82" s="592"/>
      <c r="AE82" s="592"/>
      <c r="AF82" s="592"/>
      <c r="AG82" s="592"/>
      <c r="AH82" s="592"/>
      <c r="AI82" s="592"/>
      <c r="AJ82" s="592"/>
      <c r="AK82" s="592"/>
      <c r="AL82" s="592"/>
      <c r="AM82" s="592"/>
      <c r="AN82" s="592"/>
      <c r="AO82" s="592"/>
      <c r="AP82" s="592"/>
      <c r="AQ82" s="592"/>
      <c r="AR82" s="592"/>
      <c r="AS82" s="592"/>
      <c r="AT82" s="592"/>
      <c r="AU82" s="592"/>
      <c r="AV82" s="592"/>
      <c r="AW82" s="592"/>
      <c r="AX82" s="592"/>
      <c r="AY82" s="592"/>
      <c r="AZ82" s="594"/>
      <c r="BA82" s="594"/>
      <c r="BB82" s="594"/>
      <c r="BC82" s="594"/>
      <c r="BD82" s="595"/>
      <c r="BE82" s="573"/>
      <c r="BF82" s="573"/>
      <c r="BG82" s="573"/>
      <c r="BH82" s="573"/>
      <c r="BI82" s="573"/>
      <c r="BJ82" s="573"/>
      <c r="BK82" s="573"/>
      <c r="BL82" s="573"/>
      <c r="BM82" s="573"/>
      <c r="BN82" s="573"/>
      <c r="BO82" s="573"/>
      <c r="BP82" s="573"/>
      <c r="BQ82" s="525">
        <v>76</v>
      </c>
      <c r="BR82" s="617"/>
      <c r="BS82" s="618"/>
      <c r="BT82" s="619"/>
      <c r="BU82" s="619"/>
      <c r="BV82" s="619"/>
      <c r="BW82" s="619"/>
      <c r="BX82" s="619"/>
      <c r="BY82" s="619"/>
      <c r="BZ82" s="619"/>
      <c r="CA82" s="619"/>
      <c r="CB82" s="619"/>
      <c r="CC82" s="619"/>
      <c r="CD82" s="619"/>
      <c r="CE82" s="619"/>
      <c r="CF82" s="619"/>
      <c r="CG82" s="620"/>
      <c r="CH82" s="621"/>
      <c r="CI82" s="622"/>
      <c r="CJ82" s="622"/>
      <c r="CK82" s="622"/>
      <c r="CL82" s="623"/>
      <c r="CM82" s="621"/>
      <c r="CN82" s="622"/>
      <c r="CO82" s="622"/>
      <c r="CP82" s="622"/>
      <c r="CQ82" s="623"/>
      <c r="CR82" s="621"/>
      <c r="CS82" s="622"/>
      <c r="CT82" s="622"/>
      <c r="CU82" s="622"/>
      <c r="CV82" s="623"/>
      <c r="CW82" s="621"/>
      <c r="CX82" s="622"/>
      <c r="CY82" s="622"/>
      <c r="CZ82" s="622"/>
      <c r="DA82" s="623"/>
      <c r="DB82" s="621"/>
      <c r="DC82" s="622"/>
      <c r="DD82" s="622"/>
      <c r="DE82" s="622"/>
      <c r="DF82" s="623"/>
      <c r="DG82" s="621"/>
      <c r="DH82" s="622"/>
      <c r="DI82" s="622"/>
      <c r="DJ82" s="622"/>
      <c r="DK82" s="623"/>
      <c r="DL82" s="621"/>
      <c r="DM82" s="622"/>
      <c r="DN82" s="622"/>
      <c r="DO82" s="622"/>
      <c r="DP82" s="623"/>
      <c r="DQ82" s="621"/>
      <c r="DR82" s="622"/>
      <c r="DS82" s="622"/>
      <c r="DT82" s="622"/>
      <c r="DU82" s="623"/>
      <c r="DV82" s="618"/>
      <c r="DW82" s="619"/>
      <c r="DX82" s="619"/>
      <c r="DY82" s="619"/>
      <c r="DZ82" s="624"/>
      <c r="EA82" s="469"/>
    </row>
    <row r="83" spans="1:131" ht="26.25" customHeight="1" x14ac:dyDescent="0.15">
      <c r="A83" s="525">
        <v>16</v>
      </c>
      <c r="B83" s="635"/>
      <c r="C83" s="636"/>
      <c r="D83" s="636"/>
      <c r="E83" s="636"/>
      <c r="F83" s="636"/>
      <c r="G83" s="636"/>
      <c r="H83" s="636"/>
      <c r="I83" s="636"/>
      <c r="J83" s="636"/>
      <c r="K83" s="636"/>
      <c r="L83" s="636"/>
      <c r="M83" s="636"/>
      <c r="N83" s="636"/>
      <c r="O83" s="636"/>
      <c r="P83" s="637"/>
      <c r="Q83" s="638"/>
      <c r="R83" s="592"/>
      <c r="S83" s="592"/>
      <c r="T83" s="592"/>
      <c r="U83" s="592"/>
      <c r="V83" s="592"/>
      <c r="W83" s="592"/>
      <c r="X83" s="592"/>
      <c r="Y83" s="592"/>
      <c r="Z83" s="592"/>
      <c r="AA83" s="592"/>
      <c r="AB83" s="592"/>
      <c r="AC83" s="592"/>
      <c r="AD83" s="592"/>
      <c r="AE83" s="592"/>
      <c r="AF83" s="592"/>
      <c r="AG83" s="592"/>
      <c r="AH83" s="592"/>
      <c r="AI83" s="592"/>
      <c r="AJ83" s="592"/>
      <c r="AK83" s="592"/>
      <c r="AL83" s="592"/>
      <c r="AM83" s="592"/>
      <c r="AN83" s="592"/>
      <c r="AO83" s="592"/>
      <c r="AP83" s="592"/>
      <c r="AQ83" s="592"/>
      <c r="AR83" s="592"/>
      <c r="AS83" s="592"/>
      <c r="AT83" s="592"/>
      <c r="AU83" s="592"/>
      <c r="AV83" s="592"/>
      <c r="AW83" s="592"/>
      <c r="AX83" s="592"/>
      <c r="AY83" s="592"/>
      <c r="AZ83" s="594"/>
      <c r="BA83" s="594"/>
      <c r="BB83" s="594"/>
      <c r="BC83" s="594"/>
      <c r="BD83" s="595"/>
      <c r="BE83" s="573"/>
      <c r="BF83" s="573"/>
      <c r="BG83" s="573"/>
      <c r="BH83" s="573"/>
      <c r="BI83" s="573"/>
      <c r="BJ83" s="573"/>
      <c r="BK83" s="573"/>
      <c r="BL83" s="573"/>
      <c r="BM83" s="573"/>
      <c r="BN83" s="573"/>
      <c r="BO83" s="573"/>
      <c r="BP83" s="573"/>
      <c r="BQ83" s="525">
        <v>77</v>
      </c>
      <c r="BR83" s="617"/>
      <c r="BS83" s="618"/>
      <c r="BT83" s="619"/>
      <c r="BU83" s="619"/>
      <c r="BV83" s="619"/>
      <c r="BW83" s="619"/>
      <c r="BX83" s="619"/>
      <c r="BY83" s="619"/>
      <c r="BZ83" s="619"/>
      <c r="CA83" s="619"/>
      <c r="CB83" s="619"/>
      <c r="CC83" s="619"/>
      <c r="CD83" s="619"/>
      <c r="CE83" s="619"/>
      <c r="CF83" s="619"/>
      <c r="CG83" s="620"/>
      <c r="CH83" s="621"/>
      <c r="CI83" s="622"/>
      <c r="CJ83" s="622"/>
      <c r="CK83" s="622"/>
      <c r="CL83" s="623"/>
      <c r="CM83" s="621"/>
      <c r="CN83" s="622"/>
      <c r="CO83" s="622"/>
      <c r="CP83" s="622"/>
      <c r="CQ83" s="623"/>
      <c r="CR83" s="621"/>
      <c r="CS83" s="622"/>
      <c r="CT83" s="622"/>
      <c r="CU83" s="622"/>
      <c r="CV83" s="623"/>
      <c r="CW83" s="621"/>
      <c r="CX83" s="622"/>
      <c r="CY83" s="622"/>
      <c r="CZ83" s="622"/>
      <c r="DA83" s="623"/>
      <c r="DB83" s="621"/>
      <c r="DC83" s="622"/>
      <c r="DD83" s="622"/>
      <c r="DE83" s="622"/>
      <c r="DF83" s="623"/>
      <c r="DG83" s="621"/>
      <c r="DH83" s="622"/>
      <c r="DI83" s="622"/>
      <c r="DJ83" s="622"/>
      <c r="DK83" s="623"/>
      <c r="DL83" s="621"/>
      <c r="DM83" s="622"/>
      <c r="DN83" s="622"/>
      <c r="DO83" s="622"/>
      <c r="DP83" s="623"/>
      <c r="DQ83" s="621"/>
      <c r="DR83" s="622"/>
      <c r="DS83" s="622"/>
      <c r="DT83" s="622"/>
      <c r="DU83" s="623"/>
      <c r="DV83" s="618"/>
      <c r="DW83" s="619"/>
      <c r="DX83" s="619"/>
      <c r="DY83" s="619"/>
      <c r="DZ83" s="624"/>
      <c r="EA83" s="469"/>
    </row>
    <row r="84" spans="1:131" ht="26.25" customHeight="1" x14ac:dyDescent="0.15">
      <c r="A84" s="525">
        <v>17</v>
      </c>
      <c r="B84" s="635"/>
      <c r="C84" s="636"/>
      <c r="D84" s="636"/>
      <c r="E84" s="636"/>
      <c r="F84" s="636"/>
      <c r="G84" s="636"/>
      <c r="H84" s="636"/>
      <c r="I84" s="636"/>
      <c r="J84" s="636"/>
      <c r="K84" s="636"/>
      <c r="L84" s="636"/>
      <c r="M84" s="636"/>
      <c r="N84" s="636"/>
      <c r="O84" s="636"/>
      <c r="P84" s="637"/>
      <c r="Q84" s="638"/>
      <c r="R84" s="592"/>
      <c r="S84" s="592"/>
      <c r="T84" s="592"/>
      <c r="U84" s="592"/>
      <c r="V84" s="592"/>
      <c r="W84" s="592"/>
      <c r="X84" s="592"/>
      <c r="Y84" s="592"/>
      <c r="Z84" s="592"/>
      <c r="AA84" s="592"/>
      <c r="AB84" s="592"/>
      <c r="AC84" s="592"/>
      <c r="AD84" s="592"/>
      <c r="AE84" s="592"/>
      <c r="AF84" s="592"/>
      <c r="AG84" s="592"/>
      <c r="AH84" s="592"/>
      <c r="AI84" s="592"/>
      <c r="AJ84" s="592"/>
      <c r="AK84" s="592"/>
      <c r="AL84" s="592"/>
      <c r="AM84" s="592"/>
      <c r="AN84" s="592"/>
      <c r="AO84" s="592"/>
      <c r="AP84" s="592"/>
      <c r="AQ84" s="592"/>
      <c r="AR84" s="592"/>
      <c r="AS84" s="592"/>
      <c r="AT84" s="592"/>
      <c r="AU84" s="592"/>
      <c r="AV84" s="592"/>
      <c r="AW84" s="592"/>
      <c r="AX84" s="592"/>
      <c r="AY84" s="592"/>
      <c r="AZ84" s="594"/>
      <c r="BA84" s="594"/>
      <c r="BB84" s="594"/>
      <c r="BC84" s="594"/>
      <c r="BD84" s="595"/>
      <c r="BE84" s="573"/>
      <c r="BF84" s="573"/>
      <c r="BG84" s="573"/>
      <c r="BH84" s="573"/>
      <c r="BI84" s="573"/>
      <c r="BJ84" s="573"/>
      <c r="BK84" s="573"/>
      <c r="BL84" s="573"/>
      <c r="BM84" s="573"/>
      <c r="BN84" s="573"/>
      <c r="BO84" s="573"/>
      <c r="BP84" s="573"/>
      <c r="BQ84" s="525">
        <v>78</v>
      </c>
      <c r="BR84" s="617"/>
      <c r="BS84" s="618"/>
      <c r="BT84" s="619"/>
      <c r="BU84" s="619"/>
      <c r="BV84" s="619"/>
      <c r="BW84" s="619"/>
      <c r="BX84" s="619"/>
      <c r="BY84" s="619"/>
      <c r="BZ84" s="619"/>
      <c r="CA84" s="619"/>
      <c r="CB84" s="619"/>
      <c r="CC84" s="619"/>
      <c r="CD84" s="619"/>
      <c r="CE84" s="619"/>
      <c r="CF84" s="619"/>
      <c r="CG84" s="620"/>
      <c r="CH84" s="621"/>
      <c r="CI84" s="622"/>
      <c r="CJ84" s="622"/>
      <c r="CK84" s="622"/>
      <c r="CL84" s="623"/>
      <c r="CM84" s="621"/>
      <c r="CN84" s="622"/>
      <c r="CO84" s="622"/>
      <c r="CP84" s="622"/>
      <c r="CQ84" s="623"/>
      <c r="CR84" s="621"/>
      <c r="CS84" s="622"/>
      <c r="CT84" s="622"/>
      <c r="CU84" s="622"/>
      <c r="CV84" s="623"/>
      <c r="CW84" s="621"/>
      <c r="CX84" s="622"/>
      <c r="CY84" s="622"/>
      <c r="CZ84" s="622"/>
      <c r="DA84" s="623"/>
      <c r="DB84" s="621"/>
      <c r="DC84" s="622"/>
      <c r="DD84" s="622"/>
      <c r="DE84" s="622"/>
      <c r="DF84" s="623"/>
      <c r="DG84" s="621"/>
      <c r="DH84" s="622"/>
      <c r="DI84" s="622"/>
      <c r="DJ84" s="622"/>
      <c r="DK84" s="623"/>
      <c r="DL84" s="621"/>
      <c r="DM84" s="622"/>
      <c r="DN84" s="622"/>
      <c r="DO84" s="622"/>
      <c r="DP84" s="623"/>
      <c r="DQ84" s="621"/>
      <c r="DR84" s="622"/>
      <c r="DS84" s="622"/>
      <c r="DT84" s="622"/>
      <c r="DU84" s="623"/>
      <c r="DV84" s="618"/>
      <c r="DW84" s="619"/>
      <c r="DX84" s="619"/>
      <c r="DY84" s="619"/>
      <c r="DZ84" s="624"/>
      <c r="EA84" s="469"/>
    </row>
    <row r="85" spans="1:131" ht="26.25" customHeight="1" x14ac:dyDescent="0.15">
      <c r="A85" s="525">
        <v>18</v>
      </c>
      <c r="B85" s="635"/>
      <c r="C85" s="636"/>
      <c r="D85" s="636"/>
      <c r="E85" s="636"/>
      <c r="F85" s="636"/>
      <c r="G85" s="636"/>
      <c r="H85" s="636"/>
      <c r="I85" s="636"/>
      <c r="J85" s="636"/>
      <c r="K85" s="636"/>
      <c r="L85" s="636"/>
      <c r="M85" s="636"/>
      <c r="N85" s="636"/>
      <c r="O85" s="636"/>
      <c r="P85" s="637"/>
      <c r="Q85" s="638"/>
      <c r="R85" s="592"/>
      <c r="S85" s="592"/>
      <c r="T85" s="592"/>
      <c r="U85" s="592"/>
      <c r="V85" s="592"/>
      <c r="W85" s="592"/>
      <c r="X85" s="592"/>
      <c r="Y85" s="592"/>
      <c r="Z85" s="592"/>
      <c r="AA85" s="592"/>
      <c r="AB85" s="592"/>
      <c r="AC85" s="592"/>
      <c r="AD85" s="592"/>
      <c r="AE85" s="592"/>
      <c r="AF85" s="592"/>
      <c r="AG85" s="592"/>
      <c r="AH85" s="592"/>
      <c r="AI85" s="592"/>
      <c r="AJ85" s="592"/>
      <c r="AK85" s="592"/>
      <c r="AL85" s="592"/>
      <c r="AM85" s="592"/>
      <c r="AN85" s="592"/>
      <c r="AO85" s="592"/>
      <c r="AP85" s="592"/>
      <c r="AQ85" s="592"/>
      <c r="AR85" s="592"/>
      <c r="AS85" s="592"/>
      <c r="AT85" s="592"/>
      <c r="AU85" s="592"/>
      <c r="AV85" s="592"/>
      <c r="AW85" s="592"/>
      <c r="AX85" s="592"/>
      <c r="AY85" s="592"/>
      <c r="AZ85" s="594"/>
      <c r="BA85" s="594"/>
      <c r="BB85" s="594"/>
      <c r="BC85" s="594"/>
      <c r="BD85" s="595"/>
      <c r="BE85" s="573"/>
      <c r="BF85" s="573"/>
      <c r="BG85" s="573"/>
      <c r="BH85" s="573"/>
      <c r="BI85" s="573"/>
      <c r="BJ85" s="573"/>
      <c r="BK85" s="573"/>
      <c r="BL85" s="573"/>
      <c r="BM85" s="573"/>
      <c r="BN85" s="573"/>
      <c r="BO85" s="573"/>
      <c r="BP85" s="573"/>
      <c r="BQ85" s="525">
        <v>79</v>
      </c>
      <c r="BR85" s="617"/>
      <c r="BS85" s="618"/>
      <c r="BT85" s="619"/>
      <c r="BU85" s="619"/>
      <c r="BV85" s="619"/>
      <c r="BW85" s="619"/>
      <c r="BX85" s="619"/>
      <c r="BY85" s="619"/>
      <c r="BZ85" s="619"/>
      <c r="CA85" s="619"/>
      <c r="CB85" s="619"/>
      <c r="CC85" s="619"/>
      <c r="CD85" s="619"/>
      <c r="CE85" s="619"/>
      <c r="CF85" s="619"/>
      <c r="CG85" s="620"/>
      <c r="CH85" s="621"/>
      <c r="CI85" s="622"/>
      <c r="CJ85" s="622"/>
      <c r="CK85" s="622"/>
      <c r="CL85" s="623"/>
      <c r="CM85" s="621"/>
      <c r="CN85" s="622"/>
      <c r="CO85" s="622"/>
      <c r="CP85" s="622"/>
      <c r="CQ85" s="623"/>
      <c r="CR85" s="621"/>
      <c r="CS85" s="622"/>
      <c r="CT85" s="622"/>
      <c r="CU85" s="622"/>
      <c r="CV85" s="623"/>
      <c r="CW85" s="621"/>
      <c r="CX85" s="622"/>
      <c r="CY85" s="622"/>
      <c r="CZ85" s="622"/>
      <c r="DA85" s="623"/>
      <c r="DB85" s="621"/>
      <c r="DC85" s="622"/>
      <c r="DD85" s="622"/>
      <c r="DE85" s="622"/>
      <c r="DF85" s="623"/>
      <c r="DG85" s="621"/>
      <c r="DH85" s="622"/>
      <c r="DI85" s="622"/>
      <c r="DJ85" s="622"/>
      <c r="DK85" s="623"/>
      <c r="DL85" s="621"/>
      <c r="DM85" s="622"/>
      <c r="DN85" s="622"/>
      <c r="DO85" s="622"/>
      <c r="DP85" s="623"/>
      <c r="DQ85" s="621"/>
      <c r="DR85" s="622"/>
      <c r="DS85" s="622"/>
      <c r="DT85" s="622"/>
      <c r="DU85" s="623"/>
      <c r="DV85" s="618"/>
      <c r="DW85" s="619"/>
      <c r="DX85" s="619"/>
      <c r="DY85" s="619"/>
      <c r="DZ85" s="624"/>
      <c r="EA85" s="469"/>
    </row>
    <row r="86" spans="1:131" ht="26.25" customHeight="1" x14ac:dyDescent="0.15">
      <c r="A86" s="525">
        <v>19</v>
      </c>
      <c r="B86" s="635"/>
      <c r="C86" s="636"/>
      <c r="D86" s="636"/>
      <c r="E86" s="636"/>
      <c r="F86" s="636"/>
      <c r="G86" s="636"/>
      <c r="H86" s="636"/>
      <c r="I86" s="636"/>
      <c r="J86" s="636"/>
      <c r="K86" s="636"/>
      <c r="L86" s="636"/>
      <c r="M86" s="636"/>
      <c r="N86" s="636"/>
      <c r="O86" s="636"/>
      <c r="P86" s="637"/>
      <c r="Q86" s="638"/>
      <c r="R86" s="592"/>
      <c r="S86" s="592"/>
      <c r="T86" s="592"/>
      <c r="U86" s="592"/>
      <c r="V86" s="592"/>
      <c r="W86" s="592"/>
      <c r="X86" s="592"/>
      <c r="Y86" s="592"/>
      <c r="Z86" s="592"/>
      <c r="AA86" s="592"/>
      <c r="AB86" s="592"/>
      <c r="AC86" s="592"/>
      <c r="AD86" s="592"/>
      <c r="AE86" s="592"/>
      <c r="AF86" s="592"/>
      <c r="AG86" s="592"/>
      <c r="AH86" s="592"/>
      <c r="AI86" s="592"/>
      <c r="AJ86" s="592"/>
      <c r="AK86" s="592"/>
      <c r="AL86" s="592"/>
      <c r="AM86" s="592"/>
      <c r="AN86" s="592"/>
      <c r="AO86" s="592"/>
      <c r="AP86" s="592"/>
      <c r="AQ86" s="592"/>
      <c r="AR86" s="592"/>
      <c r="AS86" s="592"/>
      <c r="AT86" s="592"/>
      <c r="AU86" s="592"/>
      <c r="AV86" s="592"/>
      <c r="AW86" s="592"/>
      <c r="AX86" s="592"/>
      <c r="AY86" s="592"/>
      <c r="AZ86" s="594"/>
      <c r="BA86" s="594"/>
      <c r="BB86" s="594"/>
      <c r="BC86" s="594"/>
      <c r="BD86" s="595"/>
      <c r="BE86" s="573"/>
      <c r="BF86" s="573"/>
      <c r="BG86" s="573"/>
      <c r="BH86" s="573"/>
      <c r="BI86" s="573"/>
      <c r="BJ86" s="573"/>
      <c r="BK86" s="573"/>
      <c r="BL86" s="573"/>
      <c r="BM86" s="573"/>
      <c r="BN86" s="573"/>
      <c r="BO86" s="573"/>
      <c r="BP86" s="573"/>
      <c r="BQ86" s="525">
        <v>80</v>
      </c>
      <c r="BR86" s="617"/>
      <c r="BS86" s="618"/>
      <c r="BT86" s="619"/>
      <c r="BU86" s="619"/>
      <c r="BV86" s="619"/>
      <c r="BW86" s="619"/>
      <c r="BX86" s="619"/>
      <c r="BY86" s="619"/>
      <c r="BZ86" s="619"/>
      <c r="CA86" s="619"/>
      <c r="CB86" s="619"/>
      <c r="CC86" s="619"/>
      <c r="CD86" s="619"/>
      <c r="CE86" s="619"/>
      <c r="CF86" s="619"/>
      <c r="CG86" s="620"/>
      <c r="CH86" s="621"/>
      <c r="CI86" s="622"/>
      <c r="CJ86" s="622"/>
      <c r="CK86" s="622"/>
      <c r="CL86" s="623"/>
      <c r="CM86" s="621"/>
      <c r="CN86" s="622"/>
      <c r="CO86" s="622"/>
      <c r="CP86" s="622"/>
      <c r="CQ86" s="623"/>
      <c r="CR86" s="621"/>
      <c r="CS86" s="622"/>
      <c r="CT86" s="622"/>
      <c r="CU86" s="622"/>
      <c r="CV86" s="623"/>
      <c r="CW86" s="621"/>
      <c r="CX86" s="622"/>
      <c r="CY86" s="622"/>
      <c r="CZ86" s="622"/>
      <c r="DA86" s="623"/>
      <c r="DB86" s="621"/>
      <c r="DC86" s="622"/>
      <c r="DD86" s="622"/>
      <c r="DE86" s="622"/>
      <c r="DF86" s="623"/>
      <c r="DG86" s="621"/>
      <c r="DH86" s="622"/>
      <c r="DI86" s="622"/>
      <c r="DJ86" s="622"/>
      <c r="DK86" s="623"/>
      <c r="DL86" s="621"/>
      <c r="DM86" s="622"/>
      <c r="DN86" s="622"/>
      <c r="DO86" s="622"/>
      <c r="DP86" s="623"/>
      <c r="DQ86" s="621"/>
      <c r="DR86" s="622"/>
      <c r="DS86" s="622"/>
      <c r="DT86" s="622"/>
      <c r="DU86" s="623"/>
      <c r="DV86" s="618"/>
      <c r="DW86" s="619"/>
      <c r="DX86" s="619"/>
      <c r="DY86" s="619"/>
      <c r="DZ86" s="624"/>
      <c r="EA86" s="469"/>
    </row>
    <row r="87" spans="1:131" ht="26.25" customHeight="1" x14ac:dyDescent="0.15">
      <c r="A87" s="642">
        <v>20</v>
      </c>
      <c r="B87" s="643"/>
      <c r="C87" s="644"/>
      <c r="D87" s="644"/>
      <c r="E87" s="644"/>
      <c r="F87" s="644"/>
      <c r="G87" s="644"/>
      <c r="H87" s="644"/>
      <c r="I87" s="644"/>
      <c r="J87" s="644"/>
      <c r="K87" s="644"/>
      <c r="L87" s="644"/>
      <c r="M87" s="644"/>
      <c r="N87" s="644"/>
      <c r="O87" s="644"/>
      <c r="P87" s="645"/>
      <c r="Q87" s="646"/>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7"/>
      <c r="AY87" s="647"/>
      <c r="AZ87" s="648"/>
      <c r="BA87" s="648"/>
      <c r="BB87" s="648"/>
      <c r="BC87" s="648"/>
      <c r="BD87" s="649"/>
      <c r="BE87" s="573"/>
      <c r="BF87" s="573"/>
      <c r="BG87" s="573"/>
      <c r="BH87" s="573"/>
      <c r="BI87" s="573"/>
      <c r="BJ87" s="573"/>
      <c r="BK87" s="573"/>
      <c r="BL87" s="573"/>
      <c r="BM87" s="573"/>
      <c r="BN87" s="573"/>
      <c r="BO87" s="573"/>
      <c r="BP87" s="573"/>
      <c r="BQ87" s="525">
        <v>81</v>
      </c>
      <c r="BR87" s="617"/>
      <c r="BS87" s="618"/>
      <c r="BT87" s="619"/>
      <c r="BU87" s="619"/>
      <c r="BV87" s="619"/>
      <c r="BW87" s="619"/>
      <c r="BX87" s="619"/>
      <c r="BY87" s="619"/>
      <c r="BZ87" s="619"/>
      <c r="CA87" s="619"/>
      <c r="CB87" s="619"/>
      <c r="CC87" s="619"/>
      <c r="CD87" s="619"/>
      <c r="CE87" s="619"/>
      <c r="CF87" s="619"/>
      <c r="CG87" s="620"/>
      <c r="CH87" s="621"/>
      <c r="CI87" s="622"/>
      <c r="CJ87" s="622"/>
      <c r="CK87" s="622"/>
      <c r="CL87" s="623"/>
      <c r="CM87" s="621"/>
      <c r="CN87" s="622"/>
      <c r="CO87" s="622"/>
      <c r="CP87" s="622"/>
      <c r="CQ87" s="623"/>
      <c r="CR87" s="621"/>
      <c r="CS87" s="622"/>
      <c r="CT87" s="622"/>
      <c r="CU87" s="622"/>
      <c r="CV87" s="623"/>
      <c r="CW87" s="621"/>
      <c r="CX87" s="622"/>
      <c r="CY87" s="622"/>
      <c r="CZ87" s="622"/>
      <c r="DA87" s="623"/>
      <c r="DB87" s="621"/>
      <c r="DC87" s="622"/>
      <c r="DD87" s="622"/>
      <c r="DE87" s="622"/>
      <c r="DF87" s="623"/>
      <c r="DG87" s="621"/>
      <c r="DH87" s="622"/>
      <c r="DI87" s="622"/>
      <c r="DJ87" s="622"/>
      <c r="DK87" s="623"/>
      <c r="DL87" s="621"/>
      <c r="DM87" s="622"/>
      <c r="DN87" s="622"/>
      <c r="DO87" s="622"/>
      <c r="DP87" s="623"/>
      <c r="DQ87" s="621"/>
      <c r="DR87" s="622"/>
      <c r="DS87" s="622"/>
      <c r="DT87" s="622"/>
      <c r="DU87" s="623"/>
      <c r="DV87" s="618"/>
      <c r="DW87" s="619"/>
      <c r="DX87" s="619"/>
      <c r="DY87" s="619"/>
      <c r="DZ87" s="624"/>
      <c r="EA87" s="469"/>
    </row>
    <row r="88" spans="1:131" ht="26.25" customHeight="1" thickBot="1" x14ac:dyDescent="0.2">
      <c r="A88" s="556" t="s">
        <v>324</v>
      </c>
      <c r="B88" s="557" t="s">
        <v>360</v>
      </c>
      <c r="C88" s="558"/>
      <c r="D88" s="558"/>
      <c r="E88" s="558"/>
      <c r="F88" s="558"/>
      <c r="G88" s="558"/>
      <c r="H88" s="558"/>
      <c r="I88" s="558"/>
      <c r="J88" s="558"/>
      <c r="K88" s="558"/>
      <c r="L88" s="558"/>
      <c r="M88" s="558"/>
      <c r="N88" s="558"/>
      <c r="O88" s="558"/>
      <c r="P88" s="559"/>
      <c r="Q88" s="602"/>
      <c r="R88" s="603"/>
      <c r="S88" s="603"/>
      <c r="T88" s="603"/>
      <c r="U88" s="603"/>
      <c r="V88" s="603"/>
      <c r="W88" s="603"/>
      <c r="X88" s="603"/>
      <c r="Y88" s="603"/>
      <c r="Z88" s="603"/>
      <c r="AA88" s="603"/>
      <c r="AB88" s="603"/>
      <c r="AC88" s="603"/>
      <c r="AD88" s="603"/>
      <c r="AE88" s="603"/>
      <c r="AF88" s="606">
        <f>SUM(AF68:AJ87)</f>
        <v>5351</v>
      </c>
      <c r="AG88" s="606"/>
      <c r="AH88" s="606"/>
      <c r="AI88" s="606"/>
      <c r="AJ88" s="606"/>
      <c r="AK88" s="603"/>
      <c r="AL88" s="603"/>
      <c r="AM88" s="603"/>
      <c r="AN88" s="603"/>
      <c r="AO88" s="603"/>
      <c r="AP88" s="606">
        <f>SUM(AP68:AT87)</f>
        <v>662</v>
      </c>
      <c r="AQ88" s="606"/>
      <c r="AR88" s="606"/>
      <c r="AS88" s="606"/>
      <c r="AT88" s="606"/>
      <c r="AU88" s="606">
        <f>SUM(AU68:AY87)</f>
        <v>108</v>
      </c>
      <c r="AV88" s="606"/>
      <c r="AW88" s="606"/>
      <c r="AX88" s="606"/>
      <c r="AY88" s="606"/>
      <c r="AZ88" s="610"/>
      <c r="BA88" s="610"/>
      <c r="BB88" s="610"/>
      <c r="BC88" s="610"/>
      <c r="BD88" s="611"/>
      <c r="BE88" s="573"/>
      <c r="BF88" s="573"/>
      <c r="BG88" s="573"/>
      <c r="BH88" s="573"/>
      <c r="BI88" s="573"/>
      <c r="BJ88" s="573"/>
      <c r="BK88" s="573"/>
      <c r="BL88" s="573"/>
      <c r="BM88" s="573"/>
      <c r="BN88" s="573"/>
      <c r="BO88" s="573"/>
      <c r="BP88" s="573"/>
      <c r="BQ88" s="525">
        <v>82</v>
      </c>
      <c r="BR88" s="617"/>
      <c r="BS88" s="618"/>
      <c r="BT88" s="619"/>
      <c r="BU88" s="619"/>
      <c r="BV88" s="619"/>
      <c r="BW88" s="619"/>
      <c r="BX88" s="619"/>
      <c r="BY88" s="619"/>
      <c r="BZ88" s="619"/>
      <c r="CA88" s="619"/>
      <c r="CB88" s="619"/>
      <c r="CC88" s="619"/>
      <c r="CD88" s="619"/>
      <c r="CE88" s="619"/>
      <c r="CF88" s="619"/>
      <c r="CG88" s="620"/>
      <c r="CH88" s="621"/>
      <c r="CI88" s="622"/>
      <c r="CJ88" s="622"/>
      <c r="CK88" s="622"/>
      <c r="CL88" s="623"/>
      <c r="CM88" s="621"/>
      <c r="CN88" s="622"/>
      <c r="CO88" s="622"/>
      <c r="CP88" s="622"/>
      <c r="CQ88" s="623"/>
      <c r="CR88" s="621"/>
      <c r="CS88" s="622"/>
      <c r="CT88" s="622"/>
      <c r="CU88" s="622"/>
      <c r="CV88" s="623"/>
      <c r="CW88" s="621"/>
      <c r="CX88" s="622"/>
      <c r="CY88" s="622"/>
      <c r="CZ88" s="622"/>
      <c r="DA88" s="623"/>
      <c r="DB88" s="621"/>
      <c r="DC88" s="622"/>
      <c r="DD88" s="622"/>
      <c r="DE88" s="622"/>
      <c r="DF88" s="623"/>
      <c r="DG88" s="621"/>
      <c r="DH88" s="622"/>
      <c r="DI88" s="622"/>
      <c r="DJ88" s="622"/>
      <c r="DK88" s="623"/>
      <c r="DL88" s="621"/>
      <c r="DM88" s="622"/>
      <c r="DN88" s="622"/>
      <c r="DO88" s="622"/>
      <c r="DP88" s="623"/>
      <c r="DQ88" s="621"/>
      <c r="DR88" s="622"/>
      <c r="DS88" s="622"/>
      <c r="DT88" s="622"/>
      <c r="DU88" s="623"/>
      <c r="DV88" s="618"/>
      <c r="DW88" s="619"/>
      <c r="DX88" s="619"/>
      <c r="DY88" s="619"/>
      <c r="DZ88" s="624"/>
      <c r="EA88" s="469"/>
    </row>
    <row r="89" spans="1:131" ht="26.25" hidden="1" customHeight="1" x14ac:dyDescent="0.15">
      <c r="A89" s="650"/>
      <c r="B89" s="651"/>
      <c r="C89" s="651"/>
      <c r="D89" s="651"/>
      <c r="E89" s="651"/>
      <c r="F89" s="651"/>
      <c r="G89" s="651"/>
      <c r="H89" s="651"/>
      <c r="I89" s="651"/>
      <c r="J89" s="651"/>
      <c r="K89" s="651"/>
      <c r="L89" s="651"/>
      <c r="M89" s="651"/>
      <c r="N89" s="651"/>
      <c r="O89" s="651"/>
      <c r="P89" s="651"/>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2"/>
      <c r="AP89" s="652"/>
      <c r="AQ89" s="652"/>
      <c r="AR89" s="652"/>
      <c r="AS89" s="652"/>
      <c r="AT89" s="652"/>
      <c r="AU89" s="652"/>
      <c r="AV89" s="652"/>
      <c r="AW89" s="652"/>
      <c r="AX89" s="652"/>
      <c r="AY89" s="652"/>
      <c r="AZ89" s="653"/>
      <c r="BA89" s="653"/>
      <c r="BB89" s="653"/>
      <c r="BC89" s="653"/>
      <c r="BD89" s="653"/>
      <c r="BE89" s="573"/>
      <c r="BF89" s="573"/>
      <c r="BG89" s="573"/>
      <c r="BH89" s="573"/>
      <c r="BI89" s="573"/>
      <c r="BJ89" s="573"/>
      <c r="BK89" s="573"/>
      <c r="BL89" s="573"/>
      <c r="BM89" s="573"/>
      <c r="BN89" s="573"/>
      <c r="BO89" s="573"/>
      <c r="BP89" s="573"/>
      <c r="BQ89" s="525">
        <v>83</v>
      </c>
      <c r="BR89" s="617"/>
      <c r="BS89" s="618"/>
      <c r="BT89" s="619"/>
      <c r="BU89" s="619"/>
      <c r="BV89" s="619"/>
      <c r="BW89" s="619"/>
      <c r="BX89" s="619"/>
      <c r="BY89" s="619"/>
      <c r="BZ89" s="619"/>
      <c r="CA89" s="619"/>
      <c r="CB89" s="619"/>
      <c r="CC89" s="619"/>
      <c r="CD89" s="619"/>
      <c r="CE89" s="619"/>
      <c r="CF89" s="619"/>
      <c r="CG89" s="620"/>
      <c r="CH89" s="621"/>
      <c r="CI89" s="622"/>
      <c r="CJ89" s="622"/>
      <c r="CK89" s="622"/>
      <c r="CL89" s="623"/>
      <c r="CM89" s="621"/>
      <c r="CN89" s="622"/>
      <c r="CO89" s="622"/>
      <c r="CP89" s="622"/>
      <c r="CQ89" s="623"/>
      <c r="CR89" s="621"/>
      <c r="CS89" s="622"/>
      <c r="CT89" s="622"/>
      <c r="CU89" s="622"/>
      <c r="CV89" s="623"/>
      <c r="CW89" s="621"/>
      <c r="CX89" s="622"/>
      <c r="CY89" s="622"/>
      <c r="CZ89" s="622"/>
      <c r="DA89" s="623"/>
      <c r="DB89" s="621"/>
      <c r="DC89" s="622"/>
      <c r="DD89" s="622"/>
      <c r="DE89" s="622"/>
      <c r="DF89" s="623"/>
      <c r="DG89" s="621"/>
      <c r="DH89" s="622"/>
      <c r="DI89" s="622"/>
      <c r="DJ89" s="622"/>
      <c r="DK89" s="623"/>
      <c r="DL89" s="621"/>
      <c r="DM89" s="622"/>
      <c r="DN89" s="622"/>
      <c r="DO89" s="622"/>
      <c r="DP89" s="623"/>
      <c r="DQ89" s="621"/>
      <c r="DR89" s="622"/>
      <c r="DS89" s="622"/>
      <c r="DT89" s="622"/>
      <c r="DU89" s="623"/>
      <c r="DV89" s="618"/>
      <c r="DW89" s="619"/>
      <c r="DX89" s="619"/>
      <c r="DY89" s="619"/>
      <c r="DZ89" s="624"/>
      <c r="EA89" s="469"/>
    </row>
    <row r="90" spans="1:131" ht="26.25" hidden="1" customHeight="1" x14ac:dyDescent="0.15">
      <c r="A90" s="650"/>
      <c r="B90" s="651"/>
      <c r="C90" s="651"/>
      <c r="D90" s="651"/>
      <c r="E90" s="651"/>
      <c r="F90" s="651"/>
      <c r="G90" s="651"/>
      <c r="H90" s="651"/>
      <c r="I90" s="651"/>
      <c r="J90" s="651"/>
      <c r="K90" s="651"/>
      <c r="L90" s="651"/>
      <c r="M90" s="651"/>
      <c r="N90" s="651"/>
      <c r="O90" s="651"/>
      <c r="P90" s="651"/>
      <c r="Q90" s="652"/>
      <c r="R90" s="652"/>
      <c r="S90" s="652"/>
      <c r="T90" s="652"/>
      <c r="U90" s="652"/>
      <c r="V90" s="652"/>
      <c r="W90" s="652"/>
      <c r="X90" s="652"/>
      <c r="Y90" s="652"/>
      <c r="Z90" s="652"/>
      <c r="AA90" s="652"/>
      <c r="AB90" s="652"/>
      <c r="AC90" s="652"/>
      <c r="AD90" s="652"/>
      <c r="AE90" s="652"/>
      <c r="AF90" s="652"/>
      <c r="AG90" s="652"/>
      <c r="AH90" s="652"/>
      <c r="AI90" s="652"/>
      <c r="AJ90" s="652"/>
      <c r="AK90" s="652"/>
      <c r="AL90" s="652"/>
      <c r="AM90" s="652"/>
      <c r="AN90" s="652"/>
      <c r="AO90" s="652"/>
      <c r="AP90" s="652"/>
      <c r="AQ90" s="652"/>
      <c r="AR90" s="652"/>
      <c r="AS90" s="652"/>
      <c r="AT90" s="652"/>
      <c r="AU90" s="652"/>
      <c r="AV90" s="652"/>
      <c r="AW90" s="652"/>
      <c r="AX90" s="652"/>
      <c r="AY90" s="652"/>
      <c r="AZ90" s="653"/>
      <c r="BA90" s="653"/>
      <c r="BB90" s="653"/>
      <c r="BC90" s="653"/>
      <c r="BD90" s="653"/>
      <c r="BE90" s="573"/>
      <c r="BF90" s="573"/>
      <c r="BG90" s="573"/>
      <c r="BH90" s="573"/>
      <c r="BI90" s="573"/>
      <c r="BJ90" s="573"/>
      <c r="BK90" s="573"/>
      <c r="BL90" s="573"/>
      <c r="BM90" s="573"/>
      <c r="BN90" s="573"/>
      <c r="BO90" s="573"/>
      <c r="BP90" s="573"/>
      <c r="BQ90" s="525">
        <v>84</v>
      </c>
      <c r="BR90" s="617"/>
      <c r="BS90" s="618"/>
      <c r="BT90" s="619"/>
      <c r="BU90" s="619"/>
      <c r="BV90" s="619"/>
      <c r="BW90" s="619"/>
      <c r="BX90" s="619"/>
      <c r="BY90" s="619"/>
      <c r="BZ90" s="619"/>
      <c r="CA90" s="619"/>
      <c r="CB90" s="619"/>
      <c r="CC90" s="619"/>
      <c r="CD90" s="619"/>
      <c r="CE90" s="619"/>
      <c r="CF90" s="619"/>
      <c r="CG90" s="620"/>
      <c r="CH90" s="621"/>
      <c r="CI90" s="622"/>
      <c r="CJ90" s="622"/>
      <c r="CK90" s="622"/>
      <c r="CL90" s="623"/>
      <c r="CM90" s="621"/>
      <c r="CN90" s="622"/>
      <c r="CO90" s="622"/>
      <c r="CP90" s="622"/>
      <c r="CQ90" s="623"/>
      <c r="CR90" s="621"/>
      <c r="CS90" s="622"/>
      <c r="CT90" s="622"/>
      <c r="CU90" s="622"/>
      <c r="CV90" s="623"/>
      <c r="CW90" s="621"/>
      <c r="CX90" s="622"/>
      <c r="CY90" s="622"/>
      <c r="CZ90" s="622"/>
      <c r="DA90" s="623"/>
      <c r="DB90" s="621"/>
      <c r="DC90" s="622"/>
      <c r="DD90" s="622"/>
      <c r="DE90" s="622"/>
      <c r="DF90" s="623"/>
      <c r="DG90" s="621"/>
      <c r="DH90" s="622"/>
      <c r="DI90" s="622"/>
      <c r="DJ90" s="622"/>
      <c r="DK90" s="623"/>
      <c r="DL90" s="621"/>
      <c r="DM90" s="622"/>
      <c r="DN90" s="622"/>
      <c r="DO90" s="622"/>
      <c r="DP90" s="623"/>
      <c r="DQ90" s="621"/>
      <c r="DR90" s="622"/>
      <c r="DS90" s="622"/>
      <c r="DT90" s="622"/>
      <c r="DU90" s="623"/>
      <c r="DV90" s="618"/>
      <c r="DW90" s="619"/>
      <c r="DX90" s="619"/>
      <c r="DY90" s="619"/>
      <c r="DZ90" s="624"/>
      <c r="EA90" s="469"/>
    </row>
    <row r="91" spans="1:131" ht="26.25" hidden="1" customHeight="1" x14ac:dyDescent="0.15">
      <c r="A91" s="650"/>
      <c r="B91" s="651"/>
      <c r="C91" s="651"/>
      <c r="D91" s="651"/>
      <c r="E91" s="651"/>
      <c r="F91" s="651"/>
      <c r="G91" s="651"/>
      <c r="H91" s="651"/>
      <c r="I91" s="651"/>
      <c r="J91" s="651"/>
      <c r="K91" s="651"/>
      <c r="L91" s="651"/>
      <c r="M91" s="651"/>
      <c r="N91" s="651"/>
      <c r="O91" s="651"/>
      <c r="P91" s="651"/>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2"/>
      <c r="AZ91" s="653"/>
      <c r="BA91" s="653"/>
      <c r="BB91" s="653"/>
      <c r="BC91" s="653"/>
      <c r="BD91" s="653"/>
      <c r="BE91" s="573"/>
      <c r="BF91" s="573"/>
      <c r="BG91" s="573"/>
      <c r="BH91" s="573"/>
      <c r="BI91" s="573"/>
      <c r="BJ91" s="573"/>
      <c r="BK91" s="573"/>
      <c r="BL91" s="573"/>
      <c r="BM91" s="573"/>
      <c r="BN91" s="573"/>
      <c r="BO91" s="573"/>
      <c r="BP91" s="573"/>
      <c r="BQ91" s="525">
        <v>85</v>
      </c>
      <c r="BR91" s="617"/>
      <c r="BS91" s="618"/>
      <c r="BT91" s="619"/>
      <c r="BU91" s="619"/>
      <c r="BV91" s="619"/>
      <c r="BW91" s="619"/>
      <c r="BX91" s="619"/>
      <c r="BY91" s="619"/>
      <c r="BZ91" s="619"/>
      <c r="CA91" s="619"/>
      <c r="CB91" s="619"/>
      <c r="CC91" s="619"/>
      <c r="CD91" s="619"/>
      <c r="CE91" s="619"/>
      <c r="CF91" s="619"/>
      <c r="CG91" s="620"/>
      <c r="CH91" s="621"/>
      <c r="CI91" s="622"/>
      <c r="CJ91" s="622"/>
      <c r="CK91" s="622"/>
      <c r="CL91" s="623"/>
      <c r="CM91" s="621"/>
      <c r="CN91" s="622"/>
      <c r="CO91" s="622"/>
      <c r="CP91" s="622"/>
      <c r="CQ91" s="623"/>
      <c r="CR91" s="621"/>
      <c r="CS91" s="622"/>
      <c r="CT91" s="622"/>
      <c r="CU91" s="622"/>
      <c r="CV91" s="623"/>
      <c r="CW91" s="621"/>
      <c r="CX91" s="622"/>
      <c r="CY91" s="622"/>
      <c r="CZ91" s="622"/>
      <c r="DA91" s="623"/>
      <c r="DB91" s="621"/>
      <c r="DC91" s="622"/>
      <c r="DD91" s="622"/>
      <c r="DE91" s="622"/>
      <c r="DF91" s="623"/>
      <c r="DG91" s="621"/>
      <c r="DH91" s="622"/>
      <c r="DI91" s="622"/>
      <c r="DJ91" s="622"/>
      <c r="DK91" s="623"/>
      <c r="DL91" s="621"/>
      <c r="DM91" s="622"/>
      <c r="DN91" s="622"/>
      <c r="DO91" s="622"/>
      <c r="DP91" s="623"/>
      <c r="DQ91" s="621"/>
      <c r="DR91" s="622"/>
      <c r="DS91" s="622"/>
      <c r="DT91" s="622"/>
      <c r="DU91" s="623"/>
      <c r="DV91" s="618"/>
      <c r="DW91" s="619"/>
      <c r="DX91" s="619"/>
      <c r="DY91" s="619"/>
      <c r="DZ91" s="624"/>
      <c r="EA91" s="469"/>
    </row>
    <row r="92" spans="1:131" ht="26.25" hidden="1" customHeight="1" x14ac:dyDescent="0.15">
      <c r="A92" s="650"/>
      <c r="B92" s="651"/>
      <c r="C92" s="651"/>
      <c r="D92" s="651"/>
      <c r="E92" s="651"/>
      <c r="F92" s="651"/>
      <c r="G92" s="651"/>
      <c r="H92" s="651"/>
      <c r="I92" s="651"/>
      <c r="J92" s="651"/>
      <c r="K92" s="651"/>
      <c r="L92" s="651"/>
      <c r="M92" s="651"/>
      <c r="N92" s="651"/>
      <c r="O92" s="651"/>
      <c r="P92" s="651"/>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2"/>
      <c r="AU92" s="652"/>
      <c r="AV92" s="652"/>
      <c r="AW92" s="652"/>
      <c r="AX92" s="652"/>
      <c r="AY92" s="652"/>
      <c r="AZ92" s="653"/>
      <c r="BA92" s="653"/>
      <c r="BB92" s="653"/>
      <c r="BC92" s="653"/>
      <c r="BD92" s="653"/>
      <c r="BE92" s="573"/>
      <c r="BF92" s="573"/>
      <c r="BG92" s="573"/>
      <c r="BH92" s="573"/>
      <c r="BI92" s="573"/>
      <c r="BJ92" s="573"/>
      <c r="BK92" s="573"/>
      <c r="BL92" s="573"/>
      <c r="BM92" s="573"/>
      <c r="BN92" s="573"/>
      <c r="BO92" s="573"/>
      <c r="BP92" s="573"/>
      <c r="BQ92" s="525">
        <v>86</v>
      </c>
      <c r="BR92" s="617"/>
      <c r="BS92" s="618"/>
      <c r="BT92" s="619"/>
      <c r="BU92" s="619"/>
      <c r="BV92" s="619"/>
      <c r="BW92" s="619"/>
      <c r="BX92" s="619"/>
      <c r="BY92" s="619"/>
      <c r="BZ92" s="619"/>
      <c r="CA92" s="619"/>
      <c r="CB92" s="619"/>
      <c r="CC92" s="619"/>
      <c r="CD92" s="619"/>
      <c r="CE92" s="619"/>
      <c r="CF92" s="619"/>
      <c r="CG92" s="620"/>
      <c r="CH92" s="621"/>
      <c r="CI92" s="622"/>
      <c r="CJ92" s="622"/>
      <c r="CK92" s="622"/>
      <c r="CL92" s="623"/>
      <c r="CM92" s="621"/>
      <c r="CN92" s="622"/>
      <c r="CO92" s="622"/>
      <c r="CP92" s="622"/>
      <c r="CQ92" s="623"/>
      <c r="CR92" s="621"/>
      <c r="CS92" s="622"/>
      <c r="CT92" s="622"/>
      <c r="CU92" s="622"/>
      <c r="CV92" s="623"/>
      <c r="CW92" s="621"/>
      <c r="CX92" s="622"/>
      <c r="CY92" s="622"/>
      <c r="CZ92" s="622"/>
      <c r="DA92" s="623"/>
      <c r="DB92" s="621"/>
      <c r="DC92" s="622"/>
      <c r="DD92" s="622"/>
      <c r="DE92" s="622"/>
      <c r="DF92" s="623"/>
      <c r="DG92" s="621"/>
      <c r="DH92" s="622"/>
      <c r="DI92" s="622"/>
      <c r="DJ92" s="622"/>
      <c r="DK92" s="623"/>
      <c r="DL92" s="621"/>
      <c r="DM92" s="622"/>
      <c r="DN92" s="622"/>
      <c r="DO92" s="622"/>
      <c r="DP92" s="623"/>
      <c r="DQ92" s="621"/>
      <c r="DR92" s="622"/>
      <c r="DS92" s="622"/>
      <c r="DT92" s="622"/>
      <c r="DU92" s="623"/>
      <c r="DV92" s="618"/>
      <c r="DW92" s="619"/>
      <c r="DX92" s="619"/>
      <c r="DY92" s="619"/>
      <c r="DZ92" s="624"/>
      <c r="EA92" s="469"/>
    </row>
    <row r="93" spans="1:131" ht="26.25" hidden="1" customHeight="1" x14ac:dyDescent="0.15">
      <c r="A93" s="650"/>
      <c r="B93" s="651"/>
      <c r="C93" s="651"/>
      <c r="D93" s="651"/>
      <c r="E93" s="651"/>
      <c r="F93" s="651"/>
      <c r="G93" s="651"/>
      <c r="H93" s="651"/>
      <c r="I93" s="651"/>
      <c r="J93" s="651"/>
      <c r="K93" s="651"/>
      <c r="L93" s="651"/>
      <c r="M93" s="651"/>
      <c r="N93" s="651"/>
      <c r="O93" s="651"/>
      <c r="P93" s="651"/>
      <c r="Q93" s="652"/>
      <c r="R93" s="652"/>
      <c r="S93" s="652"/>
      <c r="T93" s="652"/>
      <c r="U93" s="652"/>
      <c r="V93" s="652"/>
      <c r="W93" s="652"/>
      <c r="X93" s="652"/>
      <c r="Y93" s="652"/>
      <c r="Z93" s="652"/>
      <c r="AA93" s="652"/>
      <c r="AB93" s="652"/>
      <c r="AC93" s="652"/>
      <c r="AD93" s="652"/>
      <c r="AE93" s="652"/>
      <c r="AF93" s="652"/>
      <c r="AG93" s="652"/>
      <c r="AH93" s="652"/>
      <c r="AI93" s="652"/>
      <c r="AJ93" s="652"/>
      <c r="AK93" s="652"/>
      <c r="AL93" s="652"/>
      <c r="AM93" s="652"/>
      <c r="AN93" s="652"/>
      <c r="AO93" s="652"/>
      <c r="AP93" s="652"/>
      <c r="AQ93" s="652"/>
      <c r="AR93" s="652"/>
      <c r="AS93" s="652"/>
      <c r="AT93" s="652"/>
      <c r="AU93" s="652"/>
      <c r="AV93" s="652"/>
      <c r="AW93" s="652"/>
      <c r="AX93" s="652"/>
      <c r="AY93" s="652"/>
      <c r="AZ93" s="653"/>
      <c r="BA93" s="653"/>
      <c r="BB93" s="653"/>
      <c r="BC93" s="653"/>
      <c r="BD93" s="653"/>
      <c r="BE93" s="573"/>
      <c r="BF93" s="573"/>
      <c r="BG93" s="573"/>
      <c r="BH93" s="573"/>
      <c r="BI93" s="573"/>
      <c r="BJ93" s="573"/>
      <c r="BK93" s="573"/>
      <c r="BL93" s="573"/>
      <c r="BM93" s="573"/>
      <c r="BN93" s="573"/>
      <c r="BO93" s="573"/>
      <c r="BP93" s="573"/>
      <c r="BQ93" s="525">
        <v>87</v>
      </c>
      <c r="BR93" s="617"/>
      <c r="BS93" s="618"/>
      <c r="BT93" s="619"/>
      <c r="BU93" s="619"/>
      <c r="BV93" s="619"/>
      <c r="BW93" s="619"/>
      <c r="BX93" s="619"/>
      <c r="BY93" s="619"/>
      <c r="BZ93" s="619"/>
      <c r="CA93" s="619"/>
      <c r="CB93" s="619"/>
      <c r="CC93" s="619"/>
      <c r="CD93" s="619"/>
      <c r="CE93" s="619"/>
      <c r="CF93" s="619"/>
      <c r="CG93" s="620"/>
      <c r="CH93" s="621"/>
      <c r="CI93" s="622"/>
      <c r="CJ93" s="622"/>
      <c r="CK93" s="622"/>
      <c r="CL93" s="623"/>
      <c r="CM93" s="621"/>
      <c r="CN93" s="622"/>
      <c r="CO93" s="622"/>
      <c r="CP93" s="622"/>
      <c r="CQ93" s="623"/>
      <c r="CR93" s="621"/>
      <c r="CS93" s="622"/>
      <c r="CT93" s="622"/>
      <c r="CU93" s="622"/>
      <c r="CV93" s="623"/>
      <c r="CW93" s="621"/>
      <c r="CX93" s="622"/>
      <c r="CY93" s="622"/>
      <c r="CZ93" s="622"/>
      <c r="DA93" s="623"/>
      <c r="DB93" s="621"/>
      <c r="DC93" s="622"/>
      <c r="DD93" s="622"/>
      <c r="DE93" s="622"/>
      <c r="DF93" s="623"/>
      <c r="DG93" s="621"/>
      <c r="DH93" s="622"/>
      <c r="DI93" s="622"/>
      <c r="DJ93" s="622"/>
      <c r="DK93" s="623"/>
      <c r="DL93" s="621"/>
      <c r="DM93" s="622"/>
      <c r="DN93" s="622"/>
      <c r="DO93" s="622"/>
      <c r="DP93" s="623"/>
      <c r="DQ93" s="621"/>
      <c r="DR93" s="622"/>
      <c r="DS93" s="622"/>
      <c r="DT93" s="622"/>
      <c r="DU93" s="623"/>
      <c r="DV93" s="618"/>
      <c r="DW93" s="619"/>
      <c r="DX93" s="619"/>
      <c r="DY93" s="619"/>
      <c r="DZ93" s="624"/>
      <c r="EA93" s="469"/>
    </row>
    <row r="94" spans="1:131" ht="26.25" hidden="1" customHeight="1" x14ac:dyDescent="0.15">
      <c r="A94" s="650"/>
      <c r="B94" s="651"/>
      <c r="C94" s="651"/>
      <c r="D94" s="651"/>
      <c r="E94" s="651"/>
      <c r="F94" s="651"/>
      <c r="G94" s="651"/>
      <c r="H94" s="651"/>
      <c r="I94" s="651"/>
      <c r="J94" s="651"/>
      <c r="K94" s="651"/>
      <c r="L94" s="651"/>
      <c r="M94" s="651"/>
      <c r="N94" s="651"/>
      <c r="O94" s="651"/>
      <c r="P94" s="651"/>
      <c r="Q94" s="652"/>
      <c r="R94" s="652"/>
      <c r="S94" s="652"/>
      <c r="T94" s="652"/>
      <c r="U94" s="652"/>
      <c r="V94" s="652"/>
      <c r="W94" s="652"/>
      <c r="X94" s="652"/>
      <c r="Y94" s="652"/>
      <c r="Z94" s="652"/>
      <c r="AA94" s="652"/>
      <c r="AB94" s="652"/>
      <c r="AC94" s="652"/>
      <c r="AD94" s="652"/>
      <c r="AE94" s="652"/>
      <c r="AF94" s="652"/>
      <c r="AG94" s="652"/>
      <c r="AH94" s="652"/>
      <c r="AI94" s="652"/>
      <c r="AJ94" s="652"/>
      <c r="AK94" s="652"/>
      <c r="AL94" s="652"/>
      <c r="AM94" s="652"/>
      <c r="AN94" s="652"/>
      <c r="AO94" s="652"/>
      <c r="AP94" s="652"/>
      <c r="AQ94" s="652"/>
      <c r="AR94" s="652"/>
      <c r="AS94" s="652"/>
      <c r="AT94" s="652"/>
      <c r="AU94" s="652"/>
      <c r="AV94" s="652"/>
      <c r="AW94" s="652"/>
      <c r="AX94" s="652"/>
      <c r="AY94" s="652"/>
      <c r="AZ94" s="653"/>
      <c r="BA94" s="653"/>
      <c r="BB94" s="653"/>
      <c r="BC94" s="653"/>
      <c r="BD94" s="653"/>
      <c r="BE94" s="573"/>
      <c r="BF94" s="573"/>
      <c r="BG94" s="573"/>
      <c r="BH94" s="573"/>
      <c r="BI94" s="573"/>
      <c r="BJ94" s="573"/>
      <c r="BK94" s="573"/>
      <c r="BL94" s="573"/>
      <c r="BM94" s="573"/>
      <c r="BN94" s="573"/>
      <c r="BO94" s="573"/>
      <c r="BP94" s="573"/>
      <c r="BQ94" s="525">
        <v>88</v>
      </c>
      <c r="BR94" s="617"/>
      <c r="BS94" s="618"/>
      <c r="BT94" s="619"/>
      <c r="BU94" s="619"/>
      <c r="BV94" s="619"/>
      <c r="BW94" s="619"/>
      <c r="BX94" s="619"/>
      <c r="BY94" s="619"/>
      <c r="BZ94" s="619"/>
      <c r="CA94" s="619"/>
      <c r="CB94" s="619"/>
      <c r="CC94" s="619"/>
      <c r="CD94" s="619"/>
      <c r="CE94" s="619"/>
      <c r="CF94" s="619"/>
      <c r="CG94" s="620"/>
      <c r="CH94" s="621"/>
      <c r="CI94" s="622"/>
      <c r="CJ94" s="622"/>
      <c r="CK94" s="622"/>
      <c r="CL94" s="623"/>
      <c r="CM94" s="621"/>
      <c r="CN94" s="622"/>
      <c r="CO94" s="622"/>
      <c r="CP94" s="622"/>
      <c r="CQ94" s="623"/>
      <c r="CR94" s="621"/>
      <c r="CS94" s="622"/>
      <c r="CT94" s="622"/>
      <c r="CU94" s="622"/>
      <c r="CV94" s="623"/>
      <c r="CW94" s="621"/>
      <c r="CX94" s="622"/>
      <c r="CY94" s="622"/>
      <c r="CZ94" s="622"/>
      <c r="DA94" s="623"/>
      <c r="DB94" s="621"/>
      <c r="DC94" s="622"/>
      <c r="DD94" s="622"/>
      <c r="DE94" s="622"/>
      <c r="DF94" s="623"/>
      <c r="DG94" s="621"/>
      <c r="DH94" s="622"/>
      <c r="DI94" s="622"/>
      <c r="DJ94" s="622"/>
      <c r="DK94" s="623"/>
      <c r="DL94" s="621"/>
      <c r="DM94" s="622"/>
      <c r="DN94" s="622"/>
      <c r="DO94" s="622"/>
      <c r="DP94" s="623"/>
      <c r="DQ94" s="621"/>
      <c r="DR94" s="622"/>
      <c r="DS94" s="622"/>
      <c r="DT94" s="622"/>
      <c r="DU94" s="623"/>
      <c r="DV94" s="618"/>
      <c r="DW94" s="619"/>
      <c r="DX94" s="619"/>
      <c r="DY94" s="619"/>
      <c r="DZ94" s="624"/>
      <c r="EA94" s="469"/>
    </row>
    <row r="95" spans="1:131" ht="26.25" hidden="1" customHeight="1" x14ac:dyDescent="0.15">
      <c r="A95" s="650"/>
      <c r="B95" s="651"/>
      <c r="C95" s="651"/>
      <c r="D95" s="651"/>
      <c r="E95" s="651"/>
      <c r="F95" s="651"/>
      <c r="G95" s="651"/>
      <c r="H95" s="651"/>
      <c r="I95" s="651"/>
      <c r="J95" s="651"/>
      <c r="K95" s="651"/>
      <c r="L95" s="651"/>
      <c r="M95" s="651"/>
      <c r="N95" s="651"/>
      <c r="O95" s="651"/>
      <c r="P95" s="651"/>
      <c r="Q95" s="652"/>
      <c r="R95" s="652"/>
      <c r="S95" s="652"/>
      <c r="T95" s="652"/>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2"/>
      <c r="AS95" s="652"/>
      <c r="AT95" s="652"/>
      <c r="AU95" s="652"/>
      <c r="AV95" s="652"/>
      <c r="AW95" s="652"/>
      <c r="AX95" s="652"/>
      <c r="AY95" s="652"/>
      <c r="AZ95" s="653"/>
      <c r="BA95" s="653"/>
      <c r="BB95" s="653"/>
      <c r="BC95" s="653"/>
      <c r="BD95" s="653"/>
      <c r="BE95" s="573"/>
      <c r="BF95" s="573"/>
      <c r="BG95" s="573"/>
      <c r="BH95" s="573"/>
      <c r="BI95" s="573"/>
      <c r="BJ95" s="573"/>
      <c r="BK95" s="573"/>
      <c r="BL95" s="573"/>
      <c r="BM95" s="573"/>
      <c r="BN95" s="573"/>
      <c r="BO95" s="573"/>
      <c r="BP95" s="573"/>
      <c r="BQ95" s="525">
        <v>89</v>
      </c>
      <c r="BR95" s="617"/>
      <c r="BS95" s="618"/>
      <c r="BT95" s="619"/>
      <c r="BU95" s="619"/>
      <c r="BV95" s="619"/>
      <c r="BW95" s="619"/>
      <c r="BX95" s="619"/>
      <c r="BY95" s="619"/>
      <c r="BZ95" s="619"/>
      <c r="CA95" s="619"/>
      <c r="CB95" s="619"/>
      <c r="CC95" s="619"/>
      <c r="CD95" s="619"/>
      <c r="CE95" s="619"/>
      <c r="CF95" s="619"/>
      <c r="CG95" s="620"/>
      <c r="CH95" s="621"/>
      <c r="CI95" s="622"/>
      <c r="CJ95" s="622"/>
      <c r="CK95" s="622"/>
      <c r="CL95" s="623"/>
      <c r="CM95" s="621"/>
      <c r="CN95" s="622"/>
      <c r="CO95" s="622"/>
      <c r="CP95" s="622"/>
      <c r="CQ95" s="623"/>
      <c r="CR95" s="621"/>
      <c r="CS95" s="622"/>
      <c r="CT95" s="622"/>
      <c r="CU95" s="622"/>
      <c r="CV95" s="623"/>
      <c r="CW95" s="621"/>
      <c r="CX95" s="622"/>
      <c r="CY95" s="622"/>
      <c r="CZ95" s="622"/>
      <c r="DA95" s="623"/>
      <c r="DB95" s="621"/>
      <c r="DC95" s="622"/>
      <c r="DD95" s="622"/>
      <c r="DE95" s="622"/>
      <c r="DF95" s="623"/>
      <c r="DG95" s="621"/>
      <c r="DH95" s="622"/>
      <c r="DI95" s="622"/>
      <c r="DJ95" s="622"/>
      <c r="DK95" s="623"/>
      <c r="DL95" s="621"/>
      <c r="DM95" s="622"/>
      <c r="DN95" s="622"/>
      <c r="DO95" s="622"/>
      <c r="DP95" s="623"/>
      <c r="DQ95" s="621"/>
      <c r="DR95" s="622"/>
      <c r="DS95" s="622"/>
      <c r="DT95" s="622"/>
      <c r="DU95" s="623"/>
      <c r="DV95" s="618"/>
      <c r="DW95" s="619"/>
      <c r="DX95" s="619"/>
      <c r="DY95" s="619"/>
      <c r="DZ95" s="624"/>
      <c r="EA95" s="469"/>
    </row>
    <row r="96" spans="1:131" ht="26.25" hidden="1" customHeight="1" x14ac:dyDescent="0.15">
      <c r="A96" s="650"/>
      <c r="B96" s="651"/>
      <c r="C96" s="651"/>
      <c r="D96" s="651"/>
      <c r="E96" s="651"/>
      <c r="F96" s="651"/>
      <c r="G96" s="651"/>
      <c r="H96" s="651"/>
      <c r="I96" s="651"/>
      <c r="J96" s="651"/>
      <c r="K96" s="651"/>
      <c r="L96" s="651"/>
      <c r="M96" s="651"/>
      <c r="N96" s="651"/>
      <c r="O96" s="651"/>
      <c r="P96" s="651"/>
      <c r="Q96" s="652"/>
      <c r="R96" s="652"/>
      <c r="S96" s="652"/>
      <c r="T96" s="652"/>
      <c r="U96" s="652"/>
      <c r="V96" s="652"/>
      <c r="W96" s="652"/>
      <c r="X96" s="652"/>
      <c r="Y96" s="652"/>
      <c r="Z96" s="652"/>
      <c r="AA96" s="652"/>
      <c r="AB96" s="652"/>
      <c r="AC96" s="652"/>
      <c r="AD96" s="652"/>
      <c r="AE96" s="652"/>
      <c r="AF96" s="652"/>
      <c r="AG96" s="652"/>
      <c r="AH96" s="652"/>
      <c r="AI96" s="652"/>
      <c r="AJ96" s="652"/>
      <c r="AK96" s="652"/>
      <c r="AL96" s="652"/>
      <c r="AM96" s="652"/>
      <c r="AN96" s="652"/>
      <c r="AO96" s="652"/>
      <c r="AP96" s="652"/>
      <c r="AQ96" s="652"/>
      <c r="AR96" s="652"/>
      <c r="AS96" s="652"/>
      <c r="AT96" s="652"/>
      <c r="AU96" s="652"/>
      <c r="AV96" s="652"/>
      <c r="AW96" s="652"/>
      <c r="AX96" s="652"/>
      <c r="AY96" s="652"/>
      <c r="AZ96" s="653"/>
      <c r="BA96" s="653"/>
      <c r="BB96" s="653"/>
      <c r="BC96" s="653"/>
      <c r="BD96" s="653"/>
      <c r="BE96" s="573"/>
      <c r="BF96" s="573"/>
      <c r="BG96" s="573"/>
      <c r="BH96" s="573"/>
      <c r="BI96" s="573"/>
      <c r="BJ96" s="573"/>
      <c r="BK96" s="573"/>
      <c r="BL96" s="573"/>
      <c r="BM96" s="573"/>
      <c r="BN96" s="573"/>
      <c r="BO96" s="573"/>
      <c r="BP96" s="573"/>
      <c r="BQ96" s="525">
        <v>90</v>
      </c>
      <c r="BR96" s="617"/>
      <c r="BS96" s="618"/>
      <c r="BT96" s="619"/>
      <c r="BU96" s="619"/>
      <c r="BV96" s="619"/>
      <c r="BW96" s="619"/>
      <c r="BX96" s="619"/>
      <c r="BY96" s="619"/>
      <c r="BZ96" s="619"/>
      <c r="CA96" s="619"/>
      <c r="CB96" s="619"/>
      <c r="CC96" s="619"/>
      <c r="CD96" s="619"/>
      <c r="CE96" s="619"/>
      <c r="CF96" s="619"/>
      <c r="CG96" s="620"/>
      <c r="CH96" s="621"/>
      <c r="CI96" s="622"/>
      <c r="CJ96" s="622"/>
      <c r="CK96" s="622"/>
      <c r="CL96" s="623"/>
      <c r="CM96" s="621"/>
      <c r="CN96" s="622"/>
      <c r="CO96" s="622"/>
      <c r="CP96" s="622"/>
      <c r="CQ96" s="623"/>
      <c r="CR96" s="621"/>
      <c r="CS96" s="622"/>
      <c r="CT96" s="622"/>
      <c r="CU96" s="622"/>
      <c r="CV96" s="623"/>
      <c r="CW96" s="621"/>
      <c r="CX96" s="622"/>
      <c r="CY96" s="622"/>
      <c r="CZ96" s="622"/>
      <c r="DA96" s="623"/>
      <c r="DB96" s="621"/>
      <c r="DC96" s="622"/>
      <c r="DD96" s="622"/>
      <c r="DE96" s="622"/>
      <c r="DF96" s="623"/>
      <c r="DG96" s="621"/>
      <c r="DH96" s="622"/>
      <c r="DI96" s="622"/>
      <c r="DJ96" s="622"/>
      <c r="DK96" s="623"/>
      <c r="DL96" s="621"/>
      <c r="DM96" s="622"/>
      <c r="DN96" s="622"/>
      <c r="DO96" s="622"/>
      <c r="DP96" s="623"/>
      <c r="DQ96" s="621"/>
      <c r="DR96" s="622"/>
      <c r="DS96" s="622"/>
      <c r="DT96" s="622"/>
      <c r="DU96" s="623"/>
      <c r="DV96" s="618"/>
      <c r="DW96" s="619"/>
      <c r="DX96" s="619"/>
      <c r="DY96" s="619"/>
      <c r="DZ96" s="624"/>
      <c r="EA96" s="469"/>
    </row>
    <row r="97" spans="1:131" ht="26.25" hidden="1" customHeight="1" x14ac:dyDescent="0.15">
      <c r="A97" s="650"/>
      <c r="B97" s="651"/>
      <c r="C97" s="651"/>
      <c r="D97" s="651"/>
      <c r="E97" s="651"/>
      <c r="F97" s="651"/>
      <c r="G97" s="651"/>
      <c r="H97" s="651"/>
      <c r="I97" s="651"/>
      <c r="J97" s="651"/>
      <c r="K97" s="651"/>
      <c r="L97" s="651"/>
      <c r="M97" s="651"/>
      <c r="N97" s="651"/>
      <c r="O97" s="651"/>
      <c r="P97" s="651"/>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2"/>
      <c r="AY97" s="652"/>
      <c r="AZ97" s="653"/>
      <c r="BA97" s="653"/>
      <c r="BB97" s="653"/>
      <c r="BC97" s="653"/>
      <c r="BD97" s="653"/>
      <c r="BE97" s="573"/>
      <c r="BF97" s="573"/>
      <c r="BG97" s="573"/>
      <c r="BH97" s="573"/>
      <c r="BI97" s="573"/>
      <c r="BJ97" s="573"/>
      <c r="BK97" s="573"/>
      <c r="BL97" s="573"/>
      <c r="BM97" s="573"/>
      <c r="BN97" s="573"/>
      <c r="BO97" s="573"/>
      <c r="BP97" s="573"/>
      <c r="BQ97" s="525">
        <v>91</v>
      </c>
      <c r="BR97" s="617"/>
      <c r="BS97" s="618"/>
      <c r="BT97" s="619"/>
      <c r="BU97" s="619"/>
      <c r="BV97" s="619"/>
      <c r="BW97" s="619"/>
      <c r="BX97" s="619"/>
      <c r="BY97" s="619"/>
      <c r="BZ97" s="619"/>
      <c r="CA97" s="619"/>
      <c r="CB97" s="619"/>
      <c r="CC97" s="619"/>
      <c r="CD97" s="619"/>
      <c r="CE97" s="619"/>
      <c r="CF97" s="619"/>
      <c r="CG97" s="620"/>
      <c r="CH97" s="621"/>
      <c r="CI97" s="622"/>
      <c r="CJ97" s="622"/>
      <c r="CK97" s="622"/>
      <c r="CL97" s="623"/>
      <c r="CM97" s="621"/>
      <c r="CN97" s="622"/>
      <c r="CO97" s="622"/>
      <c r="CP97" s="622"/>
      <c r="CQ97" s="623"/>
      <c r="CR97" s="621"/>
      <c r="CS97" s="622"/>
      <c r="CT97" s="622"/>
      <c r="CU97" s="622"/>
      <c r="CV97" s="623"/>
      <c r="CW97" s="621"/>
      <c r="CX97" s="622"/>
      <c r="CY97" s="622"/>
      <c r="CZ97" s="622"/>
      <c r="DA97" s="623"/>
      <c r="DB97" s="621"/>
      <c r="DC97" s="622"/>
      <c r="DD97" s="622"/>
      <c r="DE97" s="622"/>
      <c r="DF97" s="623"/>
      <c r="DG97" s="621"/>
      <c r="DH97" s="622"/>
      <c r="DI97" s="622"/>
      <c r="DJ97" s="622"/>
      <c r="DK97" s="623"/>
      <c r="DL97" s="621"/>
      <c r="DM97" s="622"/>
      <c r="DN97" s="622"/>
      <c r="DO97" s="622"/>
      <c r="DP97" s="623"/>
      <c r="DQ97" s="621"/>
      <c r="DR97" s="622"/>
      <c r="DS97" s="622"/>
      <c r="DT97" s="622"/>
      <c r="DU97" s="623"/>
      <c r="DV97" s="618"/>
      <c r="DW97" s="619"/>
      <c r="DX97" s="619"/>
      <c r="DY97" s="619"/>
      <c r="DZ97" s="624"/>
      <c r="EA97" s="469"/>
    </row>
    <row r="98" spans="1:131" ht="26.25" hidden="1" customHeight="1" x14ac:dyDescent="0.15">
      <c r="A98" s="650"/>
      <c r="B98" s="651"/>
      <c r="C98" s="651"/>
      <c r="D98" s="651"/>
      <c r="E98" s="651"/>
      <c r="F98" s="651"/>
      <c r="G98" s="651"/>
      <c r="H98" s="651"/>
      <c r="I98" s="651"/>
      <c r="J98" s="651"/>
      <c r="K98" s="651"/>
      <c r="L98" s="651"/>
      <c r="M98" s="651"/>
      <c r="N98" s="651"/>
      <c r="O98" s="651"/>
      <c r="P98" s="651"/>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2"/>
      <c r="AY98" s="652"/>
      <c r="AZ98" s="653"/>
      <c r="BA98" s="653"/>
      <c r="BB98" s="653"/>
      <c r="BC98" s="653"/>
      <c r="BD98" s="653"/>
      <c r="BE98" s="573"/>
      <c r="BF98" s="573"/>
      <c r="BG98" s="573"/>
      <c r="BH98" s="573"/>
      <c r="BI98" s="573"/>
      <c r="BJ98" s="573"/>
      <c r="BK98" s="573"/>
      <c r="BL98" s="573"/>
      <c r="BM98" s="573"/>
      <c r="BN98" s="573"/>
      <c r="BO98" s="573"/>
      <c r="BP98" s="573"/>
      <c r="BQ98" s="525">
        <v>92</v>
      </c>
      <c r="BR98" s="617"/>
      <c r="BS98" s="618"/>
      <c r="BT98" s="619"/>
      <c r="BU98" s="619"/>
      <c r="BV98" s="619"/>
      <c r="BW98" s="619"/>
      <c r="BX98" s="619"/>
      <c r="BY98" s="619"/>
      <c r="BZ98" s="619"/>
      <c r="CA98" s="619"/>
      <c r="CB98" s="619"/>
      <c r="CC98" s="619"/>
      <c r="CD98" s="619"/>
      <c r="CE98" s="619"/>
      <c r="CF98" s="619"/>
      <c r="CG98" s="620"/>
      <c r="CH98" s="621"/>
      <c r="CI98" s="622"/>
      <c r="CJ98" s="622"/>
      <c r="CK98" s="622"/>
      <c r="CL98" s="623"/>
      <c r="CM98" s="621"/>
      <c r="CN98" s="622"/>
      <c r="CO98" s="622"/>
      <c r="CP98" s="622"/>
      <c r="CQ98" s="623"/>
      <c r="CR98" s="621"/>
      <c r="CS98" s="622"/>
      <c r="CT98" s="622"/>
      <c r="CU98" s="622"/>
      <c r="CV98" s="623"/>
      <c r="CW98" s="621"/>
      <c r="CX98" s="622"/>
      <c r="CY98" s="622"/>
      <c r="CZ98" s="622"/>
      <c r="DA98" s="623"/>
      <c r="DB98" s="621"/>
      <c r="DC98" s="622"/>
      <c r="DD98" s="622"/>
      <c r="DE98" s="622"/>
      <c r="DF98" s="623"/>
      <c r="DG98" s="621"/>
      <c r="DH98" s="622"/>
      <c r="DI98" s="622"/>
      <c r="DJ98" s="622"/>
      <c r="DK98" s="623"/>
      <c r="DL98" s="621"/>
      <c r="DM98" s="622"/>
      <c r="DN98" s="622"/>
      <c r="DO98" s="622"/>
      <c r="DP98" s="623"/>
      <c r="DQ98" s="621"/>
      <c r="DR98" s="622"/>
      <c r="DS98" s="622"/>
      <c r="DT98" s="622"/>
      <c r="DU98" s="623"/>
      <c r="DV98" s="618"/>
      <c r="DW98" s="619"/>
      <c r="DX98" s="619"/>
      <c r="DY98" s="619"/>
      <c r="DZ98" s="624"/>
      <c r="EA98" s="469"/>
    </row>
    <row r="99" spans="1:131" ht="26.25" hidden="1" customHeight="1" x14ac:dyDescent="0.15">
      <c r="A99" s="650"/>
      <c r="B99" s="651"/>
      <c r="C99" s="651"/>
      <c r="D99" s="651"/>
      <c r="E99" s="651"/>
      <c r="F99" s="651"/>
      <c r="G99" s="651"/>
      <c r="H99" s="651"/>
      <c r="I99" s="651"/>
      <c r="J99" s="651"/>
      <c r="K99" s="651"/>
      <c r="L99" s="651"/>
      <c r="M99" s="651"/>
      <c r="N99" s="651"/>
      <c r="O99" s="651"/>
      <c r="P99" s="651"/>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2"/>
      <c r="AY99" s="652"/>
      <c r="AZ99" s="653"/>
      <c r="BA99" s="653"/>
      <c r="BB99" s="653"/>
      <c r="BC99" s="653"/>
      <c r="BD99" s="653"/>
      <c r="BE99" s="573"/>
      <c r="BF99" s="573"/>
      <c r="BG99" s="573"/>
      <c r="BH99" s="573"/>
      <c r="BI99" s="573"/>
      <c r="BJ99" s="573"/>
      <c r="BK99" s="573"/>
      <c r="BL99" s="573"/>
      <c r="BM99" s="573"/>
      <c r="BN99" s="573"/>
      <c r="BO99" s="573"/>
      <c r="BP99" s="573"/>
      <c r="BQ99" s="525">
        <v>93</v>
      </c>
      <c r="BR99" s="617"/>
      <c r="BS99" s="618"/>
      <c r="BT99" s="619"/>
      <c r="BU99" s="619"/>
      <c r="BV99" s="619"/>
      <c r="BW99" s="619"/>
      <c r="BX99" s="619"/>
      <c r="BY99" s="619"/>
      <c r="BZ99" s="619"/>
      <c r="CA99" s="619"/>
      <c r="CB99" s="619"/>
      <c r="CC99" s="619"/>
      <c r="CD99" s="619"/>
      <c r="CE99" s="619"/>
      <c r="CF99" s="619"/>
      <c r="CG99" s="620"/>
      <c r="CH99" s="621"/>
      <c r="CI99" s="622"/>
      <c r="CJ99" s="622"/>
      <c r="CK99" s="622"/>
      <c r="CL99" s="623"/>
      <c r="CM99" s="621"/>
      <c r="CN99" s="622"/>
      <c r="CO99" s="622"/>
      <c r="CP99" s="622"/>
      <c r="CQ99" s="623"/>
      <c r="CR99" s="621"/>
      <c r="CS99" s="622"/>
      <c r="CT99" s="622"/>
      <c r="CU99" s="622"/>
      <c r="CV99" s="623"/>
      <c r="CW99" s="621"/>
      <c r="CX99" s="622"/>
      <c r="CY99" s="622"/>
      <c r="CZ99" s="622"/>
      <c r="DA99" s="623"/>
      <c r="DB99" s="621"/>
      <c r="DC99" s="622"/>
      <c r="DD99" s="622"/>
      <c r="DE99" s="622"/>
      <c r="DF99" s="623"/>
      <c r="DG99" s="621"/>
      <c r="DH99" s="622"/>
      <c r="DI99" s="622"/>
      <c r="DJ99" s="622"/>
      <c r="DK99" s="623"/>
      <c r="DL99" s="621"/>
      <c r="DM99" s="622"/>
      <c r="DN99" s="622"/>
      <c r="DO99" s="622"/>
      <c r="DP99" s="623"/>
      <c r="DQ99" s="621"/>
      <c r="DR99" s="622"/>
      <c r="DS99" s="622"/>
      <c r="DT99" s="622"/>
      <c r="DU99" s="623"/>
      <c r="DV99" s="618"/>
      <c r="DW99" s="619"/>
      <c r="DX99" s="619"/>
      <c r="DY99" s="619"/>
      <c r="DZ99" s="624"/>
      <c r="EA99" s="469"/>
    </row>
    <row r="100" spans="1:131" ht="26.25" hidden="1" customHeight="1" x14ac:dyDescent="0.15">
      <c r="A100" s="650"/>
      <c r="B100" s="651"/>
      <c r="C100" s="651"/>
      <c r="D100" s="651"/>
      <c r="E100" s="651"/>
      <c r="F100" s="651"/>
      <c r="G100" s="651"/>
      <c r="H100" s="651"/>
      <c r="I100" s="651"/>
      <c r="J100" s="651"/>
      <c r="K100" s="651"/>
      <c r="L100" s="651"/>
      <c r="M100" s="651"/>
      <c r="N100" s="651"/>
      <c r="O100" s="651"/>
      <c r="P100" s="651"/>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2"/>
      <c r="AY100" s="652"/>
      <c r="AZ100" s="653"/>
      <c r="BA100" s="653"/>
      <c r="BB100" s="653"/>
      <c r="BC100" s="653"/>
      <c r="BD100" s="653"/>
      <c r="BE100" s="573"/>
      <c r="BF100" s="573"/>
      <c r="BG100" s="573"/>
      <c r="BH100" s="573"/>
      <c r="BI100" s="573"/>
      <c r="BJ100" s="573"/>
      <c r="BK100" s="573"/>
      <c r="BL100" s="573"/>
      <c r="BM100" s="573"/>
      <c r="BN100" s="573"/>
      <c r="BO100" s="573"/>
      <c r="BP100" s="573"/>
      <c r="BQ100" s="525">
        <v>94</v>
      </c>
      <c r="BR100" s="617"/>
      <c r="BS100" s="618"/>
      <c r="BT100" s="619"/>
      <c r="BU100" s="619"/>
      <c r="BV100" s="619"/>
      <c r="BW100" s="619"/>
      <c r="BX100" s="619"/>
      <c r="BY100" s="619"/>
      <c r="BZ100" s="619"/>
      <c r="CA100" s="619"/>
      <c r="CB100" s="619"/>
      <c r="CC100" s="619"/>
      <c r="CD100" s="619"/>
      <c r="CE100" s="619"/>
      <c r="CF100" s="619"/>
      <c r="CG100" s="620"/>
      <c r="CH100" s="621"/>
      <c r="CI100" s="622"/>
      <c r="CJ100" s="622"/>
      <c r="CK100" s="622"/>
      <c r="CL100" s="623"/>
      <c r="CM100" s="621"/>
      <c r="CN100" s="622"/>
      <c r="CO100" s="622"/>
      <c r="CP100" s="622"/>
      <c r="CQ100" s="623"/>
      <c r="CR100" s="621"/>
      <c r="CS100" s="622"/>
      <c r="CT100" s="622"/>
      <c r="CU100" s="622"/>
      <c r="CV100" s="623"/>
      <c r="CW100" s="621"/>
      <c r="CX100" s="622"/>
      <c r="CY100" s="622"/>
      <c r="CZ100" s="622"/>
      <c r="DA100" s="623"/>
      <c r="DB100" s="621"/>
      <c r="DC100" s="622"/>
      <c r="DD100" s="622"/>
      <c r="DE100" s="622"/>
      <c r="DF100" s="623"/>
      <c r="DG100" s="621"/>
      <c r="DH100" s="622"/>
      <c r="DI100" s="622"/>
      <c r="DJ100" s="622"/>
      <c r="DK100" s="623"/>
      <c r="DL100" s="621"/>
      <c r="DM100" s="622"/>
      <c r="DN100" s="622"/>
      <c r="DO100" s="622"/>
      <c r="DP100" s="623"/>
      <c r="DQ100" s="621"/>
      <c r="DR100" s="622"/>
      <c r="DS100" s="622"/>
      <c r="DT100" s="622"/>
      <c r="DU100" s="623"/>
      <c r="DV100" s="618"/>
      <c r="DW100" s="619"/>
      <c r="DX100" s="619"/>
      <c r="DY100" s="619"/>
      <c r="DZ100" s="624"/>
      <c r="EA100" s="469"/>
    </row>
    <row r="101" spans="1:131" ht="26.25" hidden="1" customHeight="1" x14ac:dyDescent="0.15">
      <c r="A101" s="650"/>
      <c r="B101" s="651"/>
      <c r="C101" s="651"/>
      <c r="D101" s="651"/>
      <c r="E101" s="651"/>
      <c r="F101" s="651"/>
      <c r="G101" s="651"/>
      <c r="H101" s="651"/>
      <c r="I101" s="651"/>
      <c r="J101" s="651"/>
      <c r="K101" s="651"/>
      <c r="L101" s="651"/>
      <c r="M101" s="651"/>
      <c r="N101" s="651"/>
      <c r="O101" s="651"/>
      <c r="P101" s="651"/>
      <c r="Q101" s="652"/>
      <c r="R101" s="652"/>
      <c r="S101" s="652"/>
      <c r="T101" s="652"/>
      <c r="U101" s="652"/>
      <c r="V101" s="652"/>
      <c r="W101" s="652"/>
      <c r="X101" s="652"/>
      <c r="Y101" s="652"/>
      <c r="Z101" s="652"/>
      <c r="AA101" s="652"/>
      <c r="AB101" s="652"/>
      <c r="AC101" s="652"/>
      <c r="AD101" s="652"/>
      <c r="AE101" s="652"/>
      <c r="AF101" s="652"/>
      <c r="AG101" s="652"/>
      <c r="AH101" s="652"/>
      <c r="AI101" s="652"/>
      <c r="AJ101" s="652"/>
      <c r="AK101" s="652"/>
      <c r="AL101" s="652"/>
      <c r="AM101" s="652"/>
      <c r="AN101" s="652"/>
      <c r="AO101" s="652"/>
      <c r="AP101" s="652"/>
      <c r="AQ101" s="652"/>
      <c r="AR101" s="652"/>
      <c r="AS101" s="652"/>
      <c r="AT101" s="652"/>
      <c r="AU101" s="652"/>
      <c r="AV101" s="652"/>
      <c r="AW101" s="652"/>
      <c r="AX101" s="652"/>
      <c r="AY101" s="652"/>
      <c r="AZ101" s="653"/>
      <c r="BA101" s="653"/>
      <c r="BB101" s="653"/>
      <c r="BC101" s="653"/>
      <c r="BD101" s="653"/>
      <c r="BE101" s="573"/>
      <c r="BF101" s="573"/>
      <c r="BG101" s="573"/>
      <c r="BH101" s="573"/>
      <c r="BI101" s="573"/>
      <c r="BJ101" s="573"/>
      <c r="BK101" s="573"/>
      <c r="BL101" s="573"/>
      <c r="BM101" s="573"/>
      <c r="BN101" s="573"/>
      <c r="BO101" s="573"/>
      <c r="BP101" s="573"/>
      <c r="BQ101" s="525">
        <v>95</v>
      </c>
      <c r="BR101" s="617"/>
      <c r="BS101" s="618"/>
      <c r="BT101" s="619"/>
      <c r="BU101" s="619"/>
      <c r="BV101" s="619"/>
      <c r="BW101" s="619"/>
      <c r="BX101" s="619"/>
      <c r="BY101" s="619"/>
      <c r="BZ101" s="619"/>
      <c r="CA101" s="619"/>
      <c r="CB101" s="619"/>
      <c r="CC101" s="619"/>
      <c r="CD101" s="619"/>
      <c r="CE101" s="619"/>
      <c r="CF101" s="619"/>
      <c r="CG101" s="620"/>
      <c r="CH101" s="621"/>
      <c r="CI101" s="622"/>
      <c r="CJ101" s="622"/>
      <c r="CK101" s="622"/>
      <c r="CL101" s="623"/>
      <c r="CM101" s="621"/>
      <c r="CN101" s="622"/>
      <c r="CO101" s="622"/>
      <c r="CP101" s="622"/>
      <c r="CQ101" s="623"/>
      <c r="CR101" s="621"/>
      <c r="CS101" s="622"/>
      <c r="CT101" s="622"/>
      <c r="CU101" s="622"/>
      <c r="CV101" s="623"/>
      <c r="CW101" s="621"/>
      <c r="CX101" s="622"/>
      <c r="CY101" s="622"/>
      <c r="CZ101" s="622"/>
      <c r="DA101" s="623"/>
      <c r="DB101" s="621"/>
      <c r="DC101" s="622"/>
      <c r="DD101" s="622"/>
      <c r="DE101" s="622"/>
      <c r="DF101" s="623"/>
      <c r="DG101" s="621"/>
      <c r="DH101" s="622"/>
      <c r="DI101" s="622"/>
      <c r="DJ101" s="622"/>
      <c r="DK101" s="623"/>
      <c r="DL101" s="621"/>
      <c r="DM101" s="622"/>
      <c r="DN101" s="622"/>
      <c r="DO101" s="622"/>
      <c r="DP101" s="623"/>
      <c r="DQ101" s="621"/>
      <c r="DR101" s="622"/>
      <c r="DS101" s="622"/>
      <c r="DT101" s="622"/>
      <c r="DU101" s="623"/>
      <c r="DV101" s="618"/>
      <c r="DW101" s="619"/>
      <c r="DX101" s="619"/>
      <c r="DY101" s="619"/>
      <c r="DZ101" s="624"/>
      <c r="EA101" s="469"/>
    </row>
    <row r="102" spans="1:131" ht="26.25" customHeight="1" thickBot="1" x14ac:dyDescent="0.2">
      <c r="A102" s="650"/>
      <c r="B102" s="651"/>
      <c r="C102" s="651"/>
      <c r="D102" s="651"/>
      <c r="E102" s="651"/>
      <c r="F102" s="651"/>
      <c r="G102" s="651"/>
      <c r="H102" s="651"/>
      <c r="I102" s="651"/>
      <c r="J102" s="651"/>
      <c r="K102" s="651"/>
      <c r="L102" s="651"/>
      <c r="M102" s="651"/>
      <c r="N102" s="651"/>
      <c r="O102" s="651"/>
      <c r="P102" s="651"/>
      <c r="Q102" s="652"/>
      <c r="R102" s="652"/>
      <c r="S102" s="652"/>
      <c r="T102" s="652"/>
      <c r="U102" s="652"/>
      <c r="V102" s="652"/>
      <c r="W102" s="652"/>
      <c r="X102" s="652"/>
      <c r="Y102" s="652"/>
      <c r="Z102" s="652"/>
      <c r="AA102" s="652"/>
      <c r="AB102" s="652"/>
      <c r="AC102" s="652"/>
      <c r="AD102" s="652"/>
      <c r="AE102" s="652"/>
      <c r="AF102" s="652"/>
      <c r="AG102" s="652"/>
      <c r="AH102" s="652"/>
      <c r="AI102" s="652"/>
      <c r="AJ102" s="652"/>
      <c r="AK102" s="652"/>
      <c r="AL102" s="652"/>
      <c r="AM102" s="652"/>
      <c r="AN102" s="652"/>
      <c r="AO102" s="652"/>
      <c r="AP102" s="652"/>
      <c r="AQ102" s="652"/>
      <c r="AR102" s="652"/>
      <c r="AS102" s="652"/>
      <c r="AT102" s="652"/>
      <c r="AU102" s="652"/>
      <c r="AV102" s="652"/>
      <c r="AW102" s="652"/>
      <c r="AX102" s="652"/>
      <c r="AY102" s="652"/>
      <c r="AZ102" s="653"/>
      <c r="BA102" s="653"/>
      <c r="BB102" s="653"/>
      <c r="BC102" s="653"/>
      <c r="BD102" s="653"/>
      <c r="BE102" s="573"/>
      <c r="BF102" s="573"/>
      <c r="BG102" s="573"/>
      <c r="BH102" s="573"/>
      <c r="BI102" s="573"/>
      <c r="BJ102" s="573"/>
      <c r="BK102" s="573"/>
      <c r="BL102" s="573"/>
      <c r="BM102" s="573"/>
      <c r="BN102" s="573"/>
      <c r="BO102" s="573"/>
      <c r="BP102" s="573"/>
      <c r="BQ102" s="556" t="s">
        <v>324</v>
      </c>
      <c r="BR102" s="557" t="s">
        <v>361</v>
      </c>
      <c r="BS102" s="558"/>
      <c r="BT102" s="558"/>
      <c r="BU102" s="558"/>
      <c r="BV102" s="558"/>
      <c r="BW102" s="558"/>
      <c r="BX102" s="558"/>
      <c r="BY102" s="558"/>
      <c r="BZ102" s="558"/>
      <c r="CA102" s="558"/>
      <c r="CB102" s="558"/>
      <c r="CC102" s="558"/>
      <c r="CD102" s="558"/>
      <c r="CE102" s="558"/>
      <c r="CF102" s="558"/>
      <c r="CG102" s="559"/>
      <c r="CH102" s="654"/>
      <c r="CI102" s="655"/>
      <c r="CJ102" s="655"/>
      <c r="CK102" s="655"/>
      <c r="CL102" s="656"/>
      <c r="CM102" s="654"/>
      <c r="CN102" s="655"/>
      <c r="CO102" s="655"/>
      <c r="CP102" s="655"/>
      <c r="CQ102" s="656"/>
      <c r="CR102" s="657"/>
      <c r="CS102" s="613"/>
      <c r="CT102" s="613"/>
      <c r="CU102" s="613"/>
      <c r="CV102" s="658"/>
      <c r="CW102" s="657"/>
      <c r="CX102" s="613"/>
      <c r="CY102" s="613"/>
      <c r="CZ102" s="613"/>
      <c r="DA102" s="658"/>
      <c r="DB102" s="657"/>
      <c r="DC102" s="613"/>
      <c r="DD102" s="613"/>
      <c r="DE102" s="613"/>
      <c r="DF102" s="658"/>
      <c r="DG102" s="657"/>
      <c r="DH102" s="613"/>
      <c r="DI102" s="613"/>
      <c r="DJ102" s="613"/>
      <c r="DK102" s="658"/>
      <c r="DL102" s="657"/>
      <c r="DM102" s="613"/>
      <c r="DN102" s="613"/>
      <c r="DO102" s="613"/>
      <c r="DP102" s="658"/>
      <c r="DQ102" s="657"/>
      <c r="DR102" s="613"/>
      <c r="DS102" s="613"/>
      <c r="DT102" s="613"/>
      <c r="DU102" s="658"/>
      <c r="DV102" s="557"/>
      <c r="DW102" s="558"/>
      <c r="DX102" s="558"/>
      <c r="DY102" s="558"/>
      <c r="DZ102" s="659"/>
      <c r="EA102" s="469"/>
    </row>
    <row r="103" spans="1:131" ht="26.25" customHeight="1" x14ac:dyDescent="0.15">
      <c r="A103" s="650"/>
      <c r="B103" s="651"/>
      <c r="C103" s="651"/>
      <c r="D103" s="651"/>
      <c r="E103" s="651"/>
      <c r="F103" s="651"/>
      <c r="G103" s="651"/>
      <c r="H103" s="651"/>
      <c r="I103" s="651"/>
      <c r="J103" s="651"/>
      <c r="K103" s="651"/>
      <c r="L103" s="651"/>
      <c r="M103" s="651"/>
      <c r="N103" s="651"/>
      <c r="O103" s="651"/>
      <c r="P103" s="651"/>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52"/>
      <c r="AL103" s="652"/>
      <c r="AM103" s="652"/>
      <c r="AN103" s="652"/>
      <c r="AO103" s="652"/>
      <c r="AP103" s="652"/>
      <c r="AQ103" s="652"/>
      <c r="AR103" s="652"/>
      <c r="AS103" s="652"/>
      <c r="AT103" s="652"/>
      <c r="AU103" s="652"/>
      <c r="AV103" s="652"/>
      <c r="AW103" s="652"/>
      <c r="AX103" s="652"/>
      <c r="AY103" s="652"/>
      <c r="AZ103" s="653"/>
      <c r="BA103" s="653"/>
      <c r="BB103" s="653"/>
      <c r="BC103" s="653"/>
      <c r="BD103" s="653"/>
      <c r="BE103" s="573"/>
      <c r="BF103" s="573"/>
      <c r="BG103" s="573"/>
      <c r="BH103" s="573"/>
      <c r="BI103" s="573"/>
      <c r="BJ103" s="573"/>
      <c r="BK103" s="573"/>
      <c r="BL103" s="573"/>
      <c r="BM103" s="573"/>
      <c r="BN103" s="573"/>
      <c r="BO103" s="573"/>
      <c r="BP103" s="573"/>
      <c r="BQ103" s="660" t="s">
        <v>362</v>
      </c>
      <c r="BR103" s="660"/>
      <c r="BS103" s="660"/>
      <c r="BT103" s="660"/>
      <c r="BU103" s="660"/>
      <c r="BV103" s="660"/>
      <c r="BW103" s="660"/>
      <c r="BX103" s="660"/>
      <c r="BY103" s="660"/>
      <c r="BZ103" s="660"/>
      <c r="CA103" s="660"/>
      <c r="CB103" s="660"/>
      <c r="CC103" s="660"/>
      <c r="CD103" s="660"/>
      <c r="CE103" s="660"/>
      <c r="CF103" s="660"/>
      <c r="CG103" s="660"/>
      <c r="CH103" s="660"/>
      <c r="CI103" s="660"/>
      <c r="CJ103" s="660"/>
      <c r="CK103" s="660"/>
      <c r="CL103" s="660"/>
      <c r="CM103" s="660"/>
      <c r="CN103" s="660"/>
      <c r="CO103" s="660"/>
      <c r="CP103" s="660"/>
      <c r="CQ103" s="660"/>
      <c r="CR103" s="660"/>
      <c r="CS103" s="660"/>
      <c r="CT103" s="660"/>
      <c r="CU103" s="660"/>
      <c r="CV103" s="660"/>
      <c r="CW103" s="660"/>
      <c r="CX103" s="660"/>
      <c r="CY103" s="660"/>
      <c r="CZ103" s="660"/>
      <c r="DA103" s="660"/>
      <c r="DB103" s="660"/>
      <c r="DC103" s="660"/>
      <c r="DD103" s="660"/>
      <c r="DE103" s="660"/>
      <c r="DF103" s="660"/>
      <c r="DG103" s="660"/>
      <c r="DH103" s="660"/>
      <c r="DI103" s="660"/>
      <c r="DJ103" s="660"/>
      <c r="DK103" s="660"/>
      <c r="DL103" s="660"/>
      <c r="DM103" s="660"/>
      <c r="DN103" s="660"/>
      <c r="DO103" s="660"/>
      <c r="DP103" s="660"/>
      <c r="DQ103" s="660"/>
      <c r="DR103" s="660"/>
      <c r="DS103" s="660"/>
      <c r="DT103" s="660"/>
      <c r="DU103" s="660"/>
      <c r="DV103" s="660"/>
      <c r="DW103" s="660"/>
      <c r="DX103" s="660"/>
      <c r="DY103" s="660"/>
      <c r="DZ103" s="660"/>
      <c r="EA103" s="469"/>
    </row>
    <row r="104" spans="1:131" ht="26.25" customHeight="1" x14ac:dyDescent="0.15">
      <c r="A104" s="650"/>
      <c r="B104" s="651"/>
      <c r="C104" s="651"/>
      <c r="D104" s="651"/>
      <c r="E104" s="651"/>
      <c r="F104" s="651"/>
      <c r="G104" s="651"/>
      <c r="H104" s="651"/>
      <c r="I104" s="651"/>
      <c r="J104" s="651"/>
      <c r="K104" s="651"/>
      <c r="L104" s="651"/>
      <c r="M104" s="651"/>
      <c r="N104" s="651"/>
      <c r="O104" s="651"/>
      <c r="P104" s="651"/>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652"/>
      <c r="AT104" s="652"/>
      <c r="AU104" s="652"/>
      <c r="AV104" s="652"/>
      <c r="AW104" s="652"/>
      <c r="AX104" s="652"/>
      <c r="AY104" s="652"/>
      <c r="AZ104" s="653"/>
      <c r="BA104" s="653"/>
      <c r="BB104" s="653"/>
      <c r="BC104" s="653"/>
      <c r="BD104" s="653"/>
      <c r="BE104" s="573"/>
      <c r="BF104" s="573"/>
      <c r="BG104" s="573"/>
      <c r="BH104" s="573"/>
      <c r="BI104" s="573"/>
      <c r="BJ104" s="573"/>
      <c r="BK104" s="573"/>
      <c r="BL104" s="573"/>
      <c r="BM104" s="573"/>
      <c r="BN104" s="573"/>
      <c r="BO104" s="573"/>
      <c r="BP104" s="573"/>
      <c r="BQ104" s="661" t="s">
        <v>363</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A104" s="469"/>
    </row>
    <row r="105" spans="1:131" ht="11.25" customHeight="1" x14ac:dyDescent="0.15">
      <c r="A105" s="573"/>
      <c r="B105" s="573"/>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3"/>
      <c r="AY105" s="573"/>
      <c r="AZ105" s="573"/>
      <c r="BA105" s="573"/>
      <c r="BB105" s="573"/>
      <c r="BC105" s="573"/>
      <c r="BD105" s="573"/>
      <c r="BE105" s="573"/>
      <c r="BF105" s="573"/>
      <c r="BG105" s="573"/>
      <c r="BH105" s="573"/>
      <c r="BI105" s="573"/>
      <c r="BJ105" s="573"/>
      <c r="BK105" s="573"/>
      <c r="BL105" s="573"/>
      <c r="BM105" s="573"/>
      <c r="BN105" s="573"/>
      <c r="BO105" s="573"/>
      <c r="BP105" s="573"/>
      <c r="BQ105" s="469"/>
      <c r="BR105" s="469"/>
      <c r="BS105" s="469"/>
      <c r="BT105" s="469"/>
      <c r="BU105" s="469"/>
      <c r="BV105" s="469"/>
      <c r="BW105" s="469"/>
      <c r="BX105" s="469"/>
      <c r="BY105" s="469"/>
      <c r="BZ105" s="469"/>
      <c r="CA105" s="469"/>
      <c r="CB105" s="469"/>
      <c r="CC105" s="469"/>
      <c r="CD105" s="469"/>
      <c r="CE105" s="469"/>
      <c r="CF105" s="469"/>
      <c r="CG105" s="469"/>
      <c r="CH105" s="469"/>
      <c r="CI105" s="469"/>
      <c r="CJ105" s="469"/>
      <c r="CK105" s="469"/>
      <c r="CL105" s="469"/>
      <c r="CM105" s="469"/>
      <c r="CN105" s="469"/>
      <c r="CO105" s="469"/>
      <c r="CP105" s="469"/>
      <c r="CQ105" s="469"/>
      <c r="CR105" s="469"/>
      <c r="CS105" s="469"/>
      <c r="CT105" s="469"/>
      <c r="CU105" s="469"/>
      <c r="CV105" s="469"/>
      <c r="CW105" s="469"/>
      <c r="CX105" s="469"/>
      <c r="CY105" s="469"/>
      <c r="CZ105" s="469"/>
      <c r="DA105" s="469"/>
      <c r="DB105" s="469"/>
      <c r="DC105" s="469"/>
      <c r="DD105" s="469"/>
      <c r="DE105" s="469"/>
      <c r="DF105" s="469"/>
      <c r="DG105" s="469"/>
      <c r="DH105" s="469"/>
      <c r="DI105" s="469"/>
      <c r="DJ105" s="469"/>
      <c r="DK105" s="469"/>
      <c r="DL105" s="469"/>
      <c r="DM105" s="469"/>
      <c r="DN105" s="469"/>
      <c r="DO105" s="469"/>
      <c r="DP105" s="469"/>
      <c r="DQ105" s="469"/>
      <c r="DR105" s="469"/>
      <c r="DS105" s="469"/>
      <c r="DT105" s="469"/>
      <c r="DU105" s="469"/>
      <c r="DV105" s="469"/>
      <c r="DW105" s="469"/>
      <c r="DX105" s="469"/>
      <c r="DY105" s="469"/>
      <c r="DZ105" s="469"/>
      <c r="EA105" s="469"/>
    </row>
    <row r="106" spans="1:131" ht="11.25" customHeight="1" x14ac:dyDescent="0.15">
      <c r="A106" s="573"/>
      <c r="B106" s="573"/>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3"/>
      <c r="AZ106" s="573"/>
      <c r="BA106" s="573"/>
      <c r="BB106" s="573"/>
      <c r="BC106" s="573"/>
      <c r="BD106" s="573"/>
      <c r="BE106" s="573"/>
      <c r="BF106" s="573"/>
      <c r="BG106" s="573"/>
      <c r="BH106" s="573"/>
      <c r="BI106" s="573"/>
      <c r="BJ106" s="573"/>
      <c r="BK106" s="573"/>
      <c r="BL106" s="573"/>
      <c r="BM106" s="573"/>
      <c r="BN106" s="573"/>
      <c r="BO106" s="573"/>
      <c r="BP106" s="573"/>
      <c r="BQ106" s="469"/>
      <c r="BR106" s="469"/>
      <c r="BS106" s="469"/>
      <c r="BT106" s="469"/>
      <c r="BU106" s="469"/>
      <c r="BV106" s="469"/>
      <c r="BW106" s="469"/>
      <c r="BX106" s="469"/>
      <c r="BY106" s="469"/>
      <c r="BZ106" s="469"/>
      <c r="CA106" s="469"/>
      <c r="CB106" s="469"/>
      <c r="CC106" s="469"/>
      <c r="CD106" s="469"/>
      <c r="CE106" s="469"/>
      <c r="CF106" s="469"/>
      <c r="CG106" s="469"/>
      <c r="CH106" s="469"/>
      <c r="CI106" s="469"/>
      <c r="CJ106" s="469"/>
      <c r="CK106" s="469"/>
      <c r="CL106" s="469"/>
      <c r="CM106" s="469"/>
      <c r="CN106" s="469"/>
      <c r="CO106" s="469"/>
      <c r="CP106" s="469"/>
      <c r="CQ106" s="469"/>
      <c r="CR106" s="469"/>
      <c r="CS106" s="469"/>
      <c r="CT106" s="469"/>
      <c r="CU106" s="469"/>
      <c r="CV106" s="469"/>
      <c r="CW106" s="469"/>
      <c r="CX106" s="469"/>
      <c r="CY106" s="469"/>
      <c r="CZ106" s="469"/>
      <c r="DA106" s="469"/>
      <c r="DB106" s="469"/>
      <c r="DC106" s="469"/>
      <c r="DD106" s="469"/>
      <c r="DE106" s="469"/>
      <c r="DF106" s="469"/>
      <c r="DG106" s="469"/>
      <c r="DH106" s="469"/>
      <c r="DI106" s="469"/>
      <c r="DJ106" s="469"/>
      <c r="DK106" s="469"/>
      <c r="DL106" s="469"/>
      <c r="DM106" s="469"/>
      <c r="DN106" s="469"/>
      <c r="DO106" s="469"/>
      <c r="DP106" s="469"/>
      <c r="DQ106" s="469"/>
      <c r="DR106" s="469"/>
      <c r="DS106" s="469"/>
      <c r="DT106" s="469"/>
      <c r="DU106" s="469"/>
      <c r="DV106" s="469"/>
      <c r="DW106" s="469"/>
      <c r="DX106" s="469"/>
      <c r="DY106" s="469"/>
      <c r="DZ106" s="469"/>
      <c r="EA106" s="469"/>
    </row>
    <row r="107" spans="1:131" s="469" customFormat="1" ht="26.25" customHeight="1" thickBot="1" x14ac:dyDescent="0.2">
      <c r="A107" s="662" t="s">
        <v>364</v>
      </c>
      <c r="B107" s="663"/>
      <c r="C107" s="663"/>
      <c r="D107" s="663"/>
      <c r="E107" s="663"/>
      <c r="F107" s="663"/>
      <c r="G107" s="663"/>
      <c r="H107" s="663"/>
      <c r="I107" s="663"/>
      <c r="J107" s="663"/>
      <c r="K107" s="663"/>
      <c r="L107" s="663"/>
      <c r="M107" s="663"/>
      <c r="N107" s="663"/>
      <c r="O107" s="663"/>
      <c r="P107" s="663"/>
      <c r="Q107" s="663"/>
      <c r="R107" s="663"/>
      <c r="S107" s="663"/>
      <c r="T107" s="663"/>
      <c r="U107" s="663"/>
      <c r="V107" s="663"/>
      <c r="W107" s="663"/>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663"/>
      <c r="AT107" s="663"/>
      <c r="AU107" s="662" t="s">
        <v>365</v>
      </c>
      <c r="AV107" s="663"/>
      <c r="AW107" s="663"/>
      <c r="AX107" s="663"/>
      <c r="AY107" s="663"/>
      <c r="AZ107" s="663"/>
      <c r="BA107" s="663"/>
      <c r="BB107" s="663"/>
      <c r="BC107" s="663"/>
      <c r="BD107" s="663"/>
      <c r="BE107" s="663"/>
      <c r="BF107" s="663"/>
      <c r="BG107" s="663"/>
      <c r="BH107" s="663"/>
      <c r="BI107" s="663"/>
      <c r="BJ107" s="663"/>
      <c r="BK107" s="663"/>
      <c r="BL107" s="663"/>
      <c r="BM107" s="663"/>
      <c r="BN107" s="663"/>
      <c r="BO107" s="663"/>
      <c r="BP107" s="663"/>
      <c r="BQ107" s="663"/>
      <c r="BR107" s="663"/>
      <c r="BS107" s="663"/>
      <c r="BT107" s="663"/>
      <c r="BU107" s="663"/>
      <c r="BV107" s="663"/>
      <c r="BW107" s="663"/>
      <c r="BX107" s="663"/>
      <c r="BY107" s="663"/>
      <c r="BZ107" s="663"/>
      <c r="CA107" s="663"/>
      <c r="CB107" s="663"/>
      <c r="CC107" s="663"/>
      <c r="CD107" s="663"/>
      <c r="CE107" s="663"/>
      <c r="CF107" s="663"/>
      <c r="CG107" s="663"/>
      <c r="CH107" s="663"/>
      <c r="CI107" s="663"/>
      <c r="CJ107" s="663"/>
      <c r="CK107" s="663"/>
      <c r="CL107" s="663"/>
      <c r="CM107" s="663"/>
      <c r="CN107" s="663"/>
      <c r="CO107" s="663"/>
      <c r="CP107" s="663"/>
      <c r="CQ107" s="663"/>
      <c r="CR107" s="663"/>
      <c r="CS107" s="663"/>
      <c r="CT107" s="663"/>
      <c r="CU107" s="663"/>
      <c r="CV107" s="663"/>
      <c r="CW107" s="663"/>
      <c r="CX107" s="663"/>
      <c r="CY107" s="663"/>
      <c r="CZ107" s="663"/>
      <c r="DA107" s="663"/>
      <c r="DB107" s="663"/>
      <c r="DC107" s="663"/>
      <c r="DD107" s="663"/>
      <c r="DE107" s="663"/>
      <c r="DF107" s="663"/>
      <c r="DG107" s="663"/>
      <c r="DH107" s="663"/>
      <c r="DI107" s="663"/>
      <c r="DJ107" s="663"/>
      <c r="DK107" s="663"/>
      <c r="DL107" s="663"/>
      <c r="DM107" s="663"/>
      <c r="DN107" s="663"/>
      <c r="DO107" s="663"/>
      <c r="DP107" s="663"/>
      <c r="DQ107" s="663"/>
      <c r="DR107" s="663"/>
      <c r="DS107" s="663"/>
      <c r="DT107" s="663"/>
      <c r="DU107" s="663"/>
      <c r="DV107" s="663"/>
      <c r="DW107" s="663"/>
      <c r="DX107" s="663"/>
      <c r="DY107" s="663"/>
      <c r="DZ107" s="663"/>
    </row>
    <row r="108" spans="1:131" s="469" customFormat="1" ht="26.25" customHeight="1" x14ac:dyDescent="0.15">
      <c r="A108" s="664" t="s">
        <v>366</v>
      </c>
      <c r="B108" s="665"/>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665"/>
      <c r="AT108" s="666"/>
      <c r="AU108" s="664" t="s">
        <v>367</v>
      </c>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665"/>
      <c r="BW108" s="665"/>
      <c r="BX108" s="665"/>
      <c r="BY108" s="665"/>
      <c r="BZ108" s="665"/>
      <c r="CA108" s="665"/>
      <c r="CB108" s="665"/>
      <c r="CC108" s="665"/>
      <c r="CD108" s="665"/>
      <c r="CE108" s="665"/>
      <c r="CF108" s="665"/>
      <c r="CG108" s="665"/>
      <c r="CH108" s="665"/>
      <c r="CI108" s="665"/>
      <c r="CJ108" s="665"/>
      <c r="CK108" s="665"/>
      <c r="CL108" s="665"/>
      <c r="CM108" s="665"/>
      <c r="CN108" s="665"/>
      <c r="CO108" s="665"/>
      <c r="CP108" s="665"/>
      <c r="CQ108" s="665"/>
      <c r="CR108" s="665"/>
      <c r="CS108" s="665"/>
      <c r="CT108" s="665"/>
      <c r="CU108" s="665"/>
      <c r="CV108" s="665"/>
      <c r="CW108" s="665"/>
      <c r="CX108" s="665"/>
      <c r="CY108" s="665"/>
      <c r="CZ108" s="665"/>
      <c r="DA108" s="665"/>
      <c r="DB108" s="665"/>
      <c r="DC108" s="665"/>
      <c r="DD108" s="665"/>
      <c r="DE108" s="665"/>
      <c r="DF108" s="665"/>
      <c r="DG108" s="665"/>
      <c r="DH108" s="665"/>
      <c r="DI108" s="665"/>
      <c r="DJ108" s="665"/>
      <c r="DK108" s="665"/>
      <c r="DL108" s="665"/>
      <c r="DM108" s="665"/>
      <c r="DN108" s="665"/>
      <c r="DO108" s="665"/>
      <c r="DP108" s="665"/>
      <c r="DQ108" s="665"/>
      <c r="DR108" s="665"/>
      <c r="DS108" s="665"/>
      <c r="DT108" s="665"/>
      <c r="DU108" s="665"/>
      <c r="DV108" s="665"/>
      <c r="DW108" s="665"/>
      <c r="DX108" s="665"/>
      <c r="DY108" s="665"/>
      <c r="DZ108" s="666"/>
    </row>
    <row r="109" spans="1:131" s="469" customFormat="1" ht="26.25" customHeight="1" x14ac:dyDescent="0.15">
      <c r="A109" s="667" t="s">
        <v>368</v>
      </c>
      <c r="B109" s="668"/>
      <c r="C109" s="668"/>
      <c r="D109" s="668"/>
      <c r="E109" s="668"/>
      <c r="F109" s="668"/>
      <c r="G109" s="668"/>
      <c r="H109" s="668"/>
      <c r="I109" s="668"/>
      <c r="J109" s="668"/>
      <c r="K109" s="668"/>
      <c r="L109" s="668"/>
      <c r="M109" s="668"/>
      <c r="N109" s="668"/>
      <c r="O109" s="668"/>
      <c r="P109" s="668"/>
      <c r="Q109" s="668"/>
      <c r="R109" s="668"/>
      <c r="S109" s="668"/>
      <c r="T109" s="668"/>
      <c r="U109" s="668"/>
      <c r="V109" s="668"/>
      <c r="W109" s="668"/>
      <c r="X109" s="668"/>
      <c r="Y109" s="668"/>
      <c r="Z109" s="669"/>
      <c r="AA109" s="670" t="s">
        <v>369</v>
      </c>
      <c r="AB109" s="668"/>
      <c r="AC109" s="668"/>
      <c r="AD109" s="668"/>
      <c r="AE109" s="669"/>
      <c r="AF109" s="670" t="s">
        <v>370</v>
      </c>
      <c r="AG109" s="668"/>
      <c r="AH109" s="668"/>
      <c r="AI109" s="668"/>
      <c r="AJ109" s="669"/>
      <c r="AK109" s="670" t="s">
        <v>240</v>
      </c>
      <c r="AL109" s="668"/>
      <c r="AM109" s="668"/>
      <c r="AN109" s="668"/>
      <c r="AO109" s="669"/>
      <c r="AP109" s="670" t="s">
        <v>371</v>
      </c>
      <c r="AQ109" s="668"/>
      <c r="AR109" s="668"/>
      <c r="AS109" s="668"/>
      <c r="AT109" s="671"/>
      <c r="AU109" s="667" t="s">
        <v>368</v>
      </c>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9"/>
      <c r="BQ109" s="670" t="s">
        <v>369</v>
      </c>
      <c r="BR109" s="668"/>
      <c r="BS109" s="668"/>
      <c r="BT109" s="668"/>
      <c r="BU109" s="669"/>
      <c r="BV109" s="670" t="s">
        <v>370</v>
      </c>
      <c r="BW109" s="668"/>
      <c r="BX109" s="668"/>
      <c r="BY109" s="668"/>
      <c r="BZ109" s="669"/>
      <c r="CA109" s="670" t="s">
        <v>240</v>
      </c>
      <c r="CB109" s="668"/>
      <c r="CC109" s="668"/>
      <c r="CD109" s="668"/>
      <c r="CE109" s="669"/>
      <c r="CF109" s="672" t="s">
        <v>371</v>
      </c>
      <c r="CG109" s="672"/>
      <c r="CH109" s="672"/>
      <c r="CI109" s="672"/>
      <c r="CJ109" s="672"/>
      <c r="CK109" s="670" t="s">
        <v>372</v>
      </c>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9"/>
      <c r="DG109" s="670" t="s">
        <v>369</v>
      </c>
      <c r="DH109" s="668"/>
      <c r="DI109" s="668"/>
      <c r="DJ109" s="668"/>
      <c r="DK109" s="669"/>
      <c r="DL109" s="670" t="s">
        <v>370</v>
      </c>
      <c r="DM109" s="668"/>
      <c r="DN109" s="668"/>
      <c r="DO109" s="668"/>
      <c r="DP109" s="669"/>
      <c r="DQ109" s="670" t="s">
        <v>240</v>
      </c>
      <c r="DR109" s="668"/>
      <c r="DS109" s="668"/>
      <c r="DT109" s="668"/>
      <c r="DU109" s="669"/>
      <c r="DV109" s="670" t="s">
        <v>371</v>
      </c>
      <c r="DW109" s="668"/>
      <c r="DX109" s="668"/>
      <c r="DY109" s="668"/>
      <c r="DZ109" s="671"/>
    </row>
    <row r="110" spans="1:131" s="469" customFormat="1" ht="26.25" customHeight="1" x14ac:dyDescent="0.15">
      <c r="A110" s="673" t="s">
        <v>373</v>
      </c>
      <c r="B110" s="674"/>
      <c r="C110" s="674"/>
      <c r="D110" s="674"/>
      <c r="E110" s="674"/>
      <c r="F110" s="674"/>
      <c r="G110" s="674"/>
      <c r="H110" s="674"/>
      <c r="I110" s="674"/>
      <c r="J110" s="674"/>
      <c r="K110" s="674"/>
      <c r="L110" s="674"/>
      <c r="M110" s="674"/>
      <c r="N110" s="674"/>
      <c r="O110" s="674"/>
      <c r="P110" s="674"/>
      <c r="Q110" s="674"/>
      <c r="R110" s="674"/>
      <c r="S110" s="674"/>
      <c r="T110" s="674"/>
      <c r="U110" s="674"/>
      <c r="V110" s="674"/>
      <c r="W110" s="674"/>
      <c r="X110" s="674"/>
      <c r="Y110" s="674"/>
      <c r="Z110" s="675"/>
      <c r="AA110" s="676">
        <v>1458659</v>
      </c>
      <c r="AB110" s="677"/>
      <c r="AC110" s="677"/>
      <c r="AD110" s="677"/>
      <c r="AE110" s="678"/>
      <c r="AF110" s="679">
        <v>1508602</v>
      </c>
      <c r="AG110" s="677"/>
      <c r="AH110" s="677"/>
      <c r="AI110" s="677"/>
      <c r="AJ110" s="678"/>
      <c r="AK110" s="679">
        <v>1519553</v>
      </c>
      <c r="AL110" s="677"/>
      <c r="AM110" s="677"/>
      <c r="AN110" s="677"/>
      <c r="AO110" s="678"/>
      <c r="AP110" s="680">
        <v>29.4</v>
      </c>
      <c r="AQ110" s="681"/>
      <c r="AR110" s="681"/>
      <c r="AS110" s="681"/>
      <c r="AT110" s="682"/>
      <c r="AU110" s="683" t="s">
        <v>374</v>
      </c>
      <c r="AV110" s="684"/>
      <c r="AW110" s="684"/>
      <c r="AX110" s="684"/>
      <c r="AY110" s="684"/>
      <c r="AZ110" s="685" t="s">
        <v>375</v>
      </c>
      <c r="BA110" s="674"/>
      <c r="BB110" s="674"/>
      <c r="BC110" s="674"/>
      <c r="BD110" s="674"/>
      <c r="BE110" s="674"/>
      <c r="BF110" s="674"/>
      <c r="BG110" s="674"/>
      <c r="BH110" s="674"/>
      <c r="BI110" s="674"/>
      <c r="BJ110" s="674"/>
      <c r="BK110" s="674"/>
      <c r="BL110" s="674"/>
      <c r="BM110" s="674"/>
      <c r="BN110" s="674"/>
      <c r="BO110" s="674"/>
      <c r="BP110" s="675"/>
      <c r="BQ110" s="686">
        <v>14248986</v>
      </c>
      <c r="BR110" s="687"/>
      <c r="BS110" s="687"/>
      <c r="BT110" s="687"/>
      <c r="BU110" s="687"/>
      <c r="BV110" s="687">
        <v>14089388</v>
      </c>
      <c r="BW110" s="687"/>
      <c r="BX110" s="687"/>
      <c r="BY110" s="687"/>
      <c r="BZ110" s="687"/>
      <c r="CA110" s="687">
        <v>13190287</v>
      </c>
      <c r="CB110" s="687"/>
      <c r="CC110" s="687"/>
      <c r="CD110" s="687"/>
      <c r="CE110" s="687"/>
      <c r="CF110" s="688">
        <v>255.6</v>
      </c>
      <c r="CG110" s="689"/>
      <c r="CH110" s="689"/>
      <c r="CI110" s="689"/>
      <c r="CJ110" s="689"/>
      <c r="CK110" s="690" t="s">
        <v>376</v>
      </c>
      <c r="CL110" s="691"/>
      <c r="CM110" s="685" t="s">
        <v>377</v>
      </c>
      <c r="CN110" s="674"/>
      <c r="CO110" s="674"/>
      <c r="CP110" s="674"/>
      <c r="CQ110" s="674"/>
      <c r="CR110" s="674"/>
      <c r="CS110" s="674"/>
      <c r="CT110" s="674"/>
      <c r="CU110" s="674"/>
      <c r="CV110" s="674"/>
      <c r="CW110" s="674"/>
      <c r="CX110" s="674"/>
      <c r="CY110" s="674"/>
      <c r="CZ110" s="674"/>
      <c r="DA110" s="674"/>
      <c r="DB110" s="674"/>
      <c r="DC110" s="674"/>
      <c r="DD110" s="674"/>
      <c r="DE110" s="674"/>
      <c r="DF110" s="675"/>
      <c r="DG110" s="686" t="s">
        <v>64</v>
      </c>
      <c r="DH110" s="687"/>
      <c r="DI110" s="687"/>
      <c r="DJ110" s="687"/>
      <c r="DK110" s="687"/>
      <c r="DL110" s="687" t="s">
        <v>64</v>
      </c>
      <c r="DM110" s="687"/>
      <c r="DN110" s="687"/>
      <c r="DO110" s="687"/>
      <c r="DP110" s="687"/>
      <c r="DQ110" s="687" t="s">
        <v>64</v>
      </c>
      <c r="DR110" s="687"/>
      <c r="DS110" s="687"/>
      <c r="DT110" s="687"/>
      <c r="DU110" s="687"/>
      <c r="DV110" s="692" t="s">
        <v>64</v>
      </c>
      <c r="DW110" s="692"/>
      <c r="DX110" s="692"/>
      <c r="DY110" s="692"/>
      <c r="DZ110" s="693"/>
    </row>
    <row r="111" spans="1:131" s="469" customFormat="1" ht="26.25" customHeight="1" x14ac:dyDescent="0.15">
      <c r="A111" s="694" t="s">
        <v>378</v>
      </c>
      <c r="B111" s="695"/>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6"/>
      <c r="AA111" s="697" t="s">
        <v>64</v>
      </c>
      <c r="AB111" s="698"/>
      <c r="AC111" s="698"/>
      <c r="AD111" s="698"/>
      <c r="AE111" s="699"/>
      <c r="AF111" s="700" t="s">
        <v>64</v>
      </c>
      <c r="AG111" s="698"/>
      <c r="AH111" s="698"/>
      <c r="AI111" s="698"/>
      <c r="AJ111" s="699"/>
      <c r="AK111" s="700" t="s">
        <v>64</v>
      </c>
      <c r="AL111" s="698"/>
      <c r="AM111" s="698"/>
      <c r="AN111" s="698"/>
      <c r="AO111" s="699"/>
      <c r="AP111" s="701" t="s">
        <v>64</v>
      </c>
      <c r="AQ111" s="702"/>
      <c r="AR111" s="702"/>
      <c r="AS111" s="702"/>
      <c r="AT111" s="703"/>
      <c r="AU111" s="704"/>
      <c r="AV111" s="705"/>
      <c r="AW111" s="705"/>
      <c r="AX111" s="705"/>
      <c r="AY111" s="705"/>
      <c r="AZ111" s="706" t="s">
        <v>379</v>
      </c>
      <c r="BA111" s="707"/>
      <c r="BB111" s="707"/>
      <c r="BC111" s="707"/>
      <c r="BD111" s="707"/>
      <c r="BE111" s="707"/>
      <c r="BF111" s="707"/>
      <c r="BG111" s="707"/>
      <c r="BH111" s="707"/>
      <c r="BI111" s="707"/>
      <c r="BJ111" s="707"/>
      <c r="BK111" s="707"/>
      <c r="BL111" s="707"/>
      <c r="BM111" s="707"/>
      <c r="BN111" s="707"/>
      <c r="BO111" s="707"/>
      <c r="BP111" s="708"/>
      <c r="BQ111" s="709" t="s">
        <v>64</v>
      </c>
      <c r="BR111" s="710"/>
      <c r="BS111" s="710"/>
      <c r="BT111" s="710"/>
      <c r="BU111" s="710"/>
      <c r="BV111" s="710" t="s">
        <v>64</v>
      </c>
      <c r="BW111" s="710"/>
      <c r="BX111" s="710"/>
      <c r="BY111" s="710"/>
      <c r="BZ111" s="710"/>
      <c r="CA111" s="710" t="s">
        <v>64</v>
      </c>
      <c r="CB111" s="710"/>
      <c r="CC111" s="710"/>
      <c r="CD111" s="710"/>
      <c r="CE111" s="710"/>
      <c r="CF111" s="711" t="s">
        <v>64</v>
      </c>
      <c r="CG111" s="712"/>
      <c r="CH111" s="712"/>
      <c r="CI111" s="712"/>
      <c r="CJ111" s="712"/>
      <c r="CK111" s="713"/>
      <c r="CL111" s="714"/>
      <c r="CM111" s="706" t="s">
        <v>380</v>
      </c>
      <c r="CN111" s="707"/>
      <c r="CO111" s="707"/>
      <c r="CP111" s="707"/>
      <c r="CQ111" s="707"/>
      <c r="CR111" s="707"/>
      <c r="CS111" s="707"/>
      <c r="CT111" s="707"/>
      <c r="CU111" s="707"/>
      <c r="CV111" s="707"/>
      <c r="CW111" s="707"/>
      <c r="CX111" s="707"/>
      <c r="CY111" s="707"/>
      <c r="CZ111" s="707"/>
      <c r="DA111" s="707"/>
      <c r="DB111" s="707"/>
      <c r="DC111" s="707"/>
      <c r="DD111" s="707"/>
      <c r="DE111" s="707"/>
      <c r="DF111" s="708"/>
      <c r="DG111" s="709" t="s">
        <v>64</v>
      </c>
      <c r="DH111" s="710"/>
      <c r="DI111" s="710"/>
      <c r="DJ111" s="710"/>
      <c r="DK111" s="710"/>
      <c r="DL111" s="710" t="s">
        <v>64</v>
      </c>
      <c r="DM111" s="710"/>
      <c r="DN111" s="710"/>
      <c r="DO111" s="710"/>
      <c r="DP111" s="710"/>
      <c r="DQ111" s="710" t="s">
        <v>64</v>
      </c>
      <c r="DR111" s="710"/>
      <c r="DS111" s="710"/>
      <c r="DT111" s="710"/>
      <c r="DU111" s="710"/>
      <c r="DV111" s="715" t="s">
        <v>64</v>
      </c>
      <c r="DW111" s="715"/>
      <c r="DX111" s="715"/>
      <c r="DY111" s="715"/>
      <c r="DZ111" s="716"/>
    </row>
    <row r="112" spans="1:131" s="469" customFormat="1" ht="26.25" customHeight="1" x14ac:dyDescent="0.15">
      <c r="A112" s="717" t="s">
        <v>381</v>
      </c>
      <c r="B112" s="718"/>
      <c r="C112" s="707" t="s">
        <v>382</v>
      </c>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8"/>
      <c r="AA112" s="719" t="s">
        <v>64</v>
      </c>
      <c r="AB112" s="720"/>
      <c r="AC112" s="720"/>
      <c r="AD112" s="720"/>
      <c r="AE112" s="721"/>
      <c r="AF112" s="722" t="s">
        <v>64</v>
      </c>
      <c r="AG112" s="720"/>
      <c r="AH112" s="720"/>
      <c r="AI112" s="720"/>
      <c r="AJ112" s="721"/>
      <c r="AK112" s="722" t="s">
        <v>64</v>
      </c>
      <c r="AL112" s="720"/>
      <c r="AM112" s="720"/>
      <c r="AN112" s="720"/>
      <c r="AO112" s="721"/>
      <c r="AP112" s="723" t="s">
        <v>64</v>
      </c>
      <c r="AQ112" s="724"/>
      <c r="AR112" s="724"/>
      <c r="AS112" s="724"/>
      <c r="AT112" s="725"/>
      <c r="AU112" s="704"/>
      <c r="AV112" s="705"/>
      <c r="AW112" s="705"/>
      <c r="AX112" s="705"/>
      <c r="AY112" s="705"/>
      <c r="AZ112" s="706" t="s">
        <v>383</v>
      </c>
      <c r="BA112" s="707"/>
      <c r="BB112" s="707"/>
      <c r="BC112" s="707"/>
      <c r="BD112" s="707"/>
      <c r="BE112" s="707"/>
      <c r="BF112" s="707"/>
      <c r="BG112" s="707"/>
      <c r="BH112" s="707"/>
      <c r="BI112" s="707"/>
      <c r="BJ112" s="707"/>
      <c r="BK112" s="707"/>
      <c r="BL112" s="707"/>
      <c r="BM112" s="707"/>
      <c r="BN112" s="707"/>
      <c r="BO112" s="707"/>
      <c r="BP112" s="708"/>
      <c r="BQ112" s="709">
        <v>2910508</v>
      </c>
      <c r="BR112" s="710"/>
      <c r="BS112" s="710"/>
      <c r="BT112" s="710"/>
      <c r="BU112" s="710"/>
      <c r="BV112" s="710">
        <v>2378107</v>
      </c>
      <c r="BW112" s="710"/>
      <c r="BX112" s="710"/>
      <c r="BY112" s="710"/>
      <c r="BZ112" s="710"/>
      <c r="CA112" s="710">
        <v>2173647</v>
      </c>
      <c r="CB112" s="710"/>
      <c r="CC112" s="710"/>
      <c r="CD112" s="710"/>
      <c r="CE112" s="710"/>
      <c r="CF112" s="711">
        <v>42.1</v>
      </c>
      <c r="CG112" s="712"/>
      <c r="CH112" s="712"/>
      <c r="CI112" s="712"/>
      <c r="CJ112" s="712"/>
      <c r="CK112" s="713"/>
      <c r="CL112" s="714"/>
      <c r="CM112" s="706" t="s">
        <v>384</v>
      </c>
      <c r="CN112" s="707"/>
      <c r="CO112" s="707"/>
      <c r="CP112" s="707"/>
      <c r="CQ112" s="707"/>
      <c r="CR112" s="707"/>
      <c r="CS112" s="707"/>
      <c r="CT112" s="707"/>
      <c r="CU112" s="707"/>
      <c r="CV112" s="707"/>
      <c r="CW112" s="707"/>
      <c r="CX112" s="707"/>
      <c r="CY112" s="707"/>
      <c r="CZ112" s="707"/>
      <c r="DA112" s="707"/>
      <c r="DB112" s="707"/>
      <c r="DC112" s="707"/>
      <c r="DD112" s="707"/>
      <c r="DE112" s="707"/>
      <c r="DF112" s="708"/>
      <c r="DG112" s="709" t="s">
        <v>64</v>
      </c>
      <c r="DH112" s="710"/>
      <c r="DI112" s="710"/>
      <c r="DJ112" s="710"/>
      <c r="DK112" s="710"/>
      <c r="DL112" s="710" t="s">
        <v>64</v>
      </c>
      <c r="DM112" s="710"/>
      <c r="DN112" s="710"/>
      <c r="DO112" s="710"/>
      <c r="DP112" s="710"/>
      <c r="DQ112" s="710" t="s">
        <v>64</v>
      </c>
      <c r="DR112" s="710"/>
      <c r="DS112" s="710"/>
      <c r="DT112" s="710"/>
      <c r="DU112" s="710"/>
      <c r="DV112" s="715" t="s">
        <v>64</v>
      </c>
      <c r="DW112" s="715"/>
      <c r="DX112" s="715"/>
      <c r="DY112" s="715"/>
      <c r="DZ112" s="716"/>
    </row>
    <row r="113" spans="1:130" s="469" customFormat="1" ht="26.25" customHeight="1" x14ac:dyDescent="0.15">
      <c r="A113" s="726"/>
      <c r="B113" s="727"/>
      <c r="C113" s="707" t="s">
        <v>385</v>
      </c>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8"/>
      <c r="AA113" s="697">
        <v>215521</v>
      </c>
      <c r="AB113" s="698"/>
      <c r="AC113" s="698"/>
      <c r="AD113" s="698"/>
      <c r="AE113" s="699"/>
      <c r="AF113" s="700">
        <v>214092</v>
      </c>
      <c r="AG113" s="698"/>
      <c r="AH113" s="698"/>
      <c r="AI113" s="698"/>
      <c r="AJ113" s="699"/>
      <c r="AK113" s="700">
        <v>220557</v>
      </c>
      <c r="AL113" s="698"/>
      <c r="AM113" s="698"/>
      <c r="AN113" s="698"/>
      <c r="AO113" s="699"/>
      <c r="AP113" s="701">
        <v>4.3</v>
      </c>
      <c r="AQ113" s="702"/>
      <c r="AR113" s="702"/>
      <c r="AS113" s="702"/>
      <c r="AT113" s="703"/>
      <c r="AU113" s="704"/>
      <c r="AV113" s="705"/>
      <c r="AW113" s="705"/>
      <c r="AX113" s="705"/>
      <c r="AY113" s="705"/>
      <c r="AZ113" s="706" t="s">
        <v>386</v>
      </c>
      <c r="BA113" s="707"/>
      <c r="BB113" s="707"/>
      <c r="BC113" s="707"/>
      <c r="BD113" s="707"/>
      <c r="BE113" s="707"/>
      <c r="BF113" s="707"/>
      <c r="BG113" s="707"/>
      <c r="BH113" s="707"/>
      <c r="BI113" s="707"/>
      <c r="BJ113" s="707"/>
      <c r="BK113" s="707"/>
      <c r="BL113" s="707"/>
      <c r="BM113" s="707"/>
      <c r="BN113" s="707"/>
      <c r="BO113" s="707"/>
      <c r="BP113" s="708"/>
      <c r="BQ113" s="709">
        <v>237220</v>
      </c>
      <c r="BR113" s="710"/>
      <c r="BS113" s="710"/>
      <c r="BT113" s="710"/>
      <c r="BU113" s="710"/>
      <c r="BV113" s="710">
        <v>169983</v>
      </c>
      <c r="BW113" s="710"/>
      <c r="BX113" s="710"/>
      <c r="BY113" s="710"/>
      <c r="BZ113" s="710"/>
      <c r="CA113" s="710">
        <v>107609</v>
      </c>
      <c r="CB113" s="710"/>
      <c r="CC113" s="710"/>
      <c r="CD113" s="710"/>
      <c r="CE113" s="710"/>
      <c r="CF113" s="711">
        <v>2.1</v>
      </c>
      <c r="CG113" s="712"/>
      <c r="CH113" s="712"/>
      <c r="CI113" s="712"/>
      <c r="CJ113" s="712"/>
      <c r="CK113" s="713"/>
      <c r="CL113" s="714"/>
      <c r="CM113" s="706" t="s">
        <v>387</v>
      </c>
      <c r="CN113" s="707"/>
      <c r="CO113" s="707"/>
      <c r="CP113" s="707"/>
      <c r="CQ113" s="707"/>
      <c r="CR113" s="707"/>
      <c r="CS113" s="707"/>
      <c r="CT113" s="707"/>
      <c r="CU113" s="707"/>
      <c r="CV113" s="707"/>
      <c r="CW113" s="707"/>
      <c r="CX113" s="707"/>
      <c r="CY113" s="707"/>
      <c r="CZ113" s="707"/>
      <c r="DA113" s="707"/>
      <c r="DB113" s="707"/>
      <c r="DC113" s="707"/>
      <c r="DD113" s="707"/>
      <c r="DE113" s="707"/>
      <c r="DF113" s="708"/>
      <c r="DG113" s="719" t="s">
        <v>64</v>
      </c>
      <c r="DH113" s="720"/>
      <c r="DI113" s="720"/>
      <c r="DJ113" s="720"/>
      <c r="DK113" s="721"/>
      <c r="DL113" s="722" t="s">
        <v>64</v>
      </c>
      <c r="DM113" s="720"/>
      <c r="DN113" s="720"/>
      <c r="DO113" s="720"/>
      <c r="DP113" s="721"/>
      <c r="DQ113" s="722" t="s">
        <v>64</v>
      </c>
      <c r="DR113" s="720"/>
      <c r="DS113" s="720"/>
      <c r="DT113" s="720"/>
      <c r="DU113" s="721"/>
      <c r="DV113" s="723" t="s">
        <v>64</v>
      </c>
      <c r="DW113" s="724"/>
      <c r="DX113" s="724"/>
      <c r="DY113" s="724"/>
      <c r="DZ113" s="725"/>
    </row>
    <row r="114" spans="1:130" s="469" customFormat="1" ht="26.25" customHeight="1" x14ac:dyDescent="0.15">
      <c r="A114" s="726"/>
      <c r="B114" s="727"/>
      <c r="C114" s="707" t="s">
        <v>388</v>
      </c>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8"/>
      <c r="AA114" s="719">
        <v>66929</v>
      </c>
      <c r="AB114" s="720"/>
      <c r="AC114" s="720"/>
      <c r="AD114" s="720"/>
      <c r="AE114" s="721"/>
      <c r="AF114" s="722">
        <v>73853</v>
      </c>
      <c r="AG114" s="720"/>
      <c r="AH114" s="720"/>
      <c r="AI114" s="720"/>
      <c r="AJ114" s="721"/>
      <c r="AK114" s="722">
        <v>73228</v>
      </c>
      <c r="AL114" s="720"/>
      <c r="AM114" s="720"/>
      <c r="AN114" s="720"/>
      <c r="AO114" s="721"/>
      <c r="AP114" s="723">
        <v>1.4</v>
      </c>
      <c r="AQ114" s="724"/>
      <c r="AR114" s="724"/>
      <c r="AS114" s="724"/>
      <c r="AT114" s="725"/>
      <c r="AU114" s="704"/>
      <c r="AV114" s="705"/>
      <c r="AW114" s="705"/>
      <c r="AX114" s="705"/>
      <c r="AY114" s="705"/>
      <c r="AZ114" s="706" t="s">
        <v>389</v>
      </c>
      <c r="BA114" s="707"/>
      <c r="BB114" s="707"/>
      <c r="BC114" s="707"/>
      <c r="BD114" s="707"/>
      <c r="BE114" s="707"/>
      <c r="BF114" s="707"/>
      <c r="BG114" s="707"/>
      <c r="BH114" s="707"/>
      <c r="BI114" s="707"/>
      <c r="BJ114" s="707"/>
      <c r="BK114" s="707"/>
      <c r="BL114" s="707"/>
      <c r="BM114" s="707"/>
      <c r="BN114" s="707"/>
      <c r="BO114" s="707"/>
      <c r="BP114" s="708"/>
      <c r="BQ114" s="709">
        <v>1617927</v>
      </c>
      <c r="BR114" s="710"/>
      <c r="BS114" s="710"/>
      <c r="BT114" s="710"/>
      <c r="BU114" s="710"/>
      <c r="BV114" s="710">
        <v>1587833</v>
      </c>
      <c r="BW114" s="710"/>
      <c r="BX114" s="710"/>
      <c r="BY114" s="710"/>
      <c r="BZ114" s="710"/>
      <c r="CA114" s="710">
        <v>1590563</v>
      </c>
      <c r="CB114" s="710"/>
      <c r="CC114" s="710"/>
      <c r="CD114" s="710"/>
      <c r="CE114" s="710"/>
      <c r="CF114" s="711">
        <v>30.8</v>
      </c>
      <c r="CG114" s="712"/>
      <c r="CH114" s="712"/>
      <c r="CI114" s="712"/>
      <c r="CJ114" s="712"/>
      <c r="CK114" s="713"/>
      <c r="CL114" s="714"/>
      <c r="CM114" s="706" t="s">
        <v>390</v>
      </c>
      <c r="CN114" s="707"/>
      <c r="CO114" s="707"/>
      <c r="CP114" s="707"/>
      <c r="CQ114" s="707"/>
      <c r="CR114" s="707"/>
      <c r="CS114" s="707"/>
      <c r="CT114" s="707"/>
      <c r="CU114" s="707"/>
      <c r="CV114" s="707"/>
      <c r="CW114" s="707"/>
      <c r="CX114" s="707"/>
      <c r="CY114" s="707"/>
      <c r="CZ114" s="707"/>
      <c r="DA114" s="707"/>
      <c r="DB114" s="707"/>
      <c r="DC114" s="707"/>
      <c r="DD114" s="707"/>
      <c r="DE114" s="707"/>
      <c r="DF114" s="708"/>
      <c r="DG114" s="719" t="s">
        <v>64</v>
      </c>
      <c r="DH114" s="720"/>
      <c r="DI114" s="720"/>
      <c r="DJ114" s="720"/>
      <c r="DK114" s="721"/>
      <c r="DL114" s="722" t="s">
        <v>64</v>
      </c>
      <c r="DM114" s="720"/>
      <c r="DN114" s="720"/>
      <c r="DO114" s="720"/>
      <c r="DP114" s="721"/>
      <c r="DQ114" s="722" t="s">
        <v>64</v>
      </c>
      <c r="DR114" s="720"/>
      <c r="DS114" s="720"/>
      <c r="DT114" s="720"/>
      <c r="DU114" s="721"/>
      <c r="DV114" s="723" t="s">
        <v>64</v>
      </c>
      <c r="DW114" s="724"/>
      <c r="DX114" s="724"/>
      <c r="DY114" s="724"/>
      <c r="DZ114" s="725"/>
    </row>
    <row r="115" spans="1:130" s="469" customFormat="1" ht="26.25" customHeight="1" x14ac:dyDescent="0.15">
      <c r="A115" s="726"/>
      <c r="B115" s="727"/>
      <c r="C115" s="707" t="s">
        <v>391</v>
      </c>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8"/>
      <c r="AA115" s="697">
        <v>79</v>
      </c>
      <c r="AB115" s="698"/>
      <c r="AC115" s="698"/>
      <c r="AD115" s="698"/>
      <c r="AE115" s="699"/>
      <c r="AF115" s="700">
        <v>56</v>
      </c>
      <c r="AG115" s="698"/>
      <c r="AH115" s="698"/>
      <c r="AI115" s="698"/>
      <c r="AJ115" s="699"/>
      <c r="AK115" s="700">
        <v>35</v>
      </c>
      <c r="AL115" s="698"/>
      <c r="AM115" s="698"/>
      <c r="AN115" s="698"/>
      <c r="AO115" s="699"/>
      <c r="AP115" s="701">
        <v>0</v>
      </c>
      <c r="AQ115" s="702"/>
      <c r="AR115" s="702"/>
      <c r="AS115" s="702"/>
      <c r="AT115" s="703"/>
      <c r="AU115" s="704"/>
      <c r="AV115" s="705"/>
      <c r="AW115" s="705"/>
      <c r="AX115" s="705"/>
      <c r="AY115" s="705"/>
      <c r="AZ115" s="706" t="s">
        <v>392</v>
      </c>
      <c r="BA115" s="707"/>
      <c r="BB115" s="707"/>
      <c r="BC115" s="707"/>
      <c r="BD115" s="707"/>
      <c r="BE115" s="707"/>
      <c r="BF115" s="707"/>
      <c r="BG115" s="707"/>
      <c r="BH115" s="707"/>
      <c r="BI115" s="707"/>
      <c r="BJ115" s="707"/>
      <c r="BK115" s="707"/>
      <c r="BL115" s="707"/>
      <c r="BM115" s="707"/>
      <c r="BN115" s="707"/>
      <c r="BO115" s="707"/>
      <c r="BP115" s="708"/>
      <c r="BQ115" s="709" t="s">
        <v>64</v>
      </c>
      <c r="BR115" s="710"/>
      <c r="BS115" s="710"/>
      <c r="BT115" s="710"/>
      <c r="BU115" s="710"/>
      <c r="BV115" s="710" t="s">
        <v>64</v>
      </c>
      <c r="BW115" s="710"/>
      <c r="BX115" s="710"/>
      <c r="BY115" s="710"/>
      <c r="BZ115" s="710"/>
      <c r="CA115" s="710" t="s">
        <v>64</v>
      </c>
      <c r="CB115" s="710"/>
      <c r="CC115" s="710"/>
      <c r="CD115" s="710"/>
      <c r="CE115" s="710"/>
      <c r="CF115" s="711" t="s">
        <v>64</v>
      </c>
      <c r="CG115" s="712"/>
      <c r="CH115" s="712"/>
      <c r="CI115" s="712"/>
      <c r="CJ115" s="712"/>
      <c r="CK115" s="713"/>
      <c r="CL115" s="714"/>
      <c r="CM115" s="706" t="s">
        <v>393</v>
      </c>
      <c r="CN115" s="707"/>
      <c r="CO115" s="707"/>
      <c r="CP115" s="707"/>
      <c r="CQ115" s="707"/>
      <c r="CR115" s="707"/>
      <c r="CS115" s="707"/>
      <c r="CT115" s="707"/>
      <c r="CU115" s="707"/>
      <c r="CV115" s="707"/>
      <c r="CW115" s="707"/>
      <c r="CX115" s="707"/>
      <c r="CY115" s="707"/>
      <c r="CZ115" s="707"/>
      <c r="DA115" s="707"/>
      <c r="DB115" s="707"/>
      <c r="DC115" s="707"/>
      <c r="DD115" s="707"/>
      <c r="DE115" s="707"/>
      <c r="DF115" s="708"/>
      <c r="DG115" s="719" t="s">
        <v>64</v>
      </c>
      <c r="DH115" s="720"/>
      <c r="DI115" s="720"/>
      <c r="DJ115" s="720"/>
      <c r="DK115" s="721"/>
      <c r="DL115" s="722" t="s">
        <v>64</v>
      </c>
      <c r="DM115" s="720"/>
      <c r="DN115" s="720"/>
      <c r="DO115" s="720"/>
      <c r="DP115" s="721"/>
      <c r="DQ115" s="722" t="s">
        <v>64</v>
      </c>
      <c r="DR115" s="720"/>
      <c r="DS115" s="720"/>
      <c r="DT115" s="720"/>
      <c r="DU115" s="721"/>
      <c r="DV115" s="723" t="s">
        <v>64</v>
      </c>
      <c r="DW115" s="724"/>
      <c r="DX115" s="724"/>
      <c r="DY115" s="724"/>
      <c r="DZ115" s="725"/>
    </row>
    <row r="116" spans="1:130" s="469" customFormat="1" ht="26.25" customHeight="1" x14ac:dyDescent="0.15">
      <c r="A116" s="728"/>
      <c r="B116" s="729"/>
      <c r="C116" s="730" t="s">
        <v>394</v>
      </c>
      <c r="D116" s="730"/>
      <c r="E116" s="730"/>
      <c r="F116" s="730"/>
      <c r="G116" s="730"/>
      <c r="H116" s="730"/>
      <c r="I116" s="730"/>
      <c r="J116" s="730"/>
      <c r="K116" s="730"/>
      <c r="L116" s="730"/>
      <c r="M116" s="730"/>
      <c r="N116" s="730"/>
      <c r="O116" s="730"/>
      <c r="P116" s="730"/>
      <c r="Q116" s="730"/>
      <c r="R116" s="730"/>
      <c r="S116" s="730"/>
      <c r="T116" s="730"/>
      <c r="U116" s="730"/>
      <c r="V116" s="730"/>
      <c r="W116" s="730"/>
      <c r="X116" s="730"/>
      <c r="Y116" s="730"/>
      <c r="Z116" s="731"/>
      <c r="AA116" s="719" t="s">
        <v>64</v>
      </c>
      <c r="AB116" s="720"/>
      <c r="AC116" s="720"/>
      <c r="AD116" s="720"/>
      <c r="AE116" s="721"/>
      <c r="AF116" s="722" t="s">
        <v>64</v>
      </c>
      <c r="AG116" s="720"/>
      <c r="AH116" s="720"/>
      <c r="AI116" s="720"/>
      <c r="AJ116" s="721"/>
      <c r="AK116" s="722" t="s">
        <v>64</v>
      </c>
      <c r="AL116" s="720"/>
      <c r="AM116" s="720"/>
      <c r="AN116" s="720"/>
      <c r="AO116" s="721"/>
      <c r="AP116" s="723" t="s">
        <v>64</v>
      </c>
      <c r="AQ116" s="724"/>
      <c r="AR116" s="724"/>
      <c r="AS116" s="724"/>
      <c r="AT116" s="725"/>
      <c r="AU116" s="704"/>
      <c r="AV116" s="705"/>
      <c r="AW116" s="705"/>
      <c r="AX116" s="705"/>
      <c r="AY116" s="705"/>
      <c r="AZ116" s="732" t="s">
        <v>395</v>
      </c>
      <c r="BA116" s="733"/>
      <c r="BB116" s="733"/>
      <c r="BC116" s="733"/>
      <c r="BD116" s="733"/>
      <c r="BE116" s="733"/>
      <c r="BF116" s="733"/>
      <c r="BG116" s="733"/>
      <c r="BH116" s="733"/>
      <c r="BI116" s="733"/>
      <c r="BJ116" s="733"/>
      <c r="BK116" s="733"/>
      <c r="BL116" s="733"/>
      <c r="BM116" s="733"/>
      <c r="BN116" s="733"/>
      <c r="BO116" s="733"/>
      <c r="BP116" s="734"/>
      <c r="BQ116" s="709" t="s">
        <v>64</v>
      </c>
      <c r="BR116" s="710"/>
      <c r="BS116" s="710"/>
      <c r="BT116" s="710"/>
      <c r="BU116" s="710"/>
      <c r="BV116" s="710" t="s">
        <v>64</v>
      </c>
      <c r="BW116" s="710"/>
      <c r="BX116" s="710"/>
      <c r="BY116" s="710"/>
      <c r="BZ116" s="710"/>
      <c r="CA116" s="710" t="s">
        <v>64</v>
      </c>
      <c r="CB116" s="710"/>
      <c r="CC116" s="710"/>
      <c r="CD116" s="710"/>
      <c r="CE116" s="710"/>
      <c r="CF116" s="711" t="s">
        <v>64</v>
      </c>
      <c r="CG116" s="712"/>
      <c r="CH116" s="712"/>
      <c r="CI116" s="712"/>
      <c r="CJ116" s="712"/>
      <c r="CK116" s="713"/>
      <c r="CL116" s="714"/>
      <c r="CM116" s="706" t="s">
        <v>396</v>
      </c>
      <c r="CN116" s="707"/>
      <c r="CO116" s="707"/>
      <c r="CP116" s="707"/>
      <c r="CQ116" s="707"/>
      <c r="CR116" s="707"/>
      <c r="CS116" s="707"/>
      <c r="CT116" s="707"/>
      <c r="CU116" s="707"/>
      <c r="CV116" s="707"/>
      <c r="CW116" s="707"/>
      <c r="CX116" s="707"/>
      <c r="CY116" s="707"/>
      <c r="CZ116" s="707"/>
      <c r="DA116" s="707"/>
      <c r="DB116" s="707"/>
      <c r="DC116" s="707"/>
      <c r="DD116" s="707"/>
      <c r="DE116" s="707"/>
      <c r="DF116" s="708"/>
      <c r="DG116" s="719" t="s">
        <v>64</v>
      </c>
      <c r="DH116" s="720"/>
      <c r="DI116" s="720"/>
      <c r="DJ116" s="720"/>
      <c r="DK116" s="721"/>
      <c r="DL116" s="722" t="s">
        <v>64</v>
      </c>
      <c r="DM116" s="720"/>
      <c r="DN116" s="720"/>
      <c r="DO116" s="720"/>
      <c r="DP116" s="721"/>
      <c r="DQ116" s="722" t="s">
        <v>64</v>
      </c>
      <c r="DR116" s="720"/>
      <c r="DS116" s="720"/>
      <c r="DT116" s="720"/>
      <c r="DU116" s="721"/>
      <c r="DV116" s="723" t="s">
        <v>64</v>
      </c>
      <c r="DW116" s="724"/>
      <c r="DX116" s="724"/>
      <c r="DY116" s="724"/>
      <c r="DZ116" s="725"/>
    </row>
    <row r="117" spans="1:130" s="469" customFormat="1" ht="26.25" customHeight="1" x14ac:dyDescent="0.15">
      <c r="A117" s="667" t="s">
        <v>121</v>
      </c>
      <c r="B117" s="668"/>
      <c r="C117" s="668"/>
      <c r="D117" s="668"/>
      <c r="E117" s="668"/>
      <c r="F117" s="668"/>
      <c r="G117" s="668"/>
      <c r="H117" s="668"/>
      <c r="I117" s="668"/>
      <c r="J117" s="668"/>
      <c r="K117" s="668"/>
      <c r="L117" s="668"/>
      <c r="M117" s="668"/>
      <c r="N117" s="668"/>
      <c r="O117" s="668"/>
      <c r="P117" s="668"/>
      <c r="Q117" s="668"/>
      <c r="R117" s="668"/>
      <c r="S117" s="668"/>
      <c r="T117" s="668"/>
      <c r="U117" s="668"/>
      <c r="V117" s="668"/>
      <c r="W117" s="668"/>
      <c r="X117" s="668"/>
      <c r="Y117" s="735" t="s">
        <v>397</v>
      </c>
      <c r="Z117" s="669"/>
      <c r="AA117" s="736">
        <v>1741188</v>
      </c>
      <c r="AB117" s="737"/>
      <c r="AC117" s="737"/>
      <c r="AD117" s="737"/>
      <c r="AE117" s="738"/>
      <c r="AF117" s="739">
        <v>1796603</v>
      </c>
      <c r="AG117" s="737"/>
      <c r="AH117" s="737"/>
      <c r="AI117" s="737"/>
      <c r="AJ117" s="738"/>
      <c r="AK117" s="739">
        <v>1813373</v>
      </c>
      <c r="AL117" s="737"/>
      <c r="AM117" s="737"/>
      <c r="AN117" s="737"/>
      <c r="AO117" s="738"/>
      <c r="AP117" s="740"/>
      <c r="AQ117" s="741"/>
      <c r="AR117" s="741"/>
      <c r="AS117" s="741"/>
      <c r="AT117" s="742"/>
      <c r="AU117" s="704"/>
      <c r="AV117" s="705"/>
      <c r="AW117" s="705"/>
      <c r="AX117" s="705"/>
      <c r="AY117" s="705"/>
      <c r="AZ117" s="743" t="s">
        <v>398</v>
      </c>
      <c r="BA117" s="744"/>
      <c r="BB117" s="744"/>
      <c r="BC117" s="744"/>
      <c r="BD117" s="744"/>
      <c r="BE117" s="744"/>
      <c r="BF117" s="744"/>
      <c r="BG117" s="744"/>
      <c r="BH117" s="744"/>
      <c r="BI117" s="744"/>
      <c r="BJ117" s="744"/>
      <c r="BK117" s="744"/>
      <c r="BL117" s="744"/>
      <c r="BM117" s="744"/>
      <c r="BN117" s="744"/>
      <c r="BO117" s="744"/>
      <c r="BP117" s="745"/>
      <c r="BQ117" s="709" t="s">
        <v>64</v>
      </c>
      <c r="BR117" s="710"/>
      <c r="BS117" s="710"/>
      <c r="BT117" s="710"/>
      <c r="BU117" s="710"/>
      <c r="BV117" s="710" t="s">
        <v>64</v>
      </c>
      <c r="BW117" s="710"/>
      <c r="BX117" s="710"/>
      <c r="BY117" s="710"/>
      <c r="BZ117" s="710"/>
      <c r="CA117" s="710" t="s">
        <v>64</v>
      </c>
      <c r="CB117" s="710"/>
      <c r="CC117" s="710"/>
      <c r="CD117" s="710"/>
      <c r="CE117" s="710"/>
      <c r="CF117" s="711" t="s">
        <v>64</v>
      </c>
      <c r="CG117" s="712"/>
      <c r="CH117" s="712"/>
      <c r="CI117" s="712"/>
      <c r="CJ117" s="712"/>
      <c r="CK117" s="713"/>
      <c r="CL117" s="714"/>
      <c r="CM117" s="706" t="s">
        <v>399</v>
      </c>
      <c r="CN117" s="707"/>
      <c r="CO117" s="707"/>
      <c r="CP117" s="707"/>
      <c r="CQ117" s="707"/>
      <c r="CR117" s="707"/>
      <c r="CS117" s="707"/>
      <c r="CT117" s="707"/>
      <c r="CU117" s="707"/>
      <c r="CV117" s="707"/>
      <c r="CW117" s="707"/>
      <c r="CX117" s="707"/>
      <c r="CY117" s="707"/>
      <c r="CZ117" s="707"/>
      <c r="DA117" s="707"/>
      <c r="DB117" s="707"/>
      <c r="DC117" s="707"/>
      <c r="DD117" s="707"/>
      <c r="DE117" s="707"/>
      <c r="DF117" s="708"/>
      <c r="DG117" s="719" t="s">
        <v>64</v>
      </c>
      <c r="DH117" s="720"/>
      <c r="DI117" s="720"/>
      <c r="DJ117" s="720"/>
      <c r="DK117" s="721"/>
      <c r="DL117" s="722" t="s">
        <v>64</v>
      </c>
      <c r="DM117" s="720"/>
      <c r="DN117" s="720"/>
      <c r="DO117" s="720"/>
      <c r="DP117" s="721"/>
      <c r="DQ117" s="722" t="s">
        <v>64</v>
      </c>
      <c r="DR117" s="720"/>
      <c r="DS117" s="720"/>
      <c r="DT117" s="720"/>
      <c r="DU117" s="721"/>
      <c r="DV117" s="723" t="s">
        <v>64</v>
      </c>
      <c r="DW117" s="724"/>
      <c r="DX117" s="724"/>
      <c r="DY117" s="724"/>
      <c r="DZ117" s="725"/>
    </row>
    <row r="118" spans="1:130" s="469" customFormat="1" ht="26.25" customHeight="1" x14ac:dyDescent="0.15">
      <c r="A118" s="667" t="s">
        <v>372</v>
      </c>
      <c r="B118" s="668"/>
      <c r="C118" s="668"/>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9"/>
      <c r="AA118" s="670" t="s">
        <v>369</v>
      </c>
      <c r="AB118" s="668"/>
      <c r="AC118" s="668"/>
      <c r="AD118" s="668"/>
      <c r="AE118" s="669"/>
      <c r="AF118" s="670" t="s">
        <v>370</v>
      </c>
      <c r="AG118" s="668"/>
      <c r="AH118" s="668"/>
      <c r="AI118" s="668"/>
      <c r="AJ118" s="669"/>
      <c r="AK118" s="670" t="s">
        <v>240</v>
      </c>
      <c r="AL118" s="668"/>
      <c r="AM118" s="668"/>
      <c r="AN118" s="668"/>
      <c r="AO118" s="669"/>
      <c r="AP118" s="746" t="s">
        <v>371</v>
      </c>
      <c r="AQ118" s="747"/>
      <c r="AR118" s="747"/>
      <c r="AS118" s="747"/>
      <c r="AT118" s="748"/>
      <c r="AU118" s="704"/>
      <c r="AV118" s="705"/>
      <c r="AW118" s="705"/>
      <c r="AX118" s="705"/>
      <c r="AY118" s="705"/>
      <c r="AZ118" s="749" t="s">
        <v>400</v>
      </c>
      <c r="BA118" s="730"/>
      <c r="BB118" s="730"/>
      <c r="BC118" s="730"/>
      <c r="BD118" s="730"/>
      <c r="BE118" s="730"/>
      <c r="BF118" s="730"/>
      <c r="BG118" s="730"/>
      <c r="BH118" s="730"/>
      <c r="BI118" s="730"/>
      <c r="BJ118" s="730"/>
      <c r="BK118" s="730"/>
      <c r="BL118" s="730"/>
      <c r="BM118" s="730"/>
      <c r="BN118" s="730"/>
      <c r="BO118" s="730"/>
      <c r="BP118" s="731"/>
      <c r="BQ118" s="750" t="s">
        <v>64</v>
      </c>
      <c r="BR118" s="751"/>
      <c r="BS118" s="751"/>
      <c r="BT118" s="751"/>
      <c r="BU118" s="751"/>
      <c r="BV118" s="751" t="s">
        <v>64</v>
      </c>
      <c r="BW118" s="751"/>
      <c r="BX118" s="751"/>
      <c r="BY118" s="751"/>
      <c r="BZ118" s="751"/>
      <c r="CA118" s="751" t="s">
        <v>64</v>
      </c>
      <c r="CB118" s="751"/>
      <c r="CC118" s="751"/>
      <c r="CD118" s="751"/>
      <c r="CE118" s="751"/>
      <c r="CF118" s="711" t="s">
        <v>64</v>
      </c>
      <c r="CG118" s="712"/>
      <c r="CH118" s="712"/>
      <c r="CI118" s="712"/>
      <c r="CJ118" s="712"/>
      <c r="CK118" s="713"/>
      <c r="CL118" s="714"/>
      <c r="CM118" s="706" t="s">
        <v>401</v>
      </c>
      <c r="CN118" s="707"/>
      <c r="CO118" s="707"/>
      <c r="CP118" s="707"/>
      <c r="CQ118" s="707"/>
      <c r="CR118" s="707"/>
      <c r="CS118" s="707"/>
      <c r="CT118" s="707"/>
      <c r="CU118" s="707"/>
      <c r="CV118" s="707"/>
      <c r="CW118" s="707"/>
      <c r="CX118" s="707"/>
      <c r="CY118" s="707"/>
      <c r="CZ118" s="707"/>
      <c r="DA118" s="707"/>
      <c r="DB118" s="707"/>
      <c r="DC118" s="707"/>
      <c r="DD118" s="707"/>
      <c r="DE118" s="707"/>
      <c r="DF118" s="708"/>
      <c r="DG118" s="719" t="s">
        <v>64</v>
      </c>
      <c r="DH118" s="720"/>
      <c r="DI118" s="720"/>
      <c r="DJ118" s="720"/>
      <c r="DK118" s="721"/>
      <c r="DL118" s="722" t="s">
        <v>64</v>
      </c>
      <c r="DM118" s="720"/>
      <c r="DN118" s="720"/>
      <c r="DO118" s="720"/>
      <c r="DP118" s="721"/>
      <c r="DQ118" s="722" t="s">
        <v>64</v>
      </c>
      <c r="DR118" s="720"/>
      <c r="DS118" s="720"/>
      <c r="DT118" s="720"/>
      <c r="DU118" s="721"/>
      <c r="DV118" s="723" t="s">
        <v>64</v>
      </c>
      <c r="DW118" s="724"/>
      <c r="DX118" s="724"/>
      <c r="DY118" s="724"/>
      <c r="DZ118" s="725"/>
    </row>
    <row r="119" spans="1:130" s="469" customFormat="1" ht="26.25" customHeight="1" x14ac:dyDescent="0.15">
      <c r="A119" s="752" t="s">
        <v>376</v>
      </c>
      <c r="B119" s="691"/>
      <c r="C119" s="685" t="s">
        <v>377</v>
      </c>
      <c r="D119" s="674"/>
      <c r="E119" s="674"/>
      <c r="F119" s="674"/>
      <c r="G119" s="674"/>
      <c r="H119" s="674"/>
      <c r="I119" s="674"/>
      <c r="J119" s="674"/>
      <c r="K119" s="674"/>
      <c r="L119" s="674"/>
      <c r="M119" s="674"/>
      <c r="N119" s="674"/>
      <c r="O119" s="674"/>
      <c r="P119" s="674"/>
      <c r="Q119" s="674"/>
      <c r="R119" s="674"/>
      <c r="S119" s="674"/>
      <c r="T119" s="674"/>
      <c r="U119" s="674"/>
      <c r="V119" s="674"/>
      <c r="W119" s="674"/>
      <c r="X119" s="674"/>
      <c r="Y119" s="674"/>
      <c r="Z119" s="675"/>
      <c r="AA119" s="676" t="s">
        <v>64</v>
      </c>
      <c r="AB119" s="677"/>
      <c r="AC119" s="677"/>
      <c r="AD119" s="677"/>
      <c r="AE119" s="678"/>
      <c r="AF119" s="679" t="s">
        <v>64</v>
      </c>
      <c r="AG119" s="677"/>
      <c r="AH119" s="677"/>
      <c r="AI119" s="677"/>
      <c r="AJ119" s="678"/>
      <c r="AK119" s="679" t="s">
        <v>64</v>
      </c>
      <c r="AL119" s="677"/>
      <c r="AM119" s="677"/>
      <c r="AN119" s="677"/>
      <c r="AO119" s="678"/>
      <c r="AP119" s="680" t="s">
        <v>64</v>
      </c>
      <c r="AQ119" s="681"/>
      <c r="AR119" s="681"/>
      <c r="AS119" s="681"/>
      <c r="AT119" s="682"/>
      <c r="AU119" s="753"/>
      <c r="AV119" s="754"/>
      <c r="AW119" s="754"/>
      <c r="AX119" s="754"/>
      <c r="AY119" s="754"/>
      <c r="AZ119" s="755" t="s">
        <v>121</v>
      </c>
      <c r="BA119" s="755"/>
      <c r="BB119" s="755"/>
      <c r="BC119" s="755"/>
      <c r="BD119" s="755"/>
      <c r="BE119" s="755"/>
      <c r="BF119" s="755"/>
      <c r="BG119" s="755"/>
      <c r="BH119" s="755"/>
      <c r="BI119" s="755"/>
      <c r="BJ119" s="755"/>
      <c r="BK119" s="755"/>
      <c r="BL119" s="755"/>
      <c r="BM119" s="755"/>
      <c r="BN119" s="755"/>
      <c r="BO119" s="735" t="s">
        <v>402</v>
      </c>
      <c r="BP119" s="756"/>
      <c r="BQ119" s="750">
        <v>19014641</v>
      </c>
      <c r="BR119" s="751"/>
      <c r="BS119" s="751"/>
      <c r="BT119" s="751"/>
      <c r="BU119" s="751"/>
      <c r="BV119" s="751">
        <v>18225311</v>
      </c>
      <c r="BW119" s="751"/>
      <c r="BX119" s="751"/>
      <c r="BY119" s="751"/>
      <c r="BZ119" s="751"/>
      <c r="CA119" s="751">
        <v>17062106</v>
      </c>
      <c r="CB119" s="751"/>
      <c r="CC119" s="751"/>
      <c r="CD119" s="751"/>
      <c r="CE119" s="751"/>
      <c r="CF119" s="757"/>
      <c r="CG119" s="758"/>
      <c r="CH119" s="758"/>
      <c r="CI119" s="758"/>
      <c r="CJ119" s="759"/>
      <c r="CK119" s="760"/>
      <c r="CL119" s="761"/>
      <c r="CM119" s="749" t="s">
        <v>403</v>
      </c>
      <c r="CN119" s="730"/>
      <c r="CO119" s="730"/>
      <c r="CP119" s="730"/>
      <c r="CQ119" s="730"/>
      <c r="CR119" s="730"/>
      <c r="CS119" s="730"/>
      <c r="CT119" s="730"/>
      <c r="CU119" s="730"/>
      <c r="CV119" s="730"/>
      <c r="CW119" s="730"/>
      <c r="CX119" s="730"/>
      <c r="CY119" s="730"/>
      <c r="CZ119" s="730"/>
      <c r="DA119" s="730"/>
      <c r="DB119" s="730"/>
      <c r="DC119" s="730"/>
      <c r="DD119" s="730"/>
      <c r="DE119" s="730"/>
      <c r="DF119" s="731"/>
      <c r="DG119" s="762" t="s">
        <v>64</v>
      </c>
      <c r="DH119" s="763"/>
      <c r="DI119" s="763"/>
      <c r="DJ119" s="763"/>
      <c r="DK119" s="764"/>
      <c r="DL119" s="765" t="s">
        <v>64</v>
      </c>
      <c r="DM119" s="763"/>
      <c r="DN119" s="763"/>
      <c r="DO119" s="763"/>
      <c r="DP119" s="764"/>
      <c r="DQ119" s="765" t="s">
        <v>64</v>
      </c>
      <c r="DR119" s="763"/>
      <c r="DS119" s="763"/>
      <c r="DT119" s="763"/>
      <c r="DU119" s="764"/>
      <c r="DV119" s="766" t="s">
        <v>64</v>
      </c>
      <c r="DW119" s="767"/>
      <c r="DX119" s="767"/>
      <c r="DY119" s="767"/>
      <c r="DZ119" s="768"/>
    </row>
    <row r="120" spans="1:130" s="469" customFormat="1" ht="26.25" customHeight="1" x14ac:dyDescent="0.15">
      <c r="A120" s="769"/>
      <c r="B120" s="714"/>
      <c r="C120" s="706" t="s">
        <v>380</v>
      </c>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8"/>
      <c r="AA120" s="719" t="s">
        <v>64</v>
      </c>
      <c r="AB120" s="720"/>
      <c r="AC120" s="720"/>
      <c r="AD120" s="720"/>
      <c r="AE120" s="721"/>
      <c r="AF120" s="722" t="s">
        <v>64</v>
      </c>
      <c r="AG120" s="720"/>
      <c r="AH120" s="720"/>
      <c r="AI120" s="720"/>
      <c r="AJ120" s="721"/>
      <c r="AK120" s="722" t="s">
        <v>64</v>
      </c>
      <c r="AL120" s="720"/>
      <c r="AM120" s="720"/>
      <c r="AN120" s="720"/>
      <c r="AO120" s="721"/>
      <c r="AP120" s="723" t="s">
        <v>64</v>
      </c>
      <c r="AQ120" s="724"/>
      <c r="AR120" s="724"/>
      <c r="AS120" s="724"/>
      <c r="AT120" s="725"/>
      <c r="AU120" s="770" t="s">
        <v>404</v>
      </c>
      <c r="AV120" s="771"/>
      <c r="AW120" s="771"/>
      <c r="AX120" s="771"/>
      <c r="AY120" s="772"/>
      <c r="AZ120" s="685" t="s">
        <v>405</v>
      </c>
      <c r="BA120" s="674"/>
      <c r="BB120" s="674"/>
      <c r="BC120" s="674"/>
      <c r="BD120" s="674"/>
      <c r="BE120" s="674"/>
      <c r="BF120" s="674"/>
      <c r="BG120" s="674"/>
      <c r="BH120" s="674"/>
      <c r="BI120" s="674"/>
      <c r="BJ120" s="674"/>
      <c r="BK120" s="674"/>
      <c r="BL120" s="674"/>
      <c r="BM120" s="674"/>
      <c r="BN120" s="674"/>
      <c r="BO120" s="674"/>
      <c r="BP120" s="675"/>
      <c r="BQ120" s="686">
        <v>2254792</v>
      </c>
      <c r="BR120" s="687"/>
      <c r="BS120" s="687"/>
      <c r="BT120" s="687"/>
      <c r="BU120" s="687"/>
      <c r="BV120" s="687">
        <v>3062291</v>
      </c>
      <c r="BW120" s="687"/>
      <c r="BX120" s="687"/>
      <c r="BY120" s="687"/>
      <c r="BZ120" s="687"/>
      <c r="CA120" s="687">
        <v>3110550</v>
      </c>
      <c r="CB120" s="687"/>
      <c r="CC120" s="687"/>
      <c r="CD120" s="687"/>
      <c r="CE120" s="687"/>
      <c r="CF120" s="688">
        <v>60.3</v>
      </c>
      <c r="CG120" s="689"/>
      <c r="CH120" s="689"/>
      <c r="CI120" s="689"/>
      <c r="CJ120" s="689"/>
      <c r="CK120" s="773" t="s">
        <v>406</v>
      </c>
      <c r="CL120" s="774"/>
      <c r="CM120" s="774"/>
      <c r="CN120" s="774"/>
      <c r="CO120" s="775"/>
      <c r="CP120" s="776" t="s">
        <v>407</v>
      </c>
      <c r="CQ120" s="777"/>
      <c r="CR120" s="777"/>
      <c r="CS120" s="777"/>
      <c r="CT120" s="777"/>
      <c r="CU120" s="777"/>
      <c r="CV120" s="777"/>
      <c r="CW120" s="777"/>
      <c r="CX120" s="777"/>
      <c r="CY120" s="777"/>
      <c r="CZ120" s="777"/>
      <c r="DA120" s="777"/>
      <c r="DB120" s="777"/>
      <c r="DC120" s="777"/>
      <c r="DD120" s="777"/>
      <c r="DE120" s="777"/>
      <c r="DF120" s="778"/>
      <c r="DG120" s="686">
        <v>2618199</v>
      </c>
      <c r="DH120" s="687"/>
      <c r="DI120" s="687"/>
      <c r="DJ120" s="687"/>
      <c r="DK120" s="687"/>
      <c r="DL120" s="687">
        <v>2091884</v>
      </c>
      <c r="DM120" s="687"/>
      <c r="DN120" s="687"/>
      <c r="DO120" s="687"/>
      <c r="DP120" s="687"/>
      <c r="DQ120" s="687">
        <v>1881460</v>
      </c>
      <c r="DR120" s="687"/>
      <c r="DS120" s="687"/>
      <c r="DT120" s="687"/>
      <c r="DU120" s="687"/>
      <c r="DV120" s="692">
        <v>36.5</v>
      </c>
      <c r="DW120" s="692"/>
      <c r="DX120" s="692"/>
      <c r="DY120" s="692"/>
      <c r="DZ120" s="693"/>
    </row>
    <row r="121" spans="1:130" s="469" customFormat="1" ht="26.25" customHeight="1" x14ac:dyDescent="0.15">
      <c r="A121" s="769"/>
      <c r="B121" s="714"/>
      <c r="C121" s="743" t="s">
        <v>408</v>
      </c>
      <c r="D121" s="744"/>
      <c r="E121" s="744"/>
      <c r="F121" s="744"/>
      <c r="G121" s="744"/>
      <c r="H121" s="744"/>
      <c r="I121" s="744"/>
      <c r="J121" s="744"/>
      <c r="K121" s="744"/>
      <c r="L121" s="744"/>
      <c r="M121" s="744"/>
      <c r="N121" s="744"/>
      <c r="O121" s="744"/>
      <c r="P121" s="744"/>
      <c r="Q121" s="744"/>
      <c r="R121" s="744"/>
      <c r="S121" s="744"/>
      <c r="T121" s="744"/>
      <c r="U121" s="744"/>
      <c r="V121" s="744"/>
      <c r="W121" s="744"/>
      <c r="X121" s="744"/>
      <c r="Y121" s="744"/>
      <c r="Z121" s="745"/>
      <c r="AA121" s="719" t="s">
        <v>64</v>
      </c>
      <c r="AB121" s="720"/>
      <c r="AC121" s="720"/>
      <c r="AD121" s="720"/>
      <c r="AE121" s="721"/>
      <c r="AF121" s="722" t="s">
        <v>64</v>
      </c>
      <c r="AG121" s="720"/>
      <c r="AH121" s="720"/>
      <c r="AI121" s="720"/>
      <c r="AJ121" s="721"/>
      <c r="AK121" s="722" t="s">
        <v>64</v>
      </c>
      <c r="AL121" s="720"/>
      <c r="AM121" s="720"/>
      <c r="AN121" s="720"/>
      <c r="AO121" s="721"/>
      <c r="AP121" s="723" t="s">
        <v>64</v>
      </c>
      <c r="AQ121" s="724"/>
      <c r="AR121" s="724"/>
      <c r="AS121" s="724"/>
      <c r="AT121" s="725"/>
      <c r="AU121" s="779"/>
      <c r="AV121" s="780"/>
      <c r="AW121" s="780"/>
      <c r="AX121" s="780"/>
      <c r="AY121" s="781"/>
      <c r="AZ121" s="706" t="s">
        <v>409</v>
      </c>
      <c r="BA121" s="707"/>
      <c r="BB121" s="707"/>
      <c r="BC121" s="707"/>
      <c r="BD121" s="707"/>
      <c r="BE121" s="707"/>
      <c r="BF121" s="707"/>
      <c r="BG121" s="707"/>
      <c r="BH121" s="707"/>
      <c r="BI121" s="707"/>
      <c r="BJ121" s="707"/>
      <c r="BK121" s="707"/>
      <c r="BL121" s="707"/>
      <c r="BM121" s="707"/>
      <c r="BN121" s="707"/>
      <c r="BO121" s="707"/>
      <c r="BP121" s="708"/>
      <c r="BQ121" s="709">
        <v>1219371</v>
      </c>
      <c r="BR121" s="710"/>
      <c r="BS121" s="710"/>
      <c r="BT121" s="710"/>
      <c r="BU121" s="710"/>
      <c r="BV121" s="710">
        <v>1289694</v>
      </c>
      <c r="BW121" s="710"/>
      <c r="BX121" s="710"/>
      <c r="BY121" s="710"/>
      <c r="BZ121" s="710"/>
      <c r="CA121" s="710">
        <v>1396098</v>
      </c>
      <c r="CB121" s="710"/>
      <c r="CC121" s="710"/>
      <c r="CD121" s="710"/>
      <c r="CE121" s="710"/>
      <c r="CF121" s="711">
        <v>27.1</v>
      </c>
      <c r="CG121" s="712"/>
      <c r="CH121" s="712"/>
      <c r="CI121" s="712"/>
      <c r="CJ121" s="712"/>
      <c r="CK121" s="782"/>
      <c r="CL121" s="783"/>
      <c r="CM121" s="783"/>
      <c r="CN121" s="783"/>
      <c r="CO121" s="784"/>
      <c r="CP121" s="785" t="s">
        <v>410</v>
      </c>
      <c r="CQ121" s="786"/>
      <c r="CR121" s="786"/>
      <c r="CS121" s="786"/>
      <c r="CT121" s="786"/>
      <c r="CU121" s="786"/>
      <c r="CV121" s="786"/>
      <c r="CW121" s="786"/>
      <c r="CX121" s="786"/>
      <c r="CY121" s="786"/>
      <c r="CZ121" s="786"/>
      <c r="DA121" s="786"/>
      <c r="DB121" s="786"/>
      <c r="DC121" s="786"/>
      <c r="DD121" s="786"/>
      <c r="DE121" s="786"/>
      <c r="DF121" s="787"/>
      <c r="DG121" s="709">
        <v>292309</v>
      </c>
      <c r="DH121" s="710"/>
      <c r="DI121" s="710"/>
      <c r="DJ121" s="710"/>
      <c r="DK121" s="710"/>
      <c r="DL121" s="710">
        <v>286223</v>
      </c>
      <c r="DM121" s="710"/>
      <c r="DN121" s="710"/>
      <c r="DO121" s="710"/>
      <c r="DP121" s="710"/>
      <c r="DQ121" s="710">
        <v>292187</v>
      </c>
      <c r="DR121" s="710"/>
      <c r="DS121" s="710"/>
      <c r="DT121" s="710"/>
      <c r="DU121" s="710"/>
      <c r="DV121" s="715">
        <v>5.7</v>
      </c>
      <c r="DW121" s="715"/>
      <c r="DX121" s="715"/>
      <c r="DY121" s="715"/>
      <c r="DZ121" s="716"/>
    </row>
    <row r="122" spans="1:130" s="469" customFormat="1" ht="26.25" customHeight="1" x14ac:dyDescent="0.15">
      <c r="A122" s="769"/>
      <c r="B122" s="714"/>
      <c r="C122" s="706" t="s">
        <v>390</v>
      </c>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8"/>
      <c r="AA122" s="719" t="s">
        <v>64</v>
      </c>
      <c r="AB122" s="720"/>
      <c r="AC122" s="720"/>
      <c r="AD122" s="720"/>
      <c r="AE122" s="721"/>
      <c r="AF122" s="722" t="s">
        <v>64</v>
      </c>
      <c r="AG122" s="720"/>
      <c r="AH122" s="720"/>
      <c r="AI122" s="720"/>
      <c r="AJ122" s="721"/>
      <c r="AK122" s="722" t="s">
        <v>64</v>
      </c>
      <c r="AL122" s="720"/>
      <c r="AM122" s="720"/>
      <c r="AN122" s="720"/>
      <c r="AO122" s="721"/>
      <c r="AP122" s="723" t="s">
        <v>64</v>
      </c>
      <c r="AQ122" s="724"/>
      <c r="AR122" s="724"/>
      <c r="AS122" s="724"/>
      <c r="AT122" s="725"/>
      <c r="AU122" s="779"/>
      <c r="AV122" s="780"/>
      <c r="AW122" s="780"/>
      <c r="AX122" s="780"/>
      <c r="AY122" s="781"/>
      <c r="AZ122" s="749" t="s">
        <v>411</v>
      </c>
      <c r="BA122" s="730"/>
      <c r="BB122" s="730"/>
      <c r="BC122" s="730"/>
      <c r="BD122" s="730"/>
      <c r="BE122" s="730"/>
      <c r="BF122" s="730"/>
      <c r="BG122" s="730"/>
      <c r="BH122" s="730"/>
      <c r="BI122" s="730"/>
      <c r="BJ122" s="730"/>
      <c r="BK122" s="730"/>
      <c r="BL122" s="730"/>
      <c r="BM122" s="730"/>
      <c r="BN122" s="730"/>
      <c r="BO122" s="730"/>
      <c r="BP122" s="731"/>
      <c r="BQ122" s="750">
        <v>12441023</v>
      </c>
      <c r="BR122" s="751"/>
      <c r="BS122" s="751"/>
      <c r="BT122" s="751"/>
      <c r="BU122" s="751"/>
      <c r="BV122" s="751">
        <v>11863726</v>
      </c>
      <c r="BW122" s="751"/>
      <c r="BX122" s="751"/>
      <c r="BY122" s="751"/>
      <c r="BZ122" s="751"/>
      <c r="CA122" s="751">
        <v>11064726</v>
      </c>
      <c r="CB122" s="751"/>
      <c r="CC122" s="751"/>
      <c r="CD122" s="751"/>
      <c r="CE122" s="751"/>
      <c r="CF122" s="788">
        <v>214.4</v>
      </c>
      <c r="CG122" s="789"/>
      <c r="CH122" s="789"/>
      <c r="CI122" s="789"/>
      <c r="CJ122" s="789"/>
      <c r="CK122" s="782"/>
      <c r="CL122" s="783"/>
      <c r="CM122" s="783"/>
      <c r="CN122" s="783"/>
      <c r="CO122" s="784"/>
      <c r="CP122" s="785" t="s">
        <v>412</v>
      </c>
      <c r="CQ122" s="786"/>
      <c r="CR122" s="786"/>
      <c r="CS122" s="786"/>
      <c r="CT122" s="786"/>
      <c r="CU122" s="786"/>
      <c r="CV122" s="786"/>
      <c r="CW122" s="786"/>
      <c r="CX122" s="786"/>
      <c r="CY122" s="786"/>
      <c r="CZ122" s="786"/>
      <c r="DA122" s="786"/>
      <c r="DB122" s="786"/>
      <c r="DC122" s="786"/>
      <c r="DD122" s="786"/>
      <c r="DE122" s="786"/>
      <c r="DF122" s="787"/>
      <c r="DG122" s="709" t="s">
        <v>64</v>
      </c>
      <c r="DH122" s="710"/>
      <c r="DI122" s="710"/>
      <c r="DJ122" s="710"/>
      <c r="DK122" s="710"/>
      <c r="DL122" s="710" t="s">
        <v>64</v>
      </c>
      <c r="DM122" s="710"/>
      <c r="DN122" s="710"/>
      <c r="DO122" s="710"/>
      <c r="DP122" s="710"/>
      <c r="DQ122" s="710" t="s">
        <v>64</v>
      </c>
      <c r="DR122" s="710"/>
      <c r="DS122" s="710"/>
      <c r="DT122" s="710"/>
      <c r="DU122" s="710"/>
      <c r="DV122" s="715" t="s">
        <v>64</v>
      </c>
      <c r="DW122" s="715"/>
      <c r="DX122" s="715"/>
      <c r="DY122" s="715"/>
      <c r="DZ122" s="716"/>
    </row>
    <row r="123" spans="1:130" s="469" customFormat="1" ht="26.25" customHeight="1" x14ac:dyDescent="0.15">
      <c r="A123" s="769"/>
      <c r="B123" s="714"/>
      <c r="C123" s="706" t="s">
        <v>396</v>
      </c>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8"/>
      <c r="AA123" s="719" t="s">
        <v>64</v>
      </c>
      <c r="AB123" s="720"/>
      <c r="AC123" s="720"/>
      <c r="AD123" s="720"/>
      <c r="AE123" s="721"/>
      <c r="AF123" s="722" t="s">
        <v>64</v>
      </c>
      <c r="AG123" s="720"/>
      <c r="AH123" s="720"/>
      <c r="AI123" s="720"/>
      <c r="AJ123" s="721"/>
      <c r="AK123" s="722" t="s">
        <v>64</v>
      </c>
      <c r="AL123" s="720"/>
      <c r="AM123" s="720"/>
      <c r="AN123" s="720"/>
      <c r="AO123" s="721"/>
      <c r="AP123" s="723" t="s">
        <v>64</v>
      </c>
      <c r="AQ123" s="724"/>
      <c r="AR123" s="724"/>
      <c r="AS123" s="724"/>
      <c r="AT123" s="725"/>
      <c r="AU123" s="790"/>
      <c r="AV123" s="791"/>
      <c r="AW123" s="791"/>
      <c r="AX123" s="791"/>
      <c r="AY123" s="791"/>
      <c r="AZ123" s="755" t="s">
        <v>121</v>
      </c>
      <c r="BA123" s="755"/>
      <c r="BB123" s="755"/>
      <c r="BC123" s="755"/>
      <c r="BD123" s="755"/>
      <c r="BE123" s="755"/>
      <c r="BF123" s="755"/>
      <c r="BG123" s="755"/>
      <c r="BH123" s="755"/>
      <c r="BI123" s="755"/>
      <c r="BJ123" s="755"/>
      <c r="BK123" s="755"/>
      <c r="BL123" s="755"/>
      <c r="BM123" s="755"/>
      <c r="BN123" s="755"/>
      <c r="BO123" s="735" t="s">
        <v>413</v>
      </c>
      <c r="BP123" s="756"/>
      <c r="BQ123" s="792">
        <v>15915186</v>
      </c>
      <c r="BR123" s="793"/>
      <c r="BS123" s="793"/>
      <c r="BT123" s="793"/>
      <c r="BU123" s="793"/>
      <c r="BV123" s="793">
        <v>16215711</v>
      </c>
      <c r="BW123" s="793"/>
      <c r="BX123" s="793"/>
      <c r="BY123" s="793"/>
      <c r="BZ123" s="793"/>
      <c r="CA123" s="793">
        <v>15571374</v>
      </c>
      <c r="CB123" s="793"/>
      <c r="CC123" s="793"/>
      <c r="CD123" s="793"/>
      <c r="CE123" s="793"/>
      <c r="CF123" s="757"/>
      <c r="CG123" s="758"/>
      <c r="CH123" s="758"/>
      <c r="CI123" s="758"/>
      <c r="CJ123" s="759"/>
      <c r="CK123" s="782"/>
      <c r="CL123" s="783"/>
      <c r="CM123" s="783"/>
      <c r="CN123" s="783"/>
      <c r="CO123" s="784"/>
      <c r="CP123" s="785" t="s">
        <v>414</v>
      </c>
      <c r="CQ123" s="786"/>
      <c r="CR123" s="786"/>
      <c r="CS123" s="786"/>
      <c r="CT123" s="786"/>
      <c r="CU123" s="786"/>
      <c r="CV123" s="786"/>
      <c r="CW123" s="786"/>
      <c r="CX123" s="786"/>
      <c r="CY123" s="786"/>
      <c r="CZ123" s="786"/>
      <c r="DA123" s="786"/>
      <c r="DB123" s="786"/>
      <c r="DC123" s="786"/>
      <c r="DD123" s="786"/>
      <c r="DE123" s="786"/>
      <c r="DF123" s="787"/>
      <c r="DG123" s="719" t="s">
        <v>64</v>
      </c>
      <c r="DH123" s="720"/>
      <c r="DI123" s="720"/>
      <c r="DJ123" s="720"/>
      <c r="DK123" s="721"/>
      <c r="DL123" s="722" t="s">
        <v>64</v>
      </c>
      <c r="DM123" s="720"/>
      <c r="DN123" s="720"/>
      <c r="DO123" s="720"/>
      <c r="DP123" s="721"/>
      <c r="DQ123" s="722" t="s">
        <v>64</v>
      </c>
      <c r="DR123" s="720"/>
      <c r="DS123" s="720"/>
      <c r="DT123" s="720"/>
      <c r="DU123" s="721"/>
      <c r="DV123" s="723" t="s">
        <v>64</v>
      </c>
      <c r="DW123" s="724"/>
      <c r="DX123" s="724"/>
      <c r="DY123" s="724"/>
      <c r="DZ123" s="725"/>
    </row>
    <row r="124" spans="1:130" s="469" customFormat="1" ht="26.25" customHeight="1" thickBot="1" x14ac:dyDescent="0.2">
      <c r="A124" s="769"/>
      <c r="B124" s="714"/>
      <c r="C124" s="706" t="s">
        <v>399</v>
      </c>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8"/>
      <c r="AA124" s="719" t="s">
        <v>64</v>
      </c>
      <c r="AB124" s="720"/>
      <c r="AC124" s="720"/>
      <c r="AD124" s="720"/>
      <c r="AE124" s="721"/>
      <c r="AF124" s="722" t="s">
        <v>64</v>
      </c>
      <c r="AG124" s="720"/>
      <c r="AH124" s="720"/>
      <c r="AI124" s="720"/>
      <c r="AJ124" s="721"/>
      <c r="AK124" s="722" t="s">
        <v>64</v>
      </c>
      <c r="AL124" s="720"/>
      <c r="AM124" s="720"/>
      <c r="AN124" s="720"/>
      <c r="AO124" s="721"/>
      <c r="AP124" s="723" t="s">
        <v>64</v>
      </c>
      <c r="AQ124" s="724"/>
      <c r="AR124" s="724"/>
      <c r="AS124" s="724"/>
      <c r="AT124" s="725"/>
      <c r="AU124" s="794" t="s">
        <v>415</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v>62.5</v>
      </c>
      <c r="BR124" s="798"/>
      <c r="BS124" s="798"/>
      <c r="BT124" s="798"/>
      <c r="BU124" s="798"/>
      <c r="BV124" s="798">
        <v>37.6</v>
      </c>
      <c r="BW124" s="798"/>
      <c r="BX124" s="798"/>
      <c r="BY124" s="798"/>
      <c r="BZ124" s="798"/>
      <c r="CA124" s="798">
        <v>28.8</v>
      </c>
      <c r="CB124" s="798"/>
      <c r="CC124" s="798"/>
      <c r="CD124" s="798"/>
      <c r="CE124" s="798"/>
      <c r="CF124" s="799"/>
      <c r="CG124" s="800"/>
      <c r="CH124" s="800"/>
      <c r="CI124" s="800"/>
      <c r="CJ124" s="801"/>
      <c r="CK124" s="802"/>
      <c r="CL124" s="802"/>
      <c r="CM124" s="802"/>
      <c r="CN124" s="802"/>
      <c r="CO124" s="803"/>
      <c r="CP124" s="785" t="s">
        <v>416</v>
      </c>
      <c r="CQ124" s="786"/>
      <c r="CR124" s="786"/>
      <c r="CS124" s="786"/>
      <c r="CT124" s="786"/>
      <c r="CU124" s="786"/>
      <c r="CV124" s="786"/>
      <c r="CW124" s="786"/>
      <c r="CX124" s="786"/>
      <c r="CY124" s="786"/>
      <c r="CZ124" s="786"/>
      <c r="DA124" s="786"/>
      <c r="DB124" s="786"/>
      <c r="DC124" s="786"/>
      <c r="DD124" s="786"/>
      <c r="DE124" s="786"/>
      <c r="DF124" s="787"/>
      <c r="DG124" s="762" t="s">
        <v>64</v>
      </c>
      <c r="DH124" s="763"/>
      <c r="DI124" s="763"/>
      <c r="DJ124" s="763"/>
      <c r="DK124" s="764"/>
      <c r="DL124" s="765" t="s">
        <v>64</v>
      </c>
      <c r="DM124" s="763"/>
      <c r="DN124" s="763"/>
      <c r="DO124" s="763"/>
      <c r="DP124" s="764"/>
      <c r="DQ124" s="765" t="s">
        <v>64</v>
      </c>
      <c r="DR124" s="763"/>
      <c r="DS124" s="763"/>
      <c r="DT124" s="763"/>
      <c r="DU124" s="764"/>
      <c r="DV124" s="766" t="s">
        <v>64</v>
      </c>
      <c r="DW124" s="767"/>
      <c r="DX124" s="767"/>
      <c r="DY124" s="767"/>
      <c r="DZ124" s="768"/>
    </row>
    <row r="125" spans="1:130" s="469" customFormat="1" ht="26.25" customHeight="1" x14ac:dyDescent="0.15">
      <c r="A125" s="769"/>
      <c r="B125" s="714"/>
      <c r="C125" s="706" t="s">
        <v>401</v>
      </c>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8"/>
      <c r="AA125" s="719" t="s">
        <v>64</v>
      </c>
      <c r="AB125" s="720"/>
      <c r="AC125" s="720"/>
      <c r="AD125" s="720"/>
      <c r="AE125" s="721"/>
      <c r="AF125" s="722" t="s">
        <v>64</v>
      </c>
      <c r="AG125" s="720"/>
      <c r="AH125" s="720"/>
      <c r="AI125" s="720"/>
      <c r="AJ125" s="721"/>
      <c r="AK125" s="722" t="s">
        <v>64</v>
      </c>
      <c r="AL125" s="720"/>
      <c r="AM125" s="720"/>
      <c r="AN125" s="720"/>
      <c r="AO125" s="721"/>
      <c r="AP125" s="723" t="s">
        <v>64</v>
      </c>
      <c r="AQ125" s="724"/>
      <c r="AR125" s="724"/>
      <c r="AS125" s="724"/>
      <c r="AT125" s="725"/>
      <c r="AU125" s="804"/>
      <c r="AV125" s="805"/>
      <c r="AW125" s="805"/>
      <c r="AX125" s="805"/>
      <c r="AY125" s="805"/>
      <c r="AZ125" s="805"/>
      <c r="BA125" s="805"/>
      <c r="BB125" s="805"/>
      <c r="BC125" s="805"/>
      <c r="BD125" s="805"/>
      <c r="BE125" s="805"/>
      <c r="BF125" s="805"/>
      <c r="BG125" s="805"/>
      <c r="BH125" s="805"/>
      <c r="BI125" s="805"/>
      <c r="BJ125" s="805"/>
      <c r="BK125" s="805"/>
      <c r="BL125" s="805"/>
      <c r="BM125" s="805"/>
      <c r="BN125" s="805"/>
      <c r="BO125" s="805"/>
      <c r="BP125" s="805"/>
      <c r="BQ125" s="476"/>
      <c r="BR125" s="476"/>
      <c r="BS125" s="476"/>
      <c r="BT125" s="476"/>
      <c r="BU125" s="476"/>
      <c r="BV125" s="476"/>
      <c r="BW125" s="476"/>
      <c r="BX125" s="476"/>
      <c r="BY125" s="476"/>
      <c r="BZ125" s="476"/>
      <c r="CA125" s="476"/>
      <c r="CB125" s="476"/>
      <c r="CC125" s="476"/>
      <c r="CD125" s="476"/>
      <c r="CE125" s="476"/>
      <c r="CF125" s="476"/>
      <c r="CG125" s="476"/>
      <c r="CH125" s="476"/>
      <c r="CI125" s="476"/>
      <c r="CJ125" s="806"/>
      <c r="CK125" s="807" t="s">
        <v>417</v>
      </c>
      <c r="CL125" s="774"/>
      <c r="CM125" s="774"/>
      <c r="CN125" s="774"/>
      <c r="CO125" s="775"/>
      <c r="CP125" s="685" t="s">
        <v>418</v>
      </c>
      <c r="CQ125" s="674"/>
      <c r="CR125" s="674"/>
      <c r="CS125" s="674"/>
      <c r="CT125" s="674"/>
      <c r="CU125" s="674"/>
      <c r="CV125" s="674"/>
      <c r="CW125" s="674"/>
      <c r="CX125" s="674"/>
      <c r="CY125" s="674"/>
      <c r="CZ125" s="674"/>
      <c r="DA125" s="674"/>
      <c r="DB125" s="674"/>
      <c r="DC125" s="674"/>
      <c r="DD125" s="674"/>
      <c r="DE125" s="674"/>
      <c r="DF125" s="675"/>
      <c r="DG125" s="686" t="s">
        <v>64</v>
      </c>
      <c r="DH125" s="687"/>
      <c r="DI125" s="687"/>
      <c r="DJ125" s="687"/>
      <c r="DK125" s="687"/>
      <c r="DL125" s="687" t="s">
        <v>64</v>
      </c>
      <c r="DM125" s="687"/>
      <c r="DN125" s="687"/>
      <c r="DO125" s="687"/>
      <c r="DP125" s="687"/>
      <c r="DQ125" s="687" t="s">
        <v>64</v>
      </c>
      <c r="DR125" s="687"/>
      <c r="DS125" s="687"/>
      <c r="DT125" s="687"/>
      <c r="DU125" s="687"/>
      <c r="DV125" s="692" t="s">
        <v>64</v>
      </c>
      <c r="DW125" s="692"/>
      <c r="DX125" s="692"/>
      <c r="DY125" s="692"/>
      <c r="DZ125" s="693"/>
    </row>
    <row r="126" spans="1:130" s="469" customFormat="1" ht="26.25" customHeight="1" thickBot="1" x14ac:dyDescent="0.2">
      <c r="A126" s="769"/>
      <c r="B126" s="714"/>
      <c r="C126" s="706" t="s">
        <v>403</v>
      </c>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8"/>
      <c r="AA126" s="719" t="s">
        <v>64</v>
      </c>
      <c r="AB126" s="720"/>
      <c r="AC126" s="720"/>
      <c r="AD126" s="720"/>
      <c r="AE126" s="721"/>
      <c r="AF126" s="722" t="s">
        <v>64</v>
      </c>
      <c r="AG126" s="720"/>
      <c r="AH126" s="720"/>
      <c r="AI126" s="720"/>
      <c r="AJ126" s="721"/>
      <c r="AK126" s="722" t="s">
        <v>64</v>
      </c>
      <c r="AL126" s="720"/>
      <c r="AM126" s="720"/>
      <c r="AN126" s="720"/>
      <c r="AO126" s="721"/>
      <c r="AP126" s="723" t="s">
        <v>64</v>
      </c>
      <c r="AQ126" s="724"/>
      <c r="AR126" s="724"/>
      <c r="AS126" s="724"/>
      <c r="AT126" s="725"/>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808"/>
      <c r="CE126" s="808"/>
      <c r="CF126" s="808"/>
      <c r="CG126" s="476"/>
      <c r="CH126" s="476"/>
      <c r="CI126" s="476"/>
      <c r="CJ126" s="806"/>
      <c r="CK126" s="809"/>
      <c r="CL126" s="783"/>
      <c r="CM126" s="783"/>
      <c r="CN126" s="783"/>
      <c r="CO126" s="784"/>
      <c r="CP126" s="706" t="s">
        <v>419</v>
      </c>
      <c r="CQ126" s="707"/>
      <c r="CR126" s="707"/>
      <c r="CS126" s="707"/>
      <c r="CT126" s="707"/>
      <c r="CU126" s="707"/>
      <c r="CV126" s="707"/>
      <c r="CW126" s="707"/>
      <c r="CX126" s="707"/>
      <c r="CY126" s="707"/>
      <c r="CZ126" s="707"/>
      <c r="DA126" s="707"/>
      <c r="DB126" s="707"/>
      <c r="DC126" s="707"/>
      <c r="DD126" s="707"/>
      <c r="DE126" s="707"/>
      <c r="DF126" s="708"/>
      <c r="DG126" s="709" t="s">
        <v>64</v>
      </c>
      <c r="DH126" s="710"/>
      <c r="DI126" s="710"/>
      <c r="DJ126" s="710"/>
      <c r="DK126" s="710"/>
      <c r="DL126" s="710" t="s">
        <v>64</v>
      </c>
      <c r="DM126" s="710"/>
      <c r="DN126" s="710"/>
      <c r="DO126" s="710"/>
      <c r="DP126" s="710"/>
      <c r="DQ126" s="710" t="s">
        <v>64</v>
      </c>
      <c r="DR126" s="710"/>
      <c r="DS126" s="710"/>
      <c r="DT126" s="710"/>
      <c r="DU126" s="710"/>
      <c r="DV126" s="715" t="s">
        <v>64</v>
      </c>
      <c r="DW126" s="715"/>
      <c r="DX126" s="715"/>
      <c r="DY126" s="715"/>
      <c r="DZ126" s="716"/>
    </row>
    <row r="127" spans="1:130" s="469" customFormat="1" ht="26.25" customHeight="1" x14ac:dyDescent="0.15">
      <c r="A127" s="810"/>
      <c r="B127" s="761"/>
      <c r="C127" s="749" t="s">
        <v>420</v>
      </c>
      <c r="D127" s="730"/>
      <c r="E127" s="730"/>
      <c r="F127" s="730"/>
      <c r="G127" s="730"/>
      <c r="H127" s="730"/>
      <c r="I127" s="730"/>
      <c r="J127" s="730"/>
      <c r="K127" s="730"/>
      <c r="L127" s="730"/>
      <c r="M127" s="730"/>
      <c r="N127" s="730"/>
      <c r="O127" s="730"/>
      <c r="P127" s="730"/>
      <c r="Q127" s="730"/>
      <c r="R127" s="730"/>
      <c r="S127" s="730"/>
      <c r="T127" s="730"/>
      <c r="U127" s="730"/>
      <c r="V127" s="730"/>
      <c r="W127" s="730"/>
      <c r="X127" s="730"/>
      <c r="Y127" s="730"/>
      <c r="Z127" s="731"/>
      <c r="AA127" s="719">
        <v>79</v>
      </c>
      <c r="AB127" s="720"/>
      <c r="AC127" s="720"/>
      <c r="AD127" s="720"/>
      <c r="AE127" s="721"/>
      <c r="AF127" s="722">
        <v>56</v>
      </c>
      <c r="AG127" s="720"/>
      <c r="AH127" s="720"/>
      <c r="AI127" s="720"/>
      <c r="AJ127" s="721"/>
      <c r="AK127" s="722">
        <v>35</v>
      </c>
      <c r="AL127" s="720"/>
      <c r="AM127" s="720"/>
      <c r="AN127" s="720"/>
      <c r="AO127" s="721"/>
      <c r="AP127" s="723">
        <v>0</v>
      </c>
      <c r="AQ127" s="724"/>
      <c r="AR127" s="724"/>
      <c r="AS127" s="724"/>
      <c r="AT127" s="725"/>
      <c r="AU127" s="476"/>
      <c r="AV127" s="476"/>
      <c r="AW127" s="476"/>
      <c r="AX127" s="811" t="s">
        <v>421</v>
      </c>
      <c r="AY127" s="812"/>
      <c r="AZ127" s="812"/>
      <c r="BA127" s="812"/>
      <c r="BB127" s="812"/>
      <c r="BC127" s="812"/>
      <c r="BD127" s="812"/>
      <c r="BE127" s="813"/>
      <c r="BF127" s="814" t="s">
        <v>422</v>
      </c>
      <c r="BG127" s="812"/>
      <c r="BH127" s="812"/>
      <c r="BI127" s="812"/>
      <c r="BJ127" s="812"/>
      <c r="BK127" s="812"/>
      <c r="BL127" s="813"/>
      <c r="BM127" s="814" t="s">
        <v>423</v>
      </c>
      <c r="BN127" s="812"/>
      <c r="BO127" s="812"/>
      <c r="BP127" s="812"/>
      <c r="BQ127" s="812"/>
      <c r="BR127" s="812"/>
      <c r="BS127" s="813"/>
      <c r="BT127" s="814" t="s">
        <v>424</v>
      </c>
      <c r="BU127" s="812"/>
      <c r="BV127" s="812"/>
      <c r="BW127" s="812"/>
      <c r="BX127" s="812"/>
      <c r="BY127" s="812"/>
      <c r="BZ127" s="815"/>
      <c r="CA127" s="476"/>
      <c r="CB127" s="476"/>
      <c r="CC127" s="476"/>
      <c r="CD127" s="808"/>
      <c r="CE127" s="808"/>
      <c r="CF127" s="808"/>
      <c r="CG127" s="476"/>
      <c r="CH127" s="476"/>
      <c r="CI127" s="476"/>
      <c r="CJ127" s="806"/>
      <c r="CK127" s="809"/>
      <c r="CL127" s="783"/>
      <c r="CM127" s="783"/>
      <c r="CN127" s="783"/>
      <c r="CO127" s="784"/>
      <c r="CP127" s="706" t="s">
        <v>425</v>
      </c>
      <c r="CQ127" s="707"/>
      <c r="CR127" s="707"/>
      <c r="CS127" s="707"/>
      <c r="CT127" s="707"/>
      <c r="CU127" s="707"/>
      <c r="CV127" s="707"/>
      <c r="CW127" s="707"/>
      <c r="CX127" s="707"/>
      <c r="CY127" s="707"/>
      <c r="CZ127" s="707"/>
      <c r="DA127" s="707"/>
      <c r="DB127" s="707"/>
      <c r="DC127" s="707"/>
      <c r="DD127" s="707"/>
      <c r="DE127" s="707"/>
      <c r="DF127" s="708"/>
      <c r="DG127" s="709" t="s">
        <v>64</v>
      </c>
      <c r="DH127" s="710"/>
      <c r="DI127" s="710"/>
      <c r="DJ127" s="710"/>
      <c r="DK127" s="710"/>
      <c r="DL127" s="710" t="s">
        <v>64</v>
      </c>
      <c r="DM127" s="710"/>
      <c r="DN127" s="710"/>
      <c r="DO127" s="710"/>
      <c r="DP127" s="710"/>
      <c r="DQ127" s="710" t="s">
        <v>64</v>
      </c>
      <c r="DR127" s="710"/>
      <c r="DS127" s="710"/>
      <c r="DT127" s="710"/>
      <c r="DU127" s="710"/>
      <c r="DV127" s="715" t="s">
        <v>64</v>
      </c>
      <c r="DW127" s="715"/>
      <c r="DX127" s="715"/>
      <c r="DY127" s="715"/>
      <c r="DZ127" s="716"/>
    </row>
    <row r="128" spans="1:130" s="469" customFormat="1" ht="26.25" customHeight="1" thickBot="1" x14ac:dyDescent="0.2">
      <c r="A128" s="816" t="s">
        <v>426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427</v>
      </c>
      <c r="X128" s="818"/>
      <c r="Y128" s="818"/>
      <c r="Z128" s="819"/>
      <c r="AA128" s="820">
        <v>106430</v>
      </c>
      <c r="AB128" s="821"/>
      <c r="AC128" s="821"/>
      <c r="AD128" s="821"/>
      <c r="AE128" s="822"/>
      <c r="AF128" s="823">
        <v>98567</v>
      </c>
      <c r="AG128" s="821"/>
      <c r="AH128" s="821"/>
      <c r="AI128" s="821"/>
      <c r="AJ128" s="822"/>
      <c r="AK128" s="823">
        <v>113749</v>
      </c>
      <c r="AL128" s="821"/>
      <c r="AM128" s="821"/>
      <c r="AN128" s="821"/>
      <c r="AO128" s="822"/>
      <c r="AP128" s="824"/>
      <c r="AQ128" s="825"/>
      <c r="AR128" s="825"/>
      <c r="AS128" s="825"/>
      <c r="AT128" s="826"/>
      <c r="AU128" s="476"/>
      <c r="AV128" s="476"/>
      <c r="AW128" s="476"/>
      <c r="AX128" s="673" t="s">
        <v>428</v>
      </c>
      <c r="AY128" s="674"/>
      <c r="AZ128" s="674"/>
      <c r="BA128" s="674"/>
      <c r="BB128" s="674"/>
      <c r="BC128" s="674"/>
      <c r="BD128" s="674"/>
      <c r="BE128" s="675"/>
      <c r="BF128" s="827" t="s">
        <v>64</v>
      </c>
      <c r="BG128" s="828"/>
      <c r="BH128" s="828"/>
      <c r="BI128" s="828"/>
      <c r="BJ128" s="828"/>
      <c r="BK128" s="828"/>
      <c r="BL128" s="829"/>
      <c r="BM128" s="827">
        <v>14.28</v>
      </c>
      <c r="BN128" s="828"/>
      <c r="BO128" s="828"/>
      <c r="BP128" s="828"/>
      <c r="BQ128" s="828"/>
      <c r="BR128" s="828"/>
      <c r="BS128" s="829"/>
      <c r="BT128" s="827">
        <v>20</v>
      </c>
      <c r="BU128" s="828"/>
      <c r="BV128" s="828"/>
      <c r="BW128" s="828"/>
      <c r="BX128" s="828"/>
      <c r="BY128" s="828"/>
      <c r="BZ128" s="830"/>
      <c r="CA128" s="808"/>
      <c r="CB128" s="808"/>
      <c r="CC128" s="808"/>
      <c r="CD128" s="808"/>
      <c r="CE128" s="808"/>
      <c r="CF128" s="808"/>
      <c r="CG128" s="476"/>
      <c r="CH128" s="476"/>
      <c r="CI128" s="476"/>
      <c r="CJ128" s="806"/>
      <c r="CK128" s="831"/>
      <c r="CL128" s="832"/>
      <c r="CM128" s="832"/>
      <c r="CN128" s="832"/>
      <c r="CO128" s="833"/>
      <c r="CP128" s="834" t="s">
        <v>429</v>
      </c>
      <c r="CQ128" s="478"/>
      <c r="CR128" s="478"/>
      <c r="CS128" s="478"/>
      <c r="CT128" s="478"/>
      <c r="CU128" s="478"/>
      <c r="CV128" s="478"/>
      <c r="CW128" s="478"/>
      <c r="CX128" s="478"/>
      <c r="CY128" s="478"/>
      <c r="CZ128" s="478"/>
      <c r="DA128" s="478"/>
      <c r="DB128" s="478"/>
      <c r="DC128" s="478"/>
      <c r="DD128" s="478"/>
      <c r="DE128" s="478"/>
      <c r="DF128" s="835"/>
      <c r="DG128" s="836" t="s">
        <v>64</v>
      </c>
      <c r="DH128" s="837"/>
      <c r="DI128" s="837"/>
      <c r="DJ128" s="837"/>
      <c r="DK128" s="837"/>
      <c r="DL128" s="837" t="s">
        <v>64</v>
      </c>
      <c r="DM128" s="837"/>
      <c r="DN128" s="837"/>
      <c r="DO128" s="837"/>
      <c r="DP128" s="837"/>
      <c r="DQ128" s="837" t="s">
        <v>64</v>
      </c>
      <c r="DR128" s="837"/>
      <c r="DS128" s="837"/>
      <c r="DT128" s="837"/>
      <c r="DU128" s="837"/>
      <c r="DV128" s="838" t="s">
        <v>64</v>
      </c>
      <c r="DW128" s="838"/>
      <c r="DX128" s="838"/>
      <c r="DY128" s="838"/>
      <c r="DZ128" s="839"/>
    </row>
    <row r="129" spans="1:131" s="469" customFormat="1" ht="26.25" customHeight="1" x14ac:dyDescent="0.15">
      <c r="A129" s="694" t="s">
        <v>44</v>
      </c>
      <c r="B129" s="695"/>
      <c r="C129" s="695"/>
      <c r="D129" s="695"/>
      <c r="E129" s="695"/>
      <c r="F129" s="695"/>
      <c r="G129" s="695"/>
      <c r="H129" s="695"/>
      <c r="I129" s="695"/>
      <c r="J129" s="695"/>
      <c r="K129" s="695"/>
      <c r="L129" s="695"/>
      <c r="M129" s="695"/>
      <c r="N129" s="695"/>
      <c r="O129" s="695"/>
      <c r="P129" s="695"/>
      <c r="Q129" s="695"/>
      <c r="R129" s="695"/>
      <c r="S129" s="695"/>
      <c r="T129" s="695"/>
      <c r="U129" s="695"/>
      <c r="V129" s="695"/>
      <c r="W129" s="840" t="s">
        <v>430</v>
      </c>
      <c r="X129" s="841"/>
      <c r="Y129" s="841"/>
      <c r="Z129" s="842"/>
      <c r="AA129" s="719">
        <v>6137823</v>
      </c>
      <c r="AB129" s="720"/>
      <c r="AC129" s="720"/>
      <c r="AD129" s="720"/>
      <c r="AE129" s="721"/>
      <c r="AF129" s="722">
        <v>6547393</v>
      </c>
      <c r="AG129" s="720"/>
      <c r="AH129" s="720"/>
      <c r="AI129" s="720"/>
      <c r="AJ129" s="721"/>
      <c r="AK129" s="722">
        <v>6375333</v>
      </c>
      <c r="AL129" s="720"/>
      <c r="AM129" s="720"/>
      <c r="AN129" s="720"/>
      <c r="AO129" s="721"/>
      <c r="AP129" s="843"/>
      <c r="AQ129" s="844"/>
      <c r="AR129" s="844"/>
      <c r="AS129" s="844"/>
      <c r="AT129" s="845"/>
      <c r="AU129" s="477"/>
      <c r="AV129" s="477"/>
      <c r="AW129" s="477"/>
      <c r="AX129" s="846" t="s">
        <v>431</v>
      </c>
      <c r="AY129" s="707"/>
      <c r="AZ129" s="707"/>
      <c r="BA129" s="707"/>
      <c r="BB129" s="707"/>
      <c r="BC129" s="707"/>
      <c r="BD129" s="707"/>
      <c r="BE129" s="708"/>
      <c r="BF129" s="847" t="s">
        <v>64</v>
      </c>
      <c r="BG129" s="848"/>
      <c r="BH129" s="848"/>
      <c r="BI129" s="848"/>
      <c r="BJ129" s="848"/>
      <c r="BK129" s="848"/>
      <c r="BL129" s="849"/>
      <c r="BM129" s="847">
        <v>19.28</v>
      </c>
      <c r="BN129" s="848"/>
      <c r="BO129" s="848"/>
      <c r="BP129" s="848"/>
      <c r="BQ129" s="848"/>
      <c r="BR129" s="848"/>
      <c r="BS129" s="849"/>
      <c r="BT129" s="847">
        <v>30</v>
      </c>
      <c r="BU129" s="848"/>
      <c r="BV129" s="848"/>
      <c r="BW129" s="848"/>
      <c r="BX129" s="848"/>
      <c r="BY129" s="848"/>
      <c r="BZ129" s="850"/>
      <c r="CA129" s="851"/>
      <c r="CB129" s="851"/>
      <c r="CC129" s="851"/>
      <c r="CD129" s="851"/>
      <c r="CE129" s="851"/>
      <c r="CF129" s="851"/>
      <c r="CG129" s="851"/>
      <c r="CH129" s="851"/>
      <c r="CI129" s="851"/>
      <c r="CJ129" s="851"/>
      <c r="CK129" s="851"/>
      <c r="CL129" s="851"/>
      <c r="CM129" s="851"/>
      <c r="CN129" s="851"/>
      <c r="CO129" s="851"/>
      <c r="CP129" s="851"/>
      <c r="CQ129" s="851"/>
      <c r="CR129" s="851"/>
      <c r="CS129" s="851"/>
      <c r="CT129" s="851"/>
      <c r="CU129" s="851"/>
      <c r="CV129" s="851"/>
      <c r="CW129" s="851"/>
      <c r="CX129" s="851"/>
      <c r="CY129" s="851"/>
      <c r="CZ129" s="851"/>
      <c r="DA129" s="851"/>
      <c r="DB129" s="851"/>
      <c r="DC129" s="851"/>
      <c r="DD129" s="851"/>
      <c r="DE129" s="851"/>
      <c r="DF129" s="851"/>
      <c r="DG129" s="851"/>
      <c r="DH129" s="851"/>
      <c r="DI129" s="851"/>
      <c r="DJ129" s="851"/>
      <c r="DK129" s="851"/>
      <c r="DL129" s="851"/>
      <c r="DM129" s="851"/>
      <c r="DN129" s="851"/>
      <c r="DO129" s="851"/>
      <c r="DP129" s="477"/>
      <c r="DQ129" s="477"/>
      <c r="DR129" s="477"/>
      <c r="DS129" s="477"/>
      <c r="DT129" s="477"/>
      <c r="DU129" s="477"/>
      <c r="DV129" s="477"/>
      <c r="DW129" s="477"/>
      <c r="DX129" s="477"/>
      <c r="DY129" s="477"/>
      <c r="DZ129" s="477"/>
    </row>
    <row r="130" spans="1:131" s="469" customFormat="1" ht="26.25" customHeight="1" x14ac:dyDescent="0.15">
      <c r="A130" s="694" t="s">
        <v>432</v>
      </c>
      <c r="B130" s="695"/>
      <c r="C130" s="695"/>
      <c r="D130" s="695"/>
      <c r="E130" s="695"/>
      <c r="F130" s="695"/>
      <c r="G130" s="695"/>
      <c r="H130" s="695"/>
      <c r="I130" s="695"/>
      <c r="J130" s="695"/>
      <c r="K130" s="695"/>
      <c r="L130" s="695"/>
      <c r="M130" s="695"/>
      <c r="N130" s="695"/>
      <c r="O130" s="695"/>
      <c r="P130" s="695"/>
      <c r="Q130" s="695"/>
      <c r="R130" s="695"/>
      <c r="S130" s="695"/>
      <c r="T130" s="695"/>
      <c r="U130" s="695"/>
      <c r="V130" s="695"/>
      <c r="W130" s="840" t="s">
        <v>433</v>
      </c>
      <c r="X130" s="841"/>
      <c r="Y130" s="841"/>
      <c r="Z130" s="842"/>
      <c r="AA130" s="719">
        <v>1179702</v>
      </c>
      <c r="AB130" s="720"/>
      <c r="AC130" s="720"/>
      <c r="AD130" s="720"/>
      <c r="AE130" s="721"/>
      <c r="AF130" s="722">
        <v>1208328</v>
      </c>
      <c r="AG130" s="720"/>
      <c r="AH130" s="720"/>
      <c r="AI130" s="720"/>
      <c r="AJ130" s="721"/>
      <c r="AK130" s="722">
        <v>1214239</v>
      </c>
      <c r="AL130" s="720"/>
      <c r="AM130" s="720"/>
      <c r="AN130" s="720"/>
      <c r="AO130" s="721"/>
      <c r="AP130" s="843"/>
      <c r="AQ130" s="844"/>
      <c r="AR130" s="844"/>
      <c r="AS130" s="844"/>
      <c r="AT130" s="845"/>
      <c r="AU130" s="477"/>
      <c r="AV130" s="477"/>
      <c r="AW130" s="477"/>
      <c r="AX130" s="846" t="s">
        <v>434</v>
      </c>
      <c r="AY130" s="707"/>
      <c r="AZ130" s="707"/>
      <c r="BA130" s="707"/>
      <c r="BB130" s="707"/>
      <c r="BC130" s="707"/>
      <c r="BD130" s="707"/>
      <c r="BE130" s="708"/>
      <c r="BF130" s="852">
        <v>9.1999999999999993</v>
      </c>
      <c r="BG130" s="853"/>
      <c r="BH130" s="853"/>
      <c r="BI130" s="853"/>
      <c r="BJ130" s="853"/>
      <c r="BK130" s="853"/>
      <c r="BL130" s="854"/>
      <c r="BM130" s="852">
        <v>25</v>
      </c>
      <c r="BN130" s="853"/>
      <c r="BO130" s="853"/>
      <c r="BP130" s="853"/>
      <c r="BQ130" s="853"/>
      <c r="BR130" s="853"/>
      <c r="BS130" s="854"/>
      <c r="BT130" s="852">
        <v>35</v>
      </c>
      <c r="BU130" s="853"/>
      <c r="BV130" s="853"/>
      <c r="BW130" s="853"/>
      <c r="BX130" s="853"/>
      <c r="BY130" s="853"/>
      <c r="BZ130" s="855"/>
      <c r="CA130" s="851"/>
      <c r="CB130" s="851"/>
      <c r="CC130" s="851"/>
      <c r="CD130" s="851"/>
      <c r="CE130" s="851"/>
      <c r="CF130" s="851"/>
      <c r="CG130" s="851"/>
      <c r="CH130" s="851"/>
      <c r="CI130" s="851"/>
      <c r="CJ130" s="851"/>
      <c r="CK130" s="851"/>
      <c r="CL130" s="851"/>
      <c r="CM130" s="851"/>
      <c r="CN130" s="851"/>
      <c r="CO130" s="851"/>
      <c r="CP130" s="851"/>
      <c r="CQ130" s="851"/>
      <c r="CR130" s="851"/>
      <c r="CS130" s="851"/>
      <c r="CT130" s="851"/>
      <c r="CU130" s="851"/>
      <c r="CV130" s="851"/>
      <c r="CW130" s="851"/>
      <c r="CX130" s="851"/>
      <c r="CY130" s="851"/>
      <c r="CZ130" s="851"/>
      <c r="DA130" s="851"/>
      <c r="DB130" s="851"/>
      <c r="DC130" s="851"/>
      <c r="DD130" s="851"/>
      <c r="DE130" s="851"/>
      <c r="DF130" s="851"/>
      <c r="DG130" s="851"/>
      <c r="DH130" s="851"/>
      <c r="DI130" s="851"/>
      <c r="DJ130" s="851"/>
      <c r="DK130" s="851"/>
      <c r="DL130" s="851"/>
      <c r="DM130" s="851"/>
      <c r="DN130" s="851"/>
      <c r="DO130" s="851"/>
      <c r="DP130" s="477"/>
      <c r="DQ130" s="477"/>
      <c r="DR130" s="477"/>
      <c r="DS130" s="477"/>
      <c r="DT130" s="477"/>
      <c r="DU130" s="477"/>
      <c r="DV130" s="477"/>
      <c r="DW130" s="477"/>
      <c r="DX130" s="477"/>
      <c r="DY130" s="477"/>
      <c r="DZ130" s="477"/>
    </row>
    <row r="131" spans="1:131" s="469" customFormat="1" ht="26.25" customHeight="1" thickBot="1" x14ac:dyDescent="0.2">
      <c r="A131" s="856"/>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8" t="s">
        <v>435</v>
      </c>
      <c r="X131" s="859"/>
      <c r="Y131" s="859"/>
      <c r="Z131" s="860"/>
      <c r="AA131" s="762">
        <v>4958121</v>
      </c>
      <c r="AB131" s="763"/>
      <c r="AC131" s="763"/>
      <c r="AD131" s="763"/>
      <c r="AE131" s="764"/>
      <c r="AF131" s="765">
        <v>5339065</v>
      </c>
      <c r="AG131" s="763"/>
      <c r="AH131" s="763"/>
      <c r="AI131" s="763"/>
      <c r="AJ131" s="764"/>
      <c r="AK131" s="765">
        <v>5161094</v>
      </c>
      <c r="AL131" s="763"/>
      <c r="AM131" s="763"/>
      <c r="AN131" s="763"/>
      <c r="AO131" s="764"/>
      <c r="AP131" s="861"/>
      <c r="AQ131" s="862"/>
      <c r="AR131" s="862"/>
      <c r="AS131" s="862"/>
      <c r="AT131" s="863"/>
      <c r="AU131" s="477"/>
      <c r="AV131" s="477"/>
      <c r="AW131" s="477"/>
      <c r="AX131" s="864" t="s">
        <v>436</v>
      </c>
      <c r="AY131" s="478"/>
      <c r="AZ131" s="478"/>
      <c r="BA131" s="478"/>
      <c r="BB131" s="478"/>
      <c r="BC131" s="478"/>
      <c r="BD131" s="478"/>
      <c r="BE131" s="835"/>
      <c r="BF131" s="865">
        <v>28.8</v>
      </c>
      <c r="BG131" s="866"/>
      <c r="BH131" s="866"/>
      <c r="BI131" s="866"/>
      <c r="BJ131" s="866"/>
      <c r="BK131" s="866"/>
      <c r="BL131" s="867"/>
      <c r="BM131" s="865">
        <v>350</v>
      </c>
      <c r="BN131" s="866"/>
      <c r="BO131" s="866"/>
      <c r="BP131" s="866"/>
      <c r="BQ131" s="866"/>
      <c r="BR131" s="866"/>
      <c r="BS131" s="867"/>
      <c r="BT131" s="868"/>
      <c r="BU131" s="869"/>
      <c r="BV131" s="869"/>
      <c r="BW131" s="869"/>
      <c r="BX131" s="869"/>
      <c r="BY131" s="869"/>
      <c r="BZ131" s="870"/>
      <c r="CA131" s="851"/>
      <c r="CB131" s="851"/>
      <c r="CC131" s="851"/>
      <c r="CD131" s="851"/>
      <c r="CE131" s="851"/>
      <c r="CF131" s="851"/>
      <c r="CG131" s="851"/>
      <c r="CH131" s="851"/>
      <c r="CI131" s="851"/>
      <c r="CJ131" s="851"/>
      <c r="CK131" s="851"/>
      <c r="CL131" s="851"/>
      <c r="CM131" s="851"/>
      <c r="CN131" s="851"/>
      <c r="CO131" s="851"/>
      <c r="CP131" s="851"/>
      <c r="CQ131" s="851"/>
      <c r="CR131" s="851"/>
      <c r="CS131" s="851"/>
      <c r="CT131" s="851"/>
      <c r="CU131" s="851"/>
      <c r="CV131" s="851"/>
      <c r="CW131" s="851"/>
      <c r="CX131" s="851"/>
      <c r="CY131" s="851"/>
      <c r="CZ131" s="851"/>
      <c r="DA131" s="851"/>
      <c r="DB131" s="851"/>
      <c r="DC131" s="851"/>
      <c r="DD131" s="851"/>
      <c r="DE131" s="851"/>
      <c r="DF131" s="851"/>
      <c r="DG131" s="851"/>
      <c r="DH131" s="851"/>
      <c r="DI131" s="851"/>
      <c r="DJ131" s="851"/>
      <c r="DK131" s="851"/>
      <c r="DL131" s="851"/>
      <c r="DM131" s="851"/>
      <c r="DN131" s="851"/>
      <c r="DO131" s="851"/>
      <c r="DP131" s="477"/>
      <c r="DQ131" s="477"/>
      <c r="DR131" s="477"/>
      <c r="DS131" s="477"/>
      <c r="DT131" s="477"/>
      <c r="DU131" s="477"/>
      <c r="DV131" s="477"/>
      <c r="DW131" s="477"/>
      <c r="DX131" s="477"/>
      <c r="DY131" s="477"/>
      <c r="DZ131" s="477"/>
    </row>
    <row r="132" spans="1:131" s="469" customFormat="1" ht="26.25" customHeight="1" x14ac:dyDescent="0.15">
      <c r="A132" s="871" t="s">
        <v>437</v>
      </c>
      <c r="B132" s="872"/>
      <c r="C132" s="872"/>
      <c r="D132" s="872"/>
      <c r="E132" s="872"/>
      <c r="F132" s="872"/>
      <c r="G132" s="872"/>
      <c r="H132" s="872"/>
      <c r="I132" s="872"/>
      <c r="J132" s="872"/>
      <c r="K132" s="872"/>
      <c r="L132" s="872"/>
      <c r="M132" s="872"/>
      <c r="N132" s="872"/>
      <c r="O132" s="872"/>
      <c r="P132" s="872"/>
      <c r="Q132" s="872"/>
      <c r="R132" s="872"/>
      <c r="S132" s="872"/>
      <c r="T132" s="872"/>
      <c r="U132" s="872"/>
      <c r="V132" s="873" t="s">
        <v>438</v>
      </c>
      <c r="W132" s="873"/>
      <c r="X132" s="873"/>
      <c r="Y132" s="873"/>
      <c r="Z132" s="874"/>
      <c r="AA132" s="875">
        <v>9.177993034</v>
      </c>
      <c r="AB132" s="876"/>
      <c r="AC132" s="876"/>
      <c r="AD132" s="876"/>
      <c r="AE132" s="877"/>
      <c r="AF132" s="878">
        <v>9.1721677859999993</v>
      </c>
      <c r="AG132" s="876"/>
      <c r="AH132" s="876"/>
      <c r="AI132" s="876"/>
      <c r="AJ132" s="877"/>
      <c r="AK132" s="878">
        <v>9.4046921060000006</v>
      </c>
      <c r="AL132" s="876"/>
      <c r="AM132" s="876"/>
      <c r="AN132" s="876"/>
      <c r="AO132" s="877"/>
      <c r="AP132" s="757"/>
      <c r="AQ132" s="758"/>
      <c r="AR132" s="758"/>
      <c r="AS132" s="758"/>
      <c r="AT132" s="879"/>
      <c r="AU132" s="880"/>
      <c r="AV132" s="477"/>
      <c r="AW132" s="477"/>
      <c r="AX132" s="477"/>
      <c r="AY132" s="477"/>
      <c r="AZ132" s="477"/>
      <c r="BA132" s="477"/>
      <c r="BB132" s="477"/>
      <c r="BC132" s="477"/>
      <c r="BD132" s="477"/>
      <c r="BE132" s="477"/>
      <c r="BF132" s="477"/>
      <c r="BG132" s="477"/>
      <c r="BH132" s="477"/>
      <c r="BI132" s="477"/>
      <c r="BJ132" s="477"/>
      <c r="BK132" s="477"/>
      <c r="BL132" s="477"/>
      <c r="BM132" s="477"/>
      <c r="BN132" s="477"/>
      <c r="BO132" s="477"/>
      <c r="BP132" s="477"/>
      <c r="BQ132" s="477"/>
      <c r="BR132" s="477"/>
      <c r="BS132" s="479"/>
      <c r="BT132" s="477"/>
      <c r="BU132" s="477"/>
      <c r="BV132" s="477"/>
      <c r="BW132" s="477"/>
      <c r="BX132" s="477"/>
      <c r="BY132" s="477"/>
      <c r="BZ132" s="477"/>
      <c r="CA132" s="851"/>
      <c r="CB132" s="851"/>
      <c r="CC132" s="851"/>
      <c r="CD132" s="851"/>
      <c r="CE132" s="851"/>
      <c r="CF132" s="851"/>
      <c r="CG132" s="851"/>
      <c r="CH132" s="851"/>
      <c r="CI132" s="851"/>
      <c r="CJ132" s="851"/>
      <c r="CK132" s="851"/>
      <c r="CL132" s="851"/>
      <c r="CM132" s="851"/>
      <c r="CN132" s="851"/>
      <c r="CO132" s="851"/>
      <c r="CP132" s="851"/>
      <c r="CQ132" s="851"/>
      <c r="CR132" s="851"/>
      <c r="CS132" s="851"/>
      <c r="CT132" s="851"/>
      <c r="CU132" s="851"/>
      <c r="CV132" s="851"/>
      <c r="CW132" s="851"/>
      <c r="CX132" s="851"/>
      <c r="CY132" s="851"/>
      <c r="CZ132" s="851"/>
      <c r="DA132" s="851"/>
      <c r="DB132" s="851"/>
      <c r="DC132" s="851"/>
      <c r="DD132" s="851"/>
      <c r="DE132" s="851"/>
      <c r="DF132" s="851"/>
      <c r="DG132" s="851"/>
      <c r="DH132" s="851"/>
      <c r="DI132" s="851"/>
      <c r="DJ132" s="851"/>
      <c r="DK132" s="851"/>
      <c r="DL132" s="851"/>
      <c r="DM132" s="851"/>
      <c r="DN132" s="851"/>
      <c r="DO132" s="851"/>
      <c r="DP132" s="477"/>
      <c r="DQ132" s="477"/>
      <c r="DR132" s="477"/>
      <c r="DS132" s="477"/>
      <c r="DT132" s="477"/>
      <c r="DU132" s="477"/>
      <c r="DV132" s="477"/>
      <c r="DW132" s="477"/>
      <c r="DX132" s="477"/>
      <c r="DY132" s="477"/>
      <c r="DZ132" s="477"/>
    </row>
    <row r="133" spans="1:131" s="469" customFormat="1" ht="26.25" customHeight="1" thickBot="1" x14ac:dyDescent="0.2">
      <c r="A133" s="881"/>
      <c r="B133" s="882"/>
      <c r="C133" s="882"/>
      <c r="D133" s="882"/>
      <c r="E133" s="882"/>
      <c r="F133" s="882"/>
      <c r="G133" s="882"/>
      <c r="H133" s="882"/>
      <c r="I133" s="882"/>
      <c r="J133" s="882"/>
      <c r="K133" s="882"/>
      <c r="L133" s="882"/>
      <c r="M133" s="882"/>
      <c r="N133" s="882"/>
      <c r="O133" s="882"/>
      <c r="P133" s="882"/>
      <c r="Q133" s="882"/>
      <c r="R133" s="882"/>
      <c r="S133" s="882"/>
      <c r="T133" s="882"/>
      <c r="U133" s="882"/>
      <c r="V133" s="883" t="s">
        <v>439</v>
      </c>
      <c r="W133" s="883"/>
      <c r="X133" s="883"/>
      <c r="Y133" s="883"/>
      <c r="Z133" s="884"/>
      <c r="AA133" s="885">
        <v>10.4</v>
      </c>
      <c r="AB133" s="886"/>
      <c r="AC133" s="886"/>
      <c r="AD133" s="886"/>
      <c r="AE133" s="887"/>
      <c r="AF133" s="885">
        <v>9.3000000000000007</v>
      </c>
      <c r="AG133" s="886"/>
      <c r="AH133" s="886"/>
      <c r="AI133" s="886"/>
      <c r="AJ133" s="887"/>
      <c r="AK133" s="885">
        <v>9.1999999999999993</v>
      </c>
      <c r="AL133" s="886"/>
      <c r="AM133" s="886"/>
      <c r="AN133" s="886"/>
      <c r="AO133" s="887"/>
      <c r="AP133" s="799"/>
      <c r="AQ133" s="800"/>
      <c r="AR133" s="800"/>
      <c r="AS133" s="800"/>
      <c r="AT133" s="888"/>
      <c r="AU133" s="477"/>
      <c r="AV133" s="477"/>
      <c r="AW133" s="477"/>
      <c r="AX133" s="477"/>
      <c r="AY133" s="477"/>
      <c r="AZ133" s="477"/>
      <c r="BA133" s="477"/>
      <c r="BB133" s="477"/>
      <c r="BC133" s="477"/>
      <c r="BD133" s="477"/>
      <c r="BE133" s="477"/>
      <c r="BF133" s="477"/>
      <c r="BG133" s="477"/>
      <c r="BH133" s="477"/>
      <c r="BI133" s="477"/>
      <c r="BJ133" s="477"/>
      <c r="BK133" s="477"/>
      <c r="BL133" s="477"/>
      <c r="BM133" s="477"/>
      <c r="BN133" s="851"/>
      <c r="BO133" s="851"/>
      <c r="BP133" s="851"/>
      <c r="BQ133" s="851"/>
      <c r="BR133" s="851"/>
      <c r="BS133" s="851"/>
      <c r="BT133" s="851"/>
      <c r="BU133" s="851"/>
      <c r="BV133" s="851"/>
      <c r="BW133" s="851"/>
      <c r="BX133" s="851"/>
      <c r="BY133" s="851"/>
      <c r="BZ133" s="851"/>
      <c r="CA133" s="851"/>
      <c r="CB133" s="851"/>
      <c r="CC133" s="851"/>
      <c r="CD133" s="851"/>
      <c r="CE133" s="851"/>
      <c r="CF133" s="851"/>
      <c r="CG133" s="851"/>
      <c r="CH133" s="851"/>
      <c r="CI133" s="851"/>
      <c r="CJ133" s="851"/>
      <c r="CK133" s="851"/>
      <c r="CL133" s="851"/>
      <c r="CM133" s="851"/>
      <c r="CN133" s="851"/>
      <c r="CO133" s="851"/>
      <c r="CP133" s="851"/>
      <c r="CQ133" s="851"/>
      <c r="CR133" s="851"/>
      <c r="CS133" s="851"/>
      <c r="CT133" s="851"/>
      <c r="CU133" s="851"/>
      <c r="CV133" s="851"/>
      <c r="CW133" s="851"/>
      <c r="CX133" s="851"/>
      <c r="CY133" s="851"/>
      <c r="CZ133" s="851"/>
      <c r="DA133" s="851"/>
      <c r="DB133" s="851"/>
      <c r="DC133" s="851"/>
      <c r="DD133" s="851"/>
      <c r="DE133" s="851"/>
      <c r="DF133" s="851"/>
      <c r="DG133" s="851"/>
      <c r="DH133" s="851"/>
      <c r="DI133" s="851"/>
      <c r="DJ133" s="851"/>
      <c r="DK133" s="851"/>
      <c r="DL133" s="851"/>
      <c r="DM133" s="851"/>
      <c r="DN133" s="851"/>
      <c r="DO133" s="851"/>
      <c r="DP133" s="477"/>
      <c r="DQ133" s="477"/>
      <c r="DR133" s="477"/>
      <c r="DS133" s="477"/>
      <c r="DT133" s="477"/>
      <c r="DU133" s="477"/>
      <c r="DV133" s="477"/>
      <c r="DW133" s="477"/>
      <c r="DX133" s="477"/>
      <c r="DY133" s="477"/>
      <c r="DZ133" s="477"/>
    </row>
    <row r="134" spans="1:131" ht="11.25" customHeight="1" x14ac:dyDescent="0.15">
      <c r="A134" s="889"/>
      <c r="B134" s="889"/>
      <c r="C134" s="889"/>
      <c r="D134" s="889"/>
      <c r="E134" s="889"/>
      <c r="F134" s="889"/>
      <c r="G134" s="889"/>
      <c r="H134" s="889"/>
      <c r="I134" s="889"/>
      <c r="J134" s="889"/>
      <c r="K134" s="889"/>
      <c r="L134" s="889"/>
      <c r="M134" s="889"/>
      <c r="N134" s="889"/>
      <c r="O134" s="889"/>
      <c r="P134" s="889"/>
      <c r="Q134" s="889"/>
      <c r="R134" s="889"/>
      <c r="S134" s="889"/>
      <c r="T134" s="889"/>
      <c r="U134" s="889"/>
      <c r="V134" s="889"/>
      <c r="W134" s="889"/>
      <c r="X134" s="889"/>
      <c r="Y134" s="889"/>
      <c r="Z134" s="889"/>
      <c r="AA134" s="889"/>
      <c r="AB134" s="889"/>
      <c r="AC134" s="889"/>
      <c r="AD134" s="889"/>
      <c r="AE134" s="889"/>
      <c r="AF134" s="889"/>
      <c r="AG134" s="889"/>
      <c r="AH134" s="889"/>
      <c r="AI134" s="889"/>
      <c r="AJ134" s="889"/>
      <c r="AK134" s="889"/>
      <c r="AL134" s="889"/>
      <c r="AM134" s="889"/>
      <c r="AN134" s="889"/>
      <c r="AO134" s="889"/>
      <c r="AP134" s="889"/>
      <c r="AQ134" s="889"/>
      <c r="AR134" s="889"/>
      <c r="AS134" s="889"/>
      <c r="AT134" s="889"/>
      <c r="AU134" s="477"/>
      <c r="AV134" s="477"/>
      <c r="AW134" s="477"/>
      <c r="AX134" s="477"/>
      <c r="AY134" s="477"/>
      <c r="AZ134" s="477"/>
      <c r="BA134" s="477"/>
      <c r="BB134" s="477"/>
      <c r="BC134" s="477"/>
      <c r="BD134" s="477"/>
      <c r="BE134" s="477"/>
      <c r="BF134" s="477"/>
      <c r="BG134" s="477"/>
      <c r="BH134" s="477"/>
      <c r="BI134" s="477"/>
      <c r="BJ134" s="477"/>
      <c r="BK134" s="477"/>
      <c r="BL134" s="477"/>
      <c r="BM134" s="477"/>
      <c r="BN134" s="851"/>
      <c r="BO134" s="851"/>
      <c r="BP134" s="851"/>
      <c r="BQ134" s="851"/>
      <c r="BR134" s="851"/>
      <c r="BS134" s="851"/>
      <c r="BT134" s="851"/>
      <c r="BU134" s="851"/>
      <c r="BV134" s="851"/>
      <c r="BW134" s="851"/>
      <c r="BX134" s="851"/>
      <c r="BY134" s="851"/>
      <c r="BZ134" s="851"/>
      <c r="CA134" s="851"/>
      <c r="CB134" s="851"/>
      <c r="CC134" s="851"/>
      <c r="CD134" s="851"/>
      <c r="CE134" s="851"/>
      <c r="CF134" s="851"/>
      <c r="CG134" s="851"/>
      <c r="CH134" s="851"/>
      <c r="CI134" s="851"/>
      <c r="CJ134" s="851"/>
      <c r="CK134" s="851"/>
      <c r="CL134" s="851"/>
      <c r="CM134" s="851"/>
      <c r="CN134" s="851"/>
      <c r="CO134" s="851"/>
      <c r="CP134" s="851"/>
      <c r="CQ134" s="851"/>
      <c r="CR134" s="851"/>
      <c r="CS134" s="851"/>
      <c r="CT134" s="851"/>
      <c r="CU134" s="851"/>
      <c r="CV134" s="851"/>
      <c r="CW134" s="851"/>
      <c r="CX134" s="851"/>
      <c r="CY134" s="851"/>
      <c r="CZ134" s="851"/>
      <c r="DA134" s="851"/>
      <c r="DB134" s="851"/>
      <c r="DC134" s="851"/>
      <c r="DD134" s="851"/>
      <c r="DE134" s="851"/>
      <c r="DF134" s="851"/>
      <c r="DG134" s="851"/>
      <c r="DH134" s="851"/>
      <c r="DI134" s="851"/>
      <c r="DJ134" s="851"/>
      <c r="DK134" s="851"/>
      <c r="DL134" s="851"/>
      <c r="DM134" s="851"/>
      <c r="DN134" s="851"/>
      <c r="DO134" s="851"/>
      <c r="DP134" s="477"/>
      <c r="DQ134" s="477"/>
      <c r="DR134" s="477"/>
      <c r="DS134" s="477"/>
      <c r="DT134" s="477"/>
      <c r="DU134" s="477"/>
      <c r="DV134" s="477"/>
      <c r="DW134" s="477"/>
      <c r="DX134" s="477"/>
      <c r="DY134" s="477"/>
      <c r="DZ134" s="477"/>
      <c r="EA134" s="469"/>
    </row>
    <row r="135" spans="1:131" ht="14.25" hidden="1" x14ac:dyDescent="0.15">
      <c r="AU135" s="889"/>
      <c r="AV135" s="889"/>
      <c r="AW135" s="889"/>
      <c r="AX135" s="889"/>
      <c r="AY135" s="889"/>
      <c r="AZ135" s="889"/>
      <c r="BA135" s="889"/>
      <c r="BB135" s="889"/>
      <c r="BC135" s="889"/>
      <c r="BD135" s="889"/>
      <c r="BE135" s="889"/>
      <c r="BF135" s="889"/>
      <c r="BG135" s="889"/>
      <c r="BH135" s="889"/>
      <c r="BI135" s="889"/>
      <c r="BJ135" s="889"/>
      <c r="BK135" s="889"/>
      <c r="BL135" s="889"/>
      <c r="BM135" s="889"/>
      <c r="BN135" s="889"/>
      <c r="BO135" s="889"/>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c r="DJ135" s="889"/>
      <c r="DK135" s="889"/>
      <c r="DL135" s="889"/>
      <c r="DM135" s="889"/>
      <c r="DN135" s="889"/>
      <c r="DO135" s="889"/>
      <c r="DP135" s="889"/>
      <c r="DQ135" s="889"/>
      <c r="DR135" s="889"/>
      <c r="DS135" s="889"/>
      <c r="DT135" s="889"/>
      <c r="DU135" s="889"/>
      <c r="DV135" s="889"/>
      <c r="DW135" s="889"/>
      <c r="DX135" s="889"/>
      <c r="DY135" s="889"/>
      <c r="DZ135" s="889"/>
    </row>
  </sheetData>
  <sheetProtection algorithmName="SHA-512" hashValue="y/n23pazGux5iyt7tWY830kPsc7PPPvhbplW0usA1zoDCQuLcuP4GXIVvIwIYQ/kAGv6k7nvs5p5dPhMgB837w==" saltValue="sZAK9oX3JE6YwEB4D+Gh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51FD-3340-4538-BCBE-1CC9256F151F}">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QnyIAPg0kDvI9XSuHFQZSrTnSns0EhO7J3Xo7VWgw56lRhvBql8ZrkrWy70pQbl0Av/r5j1bGtcUQFLv6u1W3w==" saltValue="tjDKKvEUvn1w9gb1r8VZ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3530-FC2A-4421-8F03-FCC4671F7FAD}">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Y2GnkPMz22Yk3cusJF+tgRpj5VcsC2G1ASOVQcvndzZ/HpwVFUoVP/EA6idK1f40dn3Mxi3tBM79WZr2doxQ==" saltValue="Vv/iIHDO9QWW4X5ePqad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7441-573C-49E7-8052-24A096837286}">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90" t="s">
        <v>441</v>
      </c>
      <c r="AL6" s="890"/>
      <c r="AM6" s="890"/>
      <c r="AN6" s="890"/>
    </row>
    <row r="7" spans="1:46" ht="13.5" customHeight="1" x14ac:dyDescent="0.15">
      <c r="A7" s="10"/>
      <c r="AK7" s="891"/>
      <c r="AL7" s="892"/>
      <c r="AM7" s="892"/>
      <c r="AN7" s="893"/>
      <c r="AO7" s="894" t="s">
        <v>442</v>
      </c>
      <c r="AP7" s="895"/>
      <c r="AQ7" s="896" t="s">
        <v>443</v>
      </c>
      <c r="AR7" s="897"/>
    </row>
    <row r="8" spans="1:46" x14ac:dyDescent="0.15">
      <c r="A8" s="10"/>
      <c r="AK8" s="898"/>
      <c r="AL8" s="899"/>
      <c r="AM8" s="899"/>
      <c r="AN8" s="900"/>
      <c r="AO8" s="901"/>
      <c r="AP8" s="902" t="s">
        <v>444</v>
      </c>
      <c r="AQ8" s="903" t="s">
        <v>445</v>
      </c>
      <c r="AR8" s="904" t="s">
        <v>446</v>
      </c>
    </row>
    <row r="9" spans="1:46" x14ac:dyDescent="0.15">
      <c r="A9" s="10"/>
      <c r="AK9" s="905" t="s">
        <v>447</v>
      </c>
      <c r="AL9" s="906"/>
      <c r="AM9" s="906"/>
      <c r="AN9" s="907"/>
      <c r="AO9" s="908">
        <v>1717091</v>
      </c>
      <c r="AP9" s="908">
        <v>107891</v>
      </c>
      <c r="AQ9" s="909">
        <v>115879</v>
      </c>
      <c r="AR9" s="910">
        <v>-6.9</v>
      </c>
    </row>
    <row r="10" spans="1:46" ht="13.5" customHeight="1" x14ac:dyDescent="0.15">
      <c r="A10" s="10"/>
      <c r="AK10" s="905" t="s">
        <v>448</v>
      </c>
      <c r="AL10" s="906"/>
      <c r="AM10" s="906"/>
      <c r="AN10" s="907"/>
      <c r="AO10" s="911">
        <v>221532</v>
      </c>
      <c r="AP10" s="911">
        <v>13920</v>
      </c>
      <c r="AQ10" s="912">
        <v>14625</v>
      </c>
      <c r="AR10" s="913">
        <v>-4.8</v>
      </c>
    </row>
    <row r="11" spans="1:46" ht="13.5" customHeight="1" x14ac:dyDescent="0.15">
      <c r="A11" s="10"/>
      <c r="AK11" s="905" t="s">
        <v>449</v>
      </c>
      <c r="AL11" s="906"/>
      <c r="AM11" s="906"/>
      <c r="AN11" s="907"/>
      <c r="AO11" s="911">
        <v>34449</v>
      </c>
      <c r="AP11" s="911">
        <v>2165</v>
      </c>
      <c r="AQ11" s="912">
        <v>3181</v>
      </c>
      <c r="AR11" s="913">
        <v>-31.9</v>
      </c>
    </row>
    <row r="12" spans="1:46" ht="13.5" customHeight="1" x14ac:dyDescent="0.15">
      <c r="A12" s="10"/>
      <c r="AK12" s="905" t="s">
        <v>450</v>
      </c>
      <c r="AL12" s="906"/>
      <c r="AM12" s="906"/>
      <c r="AN12" s="907"/>
      <c r="AO12" s="911" t="s">
        <v>326</v>
      </c>
      <c r="AP12" s="911" t="s">
        <v>326</v>
      </c>
      <c r="AQ12" s="912" t="s">
        <v>326</v>
      </c>
      <c r="AR12" s="913" t="s">
        <v>326</v>
      </c>
    </row>
    <row r="13" spans="1:46" ht="13.5" customHeight="1" x14ac:dyDescent="0.15">
      <c r="A13" s="10"/>
      <c r="AK13" s="905" t="s">
        <v>451</v>
      </c>
      <c r="AL13" s="906"/>
      <c r="AM13" s="906"/>
      <c r="AN13" s="907"/>
      <c r="AO13" s="911">
        <v>71885</v>
      </c>
      <c r="AP13" s="911">
        <v>4517</v>
      </c>
      <c r="AQ13" s="912">
        <v>5586</v>
      </c>
      <c r="AR13" s="913">
        <v>-19.100000000000001</v>
      </c>
    </row>
    <row r="14" spans="1:46" ht="13.5" customHeight="1" x14ac:dyDescent="0.15">
      <c r="A14" s="10"/>
      <c r="AK14" s="905" t="s">
        <v>452</v>
      </c>
      <c r="AL14" s="906"/>
      <c r="AM14" s="906"/>
      <c r="AN14" s="907"/>
      <c r="AO14" s="911">
        <v>34559</v>
      </c>
      <c r="AP14" s="911">
        <v>2171</v>
      </c>
      <c r="AQ14" s="912">
        <v>1576</v>
      </c>
      <c r="AR14" s="913">
        <v>37.799999999999997</v>
      </c>
    </row>
    <row r="15" spans="1:46" ht="13.5" customHeight="1" x14ac:dyDescent="0.15">
      <c r="A15" s="10"/>
      <c r="AK15" s="914" t="s">
        <v>453</v>
      </c>
      <c r="AL15" s="915"/>
      <c r="AM15" s="915"/>
      <c r="AN15" s="916"/>
      <c r="AO15" s="911">
        <v>-165845</v>
      </c>
      <c r="AP15" s="911">
        <v>-10421</v>
      </c>
      <c r="AQ15" s="912">
        <v>-7785</v>
      </c>
      <c r="AR15" s="913">
        <v>33.9</v>
      </c>
    </row>
    <row r="16" spans="1:46" x14ac:dyDescent="0.15">
      <c r="A16" s="10"/>
      <c r="AK16" s="914" t="s">
        <v>121</v>
      </c>
      <c r="AL16" s="915"/>
      <c r="AM16" s="915"/>
      <c r="AN16" s="916"/>
      <c r="AO16" s="911">
        <v>1913671</v>
      </c>
      <c r="AP16" s="911">
        <v>120243</v>
      </c>
      <c r="AQ16" s="912">
        <v>133062</v>
      </c>
      <c r="AR16" s="913">
        <v>-9.6</v>
      </c>
    </row>
    <row r="17" spans="1:46" x14ac:dyDescent="0.15">
      <c r="A17" s="10"/>
    </row>
    <row r="18" spans="1:46" x14ac:dyDescent="0.15">
      <c r="A18" s="10"/>
      <c r="AQ18" s="917"/>
      <c r="AR18" s="917"/>
    </row>
    <row r="19" spans="1:46" x14ac:dyDescent="0.15">
      <c r="A19" s="10"/>
      <c r="AK19" s="3" t="s">
        <v>454</v>
      </c>
    </row>
    <row r="20" spans="1:46" x14ac:dyDescent="0.15">
      <c r="A20" s="10"/>
      <c r="AK20" s="918"/>
      <c r="AL20" s="919"/>
      <c r="AM20" s="919"/>
      <c r="AN20" s="920"/>
      <c r="AO20" s="921" t="s">
        <v>455</v>
      </c>
      <c r="AP20" s="922" t="s">
        <v>456</v>
      </c>
      <c r="AQ20" s="923" t="s">
        <v>457</v>
      </c>
      <c r="AR20" s="924"/>
    </row>
    <row r="21" spans="1:46" s="890" customFormat="1" x14ac:dyDescent="0.15">
      <c r="A21" s="925"/>
      <c r="AK21" s="926" t="s">
        <v>458</v>
      </c>
      <c r="AL21" s="927"/>
      <c r="AM21" s="927"/>
      <c r="AN21" s="928"/>
      <c r="AO21" s="929">
        <v>11.18</v>
      </c>
      <c r="AP21" s="930">
        <v>11.97</v>
      </c>
      <c r="AQ21" s="931">
        <v>-0.79</v>
      </c>
      <c r="AS21" s="932"/>
      <c r="AT21" s="925"/>
    </row>
    <row r="22" spans="1:46" s="890" customFormat="1" x14ac:dyDescent="0.15">
      <c r="A22" s="925"/>
      <c r="AK22" s="926" t="s">
        <v>459</v>
      </c>
      <c r="AL22" s="927"/>
      <c r="AM22" s="927"/>
      <c r="AN22" s="928"/>
      <c r="AO22" s="933">
        <v>97.1</v>
      </c>
      <c r="AP22" s="934">
        <v>95</v>
      </c>
      <c r="AQ22" s="935">
        <v>2.1</v>
      </c>
      <c r="AR22" s="917"/>
      <c r="AS22" s="932"/>
      <c r="AT22" s="925"/>
    </row>
    <row r="23" spans="1:46" s="890" customFormat="1" x14ac:dyDescent="0.15">
      <c r="A23" s="925"/>
      <c r="AP23" s="917"/>
      <c r="AQ23" s="917"/>
      <c r="AR23" s="917"/>
      <c r="AS23" s="932"/>
      <c r="AT23" s="925"/>
    </row>
    <row r="24" spans="1:46" s="890" customFormat="1" x14ac:dyDescent="0.15">
      <c r="A24" s="925"/>
      <c r="AP24" s="917"/>
      <c r="AQ24" s="917"/>
      <c r="AR24" s="917"/>
      <c r="AS24" s="932"/>
      <c r="AT24" s="925"/>
    </row>
    <row r="25" spans="1:46" s="890" customFormat="1" x14ac:dyDescent="0.15">
      <c r="A25" s="936"/>
      <c r="B25" s="937"/>
      <c r="C25" s="937"/>
      <c r="D25" s="937"/>
      <c r="E25" s="937"/>
      <c r="F25" s="937"/>
      <c r="G25" s="937"/>
      <c r="H25" s="937"/>
      <c r="I25" s="937"/>
      <c r="J25" s="937"/>
      <c r="K25" s="937"/>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7"/>
      <c r="AI25" s="937"/>
      <c r="AJ25" s="937"/>
      <c r="AK25" s="937"/>
      <c r="AL25" s="937"/>
      <c r="AM25" s="937"/>
      <c r="AN25" s="937"/>
      <c r="AO25" s="937"/>
      <c r="AP25" s="938"/>
      <c r="AQ25" s="938"/>
      <c r="AR25" s="938"/>
      <c r="AS25" s="939"/>
      <c r="AT25" s="925"/>
    </row>
    <row r="26" spans="1:46" s="890" customFormat="1" x14ac:dyDescent="0.15">
      <c r="A26" s="940" t="s">
        <v>460</v>
      </c>
      <c r="B26" s="940"/>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940"/>
      <c r="AM26" s="940"/>
      <c r="AN26" s="940"/>
      <c r="AO26" s="940"/>
      <c r="AP26" s="940"/>
      <c r="AQ26" s="940"/>
      <c r="AR26" s="940"/>
      <c r="AS26" s="940"/>
    </row>
    <row r="27" spans="1:46" x14ac:dyDescent="0.15">
      <c r="A27" s="941"/>
      <c r="AS27" s="3"/>
      <c r="AT27" s="3"/>
    </row>
    <row r="28" spans="1:46" ht="17.25" x14ac:dyDescent="0.15">
      <c r="A28" s="16" t="s">
        <v>461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2"/>
    </row>
    <row r="29" spans="1:46" x14ac:dyDescent="0.15">
      <c r="A29" s="10"/>
      <c r="AK29" s="890" t="s">
        <v>462</v>
      </c>
      <c r="AL29" s="890"/>
      <c r="AM29" s="890"/>
      <c r="AN29" s="890"/>
      <c r="AS29" s="943"/>
    </row>
    <row r="30" spans="1:46" ht="13.5" customHeight="1" x14ac:dyDescent="0.15">
      <c r="A30" s="10"/>
      <c r="AK30" s="891"/>
      <c r="AL30" s="892"/>
      <c r="AM30" s="892"/>
      <c r="AN30" s="893"/>
      <c r="AO30" s="894" t="s">
        <v>442</v>
      </c>
      <c r="AP30" s="895"/>
      <c r="AQ30" s="896" t="s">
        <v>443</v>
      </c>
      <c r="AR30" s="897"/>
    </row>
    <row r="31" spans="1:46" x14ac:dyDescent="0.15">
      <c r="A31" s="10"/>
      <c r="AK31" s="898"/>
      <c r="AL31" s="899"/>
      <c r="AM31" s="899"/>
      <c r="AN31" s="900"/>
      <c r="AO31" s="901"/>
      <c r="AP31" s="902" t="s">
        <v>444</v>
      </c>
      <c r="AQ31" s="903" t="s">
        <v>445</v>
      </c>
      <c r="AR31" s="904" t="s">
        <v>446</v>
      </c>
    </row>
    <row r="32" spans="1:46" ht="27" customHeight="1" x14ac:dyDescent="0.15">
      <c r="A32" s="10"/>
      <c r="AK32" s="944" t="s">
        <v>463</v>
      </c>
      <c r="AL32" s="945"/>
      <c r="AM32" s="945"/>
      <c r="AN32" s="946"/>
      <c r="AO32" s="947">
        <v>1519553</v>
      </c>
      <c r="AP32" s="947">
        <v>95479</v>
      </c>
      <c r="AQ32" s="948">
        <v>79195</v>
      </c>
      <c r="AR32" s="949">
        <v>20.6</v>
      </c>
    </row>
    <row r="33" spans="1:46" ht="13.5" customHeight="1" x14ac:dyDescent="0.15">
      <c r="A33" s="10"/>
      <c r="AK33" s="944" t="s">
        <v>464</v>
      </c>
      <c r="AL33" s="945"/>
      <c r="AM33" s="945"/>
      <c r="AN33" s="946"/>
      <c r="AO33" s="947" t="s">
        <v>326</v>
      </c>
      <c r="AP33" s="947" t="s">
        <v>326</v>
      </c>
      <c r="AQ33" s="948" t="s">
        <v>326</v>
      </c>
      <c r="AR33" s="949" t="s">
        <v>326</v>
      </c>
    </row>
    <row r="34" spans="1:46" ht="27" customHeight="1" x14ac:dyDescent="0.15">
      <c r="A34" s="10"/>
      <c r="AK34" s="944" t="s">
        <v>465</v>
      </c>
      <c r="AL34" s="945"/>
      <c r="AM34" s="945"/>
      <c r="AN34" s="946"/>
      <c r="AO34" s="947" t="s">
        <v>326</v>
      </c>
      <c r="AP34" s="947" t="s">
        <v>326</v>
      </c>
      <c r="AQ34" s="948" t="s">
        <v>326</v>
      </c>
      <c r="AR34" s="949" t="s">
        <v>326</v>
      </c>
    </row>
    <row r="35" spans="1:46" ht="27" customHeight="1" x14ac:dyDescent="0.15">
      <c r="A35" s="10"/>
      <c r="AK35" s="944" t="s">
        <v>466</v>
      </c>
      <c r="AL35" s="945"/>
      <c r="AM35" s="945"/>
      <c r="AN35" s="946"/>
      <c r="AO35" s="947">
        <v>220557</v>
      </c>
      <c r="AP35" s="947">
        <v>13858</v>
      </c>
      <c r="AQ35" s="948">
        <v>19814</v>
      </c>
      <c r="AR35" s="949">
        <v>-30.1</v>
      </c>
    </row>
    <row r="36" spans="1:46" ht="27" customHeight="1" x14ac:dyDescent="0.15">
      <c r="A36" s="10"/>
      <c r="AK36" s="944" t="s">
        <v>467</v>
      </c>
      <c r="AL36" s="945"/>
      <c r="AM36" s="945"/>
      <c r="AN36" s="946"/>
      <c r="AO36" s="947">
        <v>73228</v>
      </c>
      <c r="AP36" s="947">
        <v>4601</v>
      </c>
      <c r="AQ36" s="948">
        <v>2500</v>
      </c>
      <c r="AR36" s="949">
        <v>84</v>
      </c>
    </row>
    <row r="37" spans="1:46" ht="13.5" customHeight="1" x14ac:dyDescent="0.15">
      <c r="A37" s="10"/>
      <c r="AK37" s="944" t="s">
        <v>468</v>
      </c>
      <c r="AL37" s="945"/>
      <c r="AM37" s="945"/>
      <c r="AN37" s="946"/>
      <c r="AO37" s="947">
        <v>35</v>
      </c>
      <c r="AP37" s="947">
        <v>2</v>
      </c>
      <c r="AQ37" s="948">
        <v>761</v>
      </c>
      <c r="AR37" s="949">
        <v>-99.7</v>
      </c>
    </row>
    <row r="38" spans="1:46" ht="27" customHeight="1" x14ac:dyDescent="0.15">
      <c r="A38" s="10"/>
      <c r="AK38" s="950" t="s">
        <v>469</v>
      </c>
      <c r="AL38" s="951"/>
      <c r="AM38" s="951"/>
      <c r="AN38" s="952"/>
      <c r="AO38" s="953" t="s">
        <v>326</v>
      </c>
      <c r="AP38" s="953" t="s">
        <v>326</v>
      </c>
      <c r="AQ38" s="954">
        <v>1</v>
      </c>
      <c r="AR38" s="935" t="s">
        <v>326</v>
      </c>
      <c r="AS38" s="943"/>
    </row>
    <row r="39" spans="1:46" x14ac:dyDescent="0.15">
      <c r="A39" s="10"/>
      <c r="AK39" s="950" t="s">
        <v>470</v>
      </c>
      <c r="AL39" s="951"/>
      <c r="AM39" s="951"/>
      <c r="AN39" s="952"/>
      <c r="AO39" s="947">
        <v>-113749</v>
      </c>
      <c r="AP39" s="947">
        <v>-7147</v>
      </c>
      <c r="AQ39" s="948">
        <v>-2022</v>
      </c>
      <c r="AR39" s="949">
        <v>253.5</v>
      </c>
      <c r="AS39" s="943"/>
    </row>
    <row r="40" spans="1:46" ht="27" customHeight="1" x14ac:dyDescent="0.15">
      <c r="A40" s="10"/>
      <c r="AK40" s="944" t="s">
        <v>471</v>
      </c>
      <c r="AL40" s="945"/>
      <c r="AM40" s="945"/>
      <c r="AN40" s="946"/>
      <c r="AO40" s="947">
        <v>-1214239</v>
      </c>
      <c r="AP40" s="947">
        <v>-76295</v>
      </c>
      <c r="AQ40" s="948">
        <v>-69592</v>
      </c>
      <c r="AR40" s="949">
        <v>9.6</v>
      </c>
      <c r="AS40" s="943"/>
    </row>
    <row r="41" spans="1:46" x14ac:dyDescent="0.15">
      <c r="A41" s="10"/>
      <c r="AK41" s="955" t="s">
        <v>232</v>
      </c>
      <c r="AL41" s="956"/>
      <c r="AM41" s="956"/>
      <c r="AN41" s="957"/>
      <c r="AO41" s="947">
        <v>485385</v>
      </c>
      <c r="AP41" s="947">
        <v>30499</v>
      </c>
      <c r="AQ41" s="948">
        <v>30658</v>
      </c>
      <c r="AR41" s="949">
        <v>-0.5</v>
      </c>
      <c r="AS41" s="943"/>
    </row>
    <row r="42" spans="1:46" x14ac:dyDescent="0.15">
      <c r="A42" s="10"/>
      <c r="AK42" s="958" t="s">
        <v>472</v>
      </c>
      <c r="AQ42" s="917"/>
      <c r="AR42" s="917"/>
      <c r="AS42" s="943"/>
    </row>
    <row r="43" spans="1:46" x14ac:dyDescent="0.15">
      <c r="A43" s="10"/>
      <c r="AP43" s="959"/>
      <c r="AQ43" s="917"/>
      <c r="AS43" s="943"/>
    </row>
    <row r="44" spans="1:46" x14ac:dyDescent="0.15">
      <c r="A44" s="10"/>
      <c r="AQ44" s="91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60"/>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473</v>
      </c>
    </row>
    <row r="48" spans="1:46" x14ac:dyDescent="0.15">
      <c r="A48" s="10"/>
      <c r="AK48" s="961" t="s">
        <v>474</v>
      </c>
      <c r="AL48" s="961"/>
      <c r="AM48" s="961"/>
      <c r="AN48" s="961"/>
      <c r="AO48" s="961"/>
      <c r="AP48" s="961"/>
      <c r="AQ48" s="962"/>
      <c r="AR48" s="961"/>
    </row>
    <row r="49" spans="1:44" ht="13.5" customHeight="1" x14ac:dyDescent="0.15">
      <c r="A49" s="10"/>
      <c r="AK49" s="963"/>
      <c r="AL49" s="964"/>
      <c r="AM49" s="965" t="s">
        <v>442</v>
      </c>
      <c r="AN49" s="966" t="s">
        <v>475</v>
      </c>
      <c r="AO49" s="967"/>
      <c r="AP49" s="967"/>
      <c r="AQ49" s="967"/>
      <c r="AR49" s="968"/>
    </row>
    <row r="50" spans="1:44" x14ac:dyDescent="0.15">
      <c r="A50" s="10"/>
      <c r="AK50" s="969"/>
      <c r="AL50" s="970"/>
      <c r="AM50" s="971"/>
      <c r="AN50" s="972" t="s">
        <v>476</v>
      </c>
      <c r="AO50" s="973" t="s">
        <v>477</v>
      </c>
      <c r="AP50" s="974" t="s">
        <v>478</v>
      </c>
      <c r="AQ50" s="975" t="s">
        <v>479</v>
      </c>
      <c r="AR50" s="976" t="s">
        <v>480</v>
      </c>
    </row>
    <row r="51" spans="1:44" x14ac:dyDescent="0.15">
      <c r="A51" s="10"/>
      <c r="AK51" s="963" t="s">
        <v>481</v>
      </c>
      <c r="AL51" s="964"/>
      <c r="AM51" s="977">
        <v>994379</v>
      </c>
      <c r="AN51" s="978">
        <v>58596</v>
      </c>
      <c r="AO51" s="979">
        <v>-43.7</v>
      </c>
      <c r="AP51" s="980">
        <v>98507</v>
      </c>
      <c r="AQ51" s="981">
        <v>-7.1</v>
      </c>
      <c r="AR51" s="982">
        <v>-36.6</v>
      </c>
    </row>
    <row r="52" spans="1:44" x14ac:dyDescent="0.15">
      <c r="A52" s="10"/>
      <c r="AK52" s="983"/>
      <c r="AL52" s="984" t="s">
        <v>482</v>
      </c>
      <c r="AM52" s="985">
        <v>483323</v>
      </c>
      <c r="AN52" s="986">
        <v>28481</v>
      </c>
      <c r="AO52" s="987">
        <v>0.8</v>
      </c>
      <c r="AP52" s="988">
        <v>47567</v>
      </c>
      <c r="AQ52" s="989">
        <v>-18.5</v>
      </c>
      <c r="AR52" s="990">
        <v>19.3</v>
      </c>
    </row>
    <row r="53" spans="1:44" x14ac:dyDescent="0.15">
      <c r="A53" s="10"/>
      <c r="AK53" s="963" t="s">
        <v>483</v>
      </c>
      <c r="AL53" s="964"/>
      <c r="AM53" s="977">
        <v>981798</v>
      </c>
      <c r="AN53" s="978">
        <v>58967</v>
      </c>
      <c r="AO53" s="979">
        <v>0.6</v>
      </c>
      <c r="AP53" s="980">
        <v>113347</v>
      </c>
      <c r="AQ53" s="981">
        <v>15.1</v>
      </c>
      <c r="AR53" s="982">
        <v>-14.5</v>
      </c>
    </row>
    <row r="54" spans="1:44" x14ac:dyDescent="0.15">
      <c r="A54" s="10"/>
      <c r="AK54" s="983"/>
      <c r="AL54" s="984" t="s">
        <v>482</v>
      </c>
      <c r="AM54" s="985">
        <v>510688</v>
      </c>
      <c r="AN54" s="986">
        <v>30672</v>
      </c>
      <c r="AO54" s="987">
        <v>7.7</v>
      </c>
      <c r="AP54" s="988">
        <v>58728</v>
      </c>
      <c r="AQ54" s="989">
        <v>23.5</v>
      </c>
      <c r="AR54" s="990">
        <v>-15.8</v>
      </c>
    </row>
    <row r="55" spans="1:44" x14ac:dyDescent="0.15">
      <c r="A55" s="10"/>
      <c r="AK55" s="963" t="s">
        <v>484</v>
      </c>
      <c r="AL55" s="964"/>
      <c r="AM55" s="977">
        <v>1048893</v>
      </c>
      <c r="AN55" s="978">
        <v>63961</v>
      </c>
      <c r="AO55" s="979">
        <v>8.5</v>
      </c>
      <c r="AP55" s="980">
        <v>125418</v>
      </c>
      <c r="AQ55" s="981">
        <v>10.6</v>
      </c>
      <c r="AR55" s="982">
        <v>-2.1</v>
      </c>
    </row>
    <row r="56" spans="1:44" x14ac:dyDescent="0.15">
      <c r="A56" s="10"/>
      <c r="AK56" s="983"/>
      <c r="AL56" s="984" t="s">
        <v>482</v>
      </c>
      <c r="AM56" s="985">
        <v>470055</v>
      </c>
      <c r="AN56" s="986">
        <v>28664</v>
      </c>
      <c r="AO56" s="987">
        <v>-6.5</v>
      </c>
      <c r="AP56" s="988">
        <v>60445</v>
      </c>
      <c r="AQ56" s="989">
        <v>2.9</v>
      </c>
      <c r="AR56" s="990">
        <v>-9.4</v>
      </c>
    </row>
    <row r="57" spans="1:44" x14ac:dyDescent="0.15">
      <c r="A57" s="10"/>
      <c r="AK57" s="963" t="s">
        <v>485</v>
      </c>
      <c r="AL57" s="964"/>
      <c r="AM57" s="977">
        <v>1666140</v>
      </c>
      <c r="AN57" s="978">
        <v>103250</v>
      </c>
      <c r="AO57" s="979">
        <v>61.4</v>
      </c>
      <c r="AP57" s="980">
        <v>108384</v>
      </c>
      <c r="AQ57" s="981">
        <v>-13.6</v>
      </c>
      <c r="AR57" s="982">
        <v>75</v>
      </c>
    </row>
    <row r="58" spans="1:44" x14ac:dyDescent="0.15">
      <c r="A58" s="10"/>
      <c r="AK58" s="983"/>
      <c r="AL58" s="984" t="s">
        <v>482</v>
      </c>
      <c r="AM58" s="985">
        <v>1009670</v>
      </c>
      <c r="AN58" s="986">
        <v>62569</v>
      </c>
      <c r="AO58" s="987">
        <v>118.3</v>
      </c>
      <c r="AP58" s="988">
        <v>51153</v>
      </c>
      <c r="AQ58" s="989">
        <v>-15.4</v>
      </c>
      <c r="AR58" s="990">
        <v>133.69999999999999</v>
      </c>
    </row>
    <row r="59" spans="1:44" x14ac:dyDescent="0.15">
      <c r="A59" s="10"/>
      <c r="AK59" s="963" t="s">
        <v>486</v>
      </c>
      <c r="AL59" s="964"/>
      <c r="AM59" s="977">
        <v>720079</v>
      </c>
      <c r="AN59" s="978">
        <v>45245</v>
      </c>
      <c r="AO59" s="979">
        <v>-56.2</v>
      </c>
      <c r="AP59" s="980">
        <v>80959</v>
      </c>
      <c r="AQ59" s="981">
        <v>-25.3</v>
      </c>
      <c r="AR59" s="982">
        <v>-30.9</v>
      </c>
    </row>
    <row r="60" spans="1:44" x14ac:dyDescent="0.15">
      <c r="A60" s="10"/>
      <c r="AK60" s="983"/>
      <c r="AL60" s="984" t="s">
        <v>482</v>
      </c>
      <c r="AM60" s="985">
        <v>288249</v>
      </c>
      <c r="AN60" s="986">
        <v>18112</v>
      </c>
      <c r="AO60" s="987">
        <v>-71.099999999999994</v>
      </c>
      <c r="AP60" s="988">
        <v>43928</v>
      </c>
      <c r="AQ60" s="989">
        <v>-14.1</v>
      </c>
      <c r="AR60" s="990">
        <v>-57</v>
      </c>
    </row>
    <row r="61" spans="1:44" x14ac:dyDescent="0.15">
      <c r="A61" s="10"/>
      <c r="AK61" s="963" t="s">
        <v>487</v>
      </c>
      <c r="AL61" s="991"/>
      <c r="AM61" s="977">
        <v>1082258</v>
      </c>
      <c r="AN61" s="978">
        <v>66004</v>
      </c>
      <c r="AO61" s="979">
        <v>-5.9</v>
      </c>
      <c r="AP61" s="980">
        <v>105323</v>
      </c>
      <c r="AQ61" s="992">
        <v>-4.0999999999999996</v>
      </c>
      <c r="AR61" s="982">
        <v>-1.8</v>
      </c>
    </row>
    <row r="62" spans="1:44" x14ac:dyDescent="0.15">
      <c r="A62" s="10"/>
      <c r="AK62" s="983"/>
      <c r="AL62" s="984" t="s">
        <v>482</v>
      </c>
      <c r="AM62" s="985">
        <v>552397</v>
      </c>
      <c r="AN62" s="986">
        <v>33700</v>
      </c>
      <c r="AO62" s="987">
        <v>9.8000000000000007</v>
      </c>
      <c r="AP62" s="988">
        <v>52364</v>
      </c>
      <c r="AQ62" s="989">
        <v>-4.3</v>
      </c>
      <c r="AR62" s="990">
        <v>14.1</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sheetData>
  <sheetProtection algorithmName="SHA-512" hashValue="xCgPSgkd2vFUfbpu2IAPEMT1HzgEiL5Ce1ZLfo7PKtRIX15+ARMQU8IMJ5GK3Ne2eT5O0W9svdPDhz1FCTtlhg==" saltValue="sTkQP7mclsyJGRuBc5CcQ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AD586-32E2-4E15-B04F-9C2026AEF69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fiGRlff4g5qMzbL4uxsQrOLpHIG+9Mr2rKadzPQRvCn4XCnpTwIqxzoZJ2J5/rIw3FvJpEyYxZNnUXmXH7/Meg==" saltValue="GZhKIUKLd4QC4Q7hoH+6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ED62-280C-47D9-8370-7DCF7EF97E36}">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TEVd6FWbuU6ntZfCOmwNxG+pi5kTELIB+r5vbHz9afXupH7gKby2wkaBupBa7ZzRQPGi5we29gVwhRRhPhOw7Q==" saltValue="y3gmEFrL7pxz4sPQnx9j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FBD17-63E7-4ED9-A37F-B309E55B989C}">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3" customWidth="1"/>
    <col min="2" max="16" width="14.625" style="993" customWidth="1"/>
    <col min="17" max="16384" width="0" style="99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4"/>
      <c r="C45" s="994"/>
      <c r="D45" s="994"/>
      <c r="E45" s="994"/>
      <c r="F45" s="994"/>
      <c r="G45" s="994"/>
      <c r="H45" s="994"/>
      <c r="I45" s="994"/>
      <c r="J45" s="995" t="s">
        <v>488</v>
      </c>
    </row>
    <row r="46" spans="2:10" ht="29.25" customHeight="1" thickBot="1" x14ac:dyDescent="0.25">
      <c r="B46" s="996" t="s">
        <v>24</v>
      </c>
      <c r="C46" s="997"/>
      <c r="D46" s="997"/>
      <c r="E46" s="998" t="s">
        <v>489</v>
      </c>
      <c r="F46" s="999" t="s">
        <v>3</v>
      </c>
      <c r="G46" s="1000" t="s">
        <v>4</v>
      </c>
      <c r="H46" s="1000" t="s">
        <v>5</v>
      </c>
      <c r="I46" s="1000" t="s">
        <v>6</v>
      </c>
      <c r="J46" s="1001" t="s">
        <v>7</v>
      </c>
    </row>
    <row r="47" spans="2:10" ht="57.75" customHeight="1" x14ac:dyDescent="0.15">
      <c r="B47" s="1002"/>
      <c r="C47" s="1003" t="s">
        <v>490</v>
      </c>
      <c r="D47" s="1003"/>
      <c r="E47" s="1004"/>
      <c r="F47" s="1005">
        <v>13.65</v>
      </c>
      <c r="G47" s="1006">
        <v>10.95</v>
      </c>
      <c r="H47" s="1006">
        <v>13.59</v>
      </c>
      <c r="I47" s="1006">
        <v>21.21</v>
      </c>
      <c r="J47" s="1007">
        <v>22.89</v>
      </c>
    </row>
    <row r="48" spans="2:10" ht="57.75" customHeight="1" x14ac:dyDescent="0.15">
      <c r="B48" s="1008"/>
      <c r="C48" s="1009" t="s">
        <v>491</v>
      </c>
      <c r="D48" s="1009"/>
      <c r="E48" s="1010"/>
      <c r="F48" s="1011">
        <v>4.01</v>
      </c>
      <c r="G48" s="1012">
        <v>6.5</v>
      </c>
      <c r="H48" s="1012">
        <v>4.63</v>
      </c>
      <c r="I48" s="1012">
        <v>5.74</v>
      </c>
      <c r="J48" s="1013">
        <v>5.2</v>
      </c>
    </row>
    <row r="49" spans="2:10" ht="57.75" customHeight="1" thickBot="1" x14ac:dyDescent="0.2">
      <c r="B49" s="1014"/>
      <c r="C49" s="1015" t="s">
        <v>492</v>
      </c>
      <c r="D49" s="1015"/>
      <c r="E49" s="1016"/>
      <c r="F49" s="1017" t="s">
        <v>493</v>
      </c>
      <c r="G49" s="1018">
        <v>10.08</v>
      </c>
      <c r="H49" s="1018">
        <v>1.53</v>
      </c>
      <c r="I49" s="1018">
        <v>9.8699999999999992</v>
      </c>
      <c r="J49" s="1019">
        <v>0.41</v>
      </c>
    </row>
    <row r="50" spans="2:10" x14ac:dyDescent="0.15"/>
  </sheetData>
  <sheetProtection algorithmName="SHA-512" hashValue="SzXIn/kZI59RptRq0MG29Bx1F+Pi9q9vfn/dZpDh2Xv+dtDrV8dl75blZxXTpqF6IoHEqdYrr+pSxjTI+JsZqw==" saltValue="0rrzQY7oqzsbN04DxVhS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AF4A-2BF9-4693-A1FA-5C11FB5DD934}">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21" customWidth="1"/>
    <col min="2" max="2" width="11" style="1021" customWidth="1"/>
    <col min="3" max="3" width="17" style="1021" customWidth="1"/>
    <col min="4" max="5" width="16.625" style="1021" customWidth="1"/>
    <col min="6" max="15" width="15" style="1021" customWidth="1"/>
    <col min="16" max="16" width="24" style="1021" customWidth="1"/>
    <col min="17" max="16384" width="0" style="1021" hidden="1"/>
  </cols>
  <sheetData>
    <row r="1" spans="1:16" ht="16.5" customHeight="1" x14ac:dyDescent="0.15">
      <c r="A1" s="1020"/>
      <c r="B1" s="1020"/>
      <c r="C1" s="1020"/>
      <c r="D1" s="1020"/>
      <c r="E1" s="1020"/>
      <c r="F1" s="1020"/>
      <c r="G1" s="1020"/>
      <c r="H1" s="1020"/>
      <c r="I1" s="1020"/>
      <c r="J1" s="1020"/>
      <c r="K1" s="1020"/>
      <c r="L1" s="1020"/>
      <c r="M1" s="1020"/>
      <c r="N1" s="1020"/>
      <c r="O1" s="1020"/>
      <c r="P1" s="1020"/>
    </row>
    <row r="2" spans="1:16" ht="16.5" customHeight="1" x14ac:dyDescent="0.15">
      <c r="A2" s="1020"/>
      <c r="B2" s="1020"/>
      <c r="C2" s="1020"/>
      <c r="D2" s="1020"/>
      <c r="E2" s="1020"/>
      <c r="F2" s="1020"/>
      <c r="G2" s="1020"/>
      <c r="H2" s="1020"/>
      <c r="I2" s="1020"/>
      <c r="J2" s="1020"/>
      <c r="K2" s="1020"/>
      <c r="L2" s="1020"/>
      <c r="M2" s="1020"/>
      <c r="N2" s="1020"/>
      <c r="O2" s="1020"/>
      <c r="P2" s="1020"/>
    </row>
    <row r="3" spans="1:16" ht="16.5" customHeight="1" x14ac:dyDescent="0.15">
      <c r="A3" s="1020"/>
      <c r="B3" s="1020"/>
      <c r="C3" s="1020"/>
      <c r="D3" s="1020"/>
      <c r="E3" s="1020"/>
      <c r="F3" s="1020"/>
      <c r="G3" s="1020"/>
      <c r="H3" s="1020"/>
      <c r="I3" s="1020"/>
      <c r="J3" s="1020"/>
      <c r="K3" s="1020"/>
      <c r="L3" s="1020"/>
      <c r="M3" s="1020"/>
      <c r="N3" s="1020"/>
      <c r="O3" s="1020"/>
      <c r="P3" s="1020"/>
    </row>
    <row r="4" spans="1:16" ht="16.5" customHeight="1" x14ac:dyDescent="0.15">
      <c r="A4" s="1020"/>
      <c r="B4" s="1020"/>
      <c r="C4" s="1020"/>
      <c r="D4" s="1020"/>
      <c r="E4" s="1020"/>
      <c r="F4" s="1020"/>
      <c r="G4" s="1020"/>
      <c r="H4" s="1020"/>
      <c r="I4" s="1020"/>
      <c r="J4" s="1020"/>
      <c r="K4" s="1020"/>
      <c r="L4" s="1020"/>
      <c r="M4" s="1020"/>
      <c r="N4" s="1020"/>
      <c r="O4" s="1020"/>
      <c r="P4" s="1020"/>
    </row>
    <row r="5" spans="1:16" ht="16.5" customHeight="1" x14ac:dyDescent="0.15">
      <c r="A5" s="1020"/>
      <c r="B5" s="1020"/>
      <c r="C5" s="1020"/>
      <c r="D5" s="1020"/>
      <c r="E5" s="1020"/>
      <c r="F5" s="1020"/>
      <c r="G5" s="1020"/>
      <c r="H5" s="1020"/>
      <c r="I5" s="1020"/>
      <c r="J5" s="1020"/>
      <c r="K5" s="1020"/>
      <c r="L5" s="1020"/>
      <c r="M5" s="1020"/>
      <c r="N5" s="1020"/>
      <c r="O5" s="1020"/>
      <c r="P5" s="1020"/>
    </row>
    <row r="6" spans="1:16" ht="16.5" customHeight="1" x14ac:dyDescent="0.15">
      <c r="A6" s="1020"/>
      <c r="B6" s="1020"/>
      <c r="C6" s="1020"/>
      <c r="D6" s="1020"/>
      <c r="E6" s="1020"/>
      <c r="F6" s="1020"/>
      <c r="G6" s="1020"/>
      <c r="H6" s="1020"/>
      <c r="I6" s="1020"/>
      <c r="J6" s="1020"/>
      <c r="K6" s="1020"/>
      <c r="L6" s="1020"/>
      <c r="M6" s="1020"/>
      <c r="N6" s="1020"/>
      <c r="O6" s="1020"/>
      <c r="P6" s="1020"/>
    </row>
    <row r="7" spans="1:16" ht="16.5" customHeight="1" x14ac:dyDescent="0.15">
      <c r="A7" s="1020"/>
      <c r="B7" s="1020"/>
      <c r="C7" s="1020"/>
      <c r="D7" s="1020"/>
      <c r="E7" s="1020"/>
      <c r="F7" s="1020"/>
      <c r="G7" s="1020"/>
      <c r="H7" s="1020"/>
      <c r="I7" s="1020"/>
      <c r="J7" s="1020"/>
      <c r="K7" s="1020"/>
      <c r="L7" s="1020"/>
      <c r="M7" s="1020"/>
      <c r="N7" s="1020"/>
      <c r="O7" s="1020"/>
      <c r="P7" s="1020"/>
    </row>
    <row r="8" spans="1:16" ht="16.5" customHeight="1" x14ac:dyDescent="0.15">
      <c r="A8" s="1020"/>
      <c r="B8" s="1020"/>
      <c r="C8" s="1020"/>
      <c r="D8" s="1020"/>
      <c r="E8" s="1020"/>
      <c r="F8" s="1020"/>
      <c r="G8" s="1020"/>
      <c r="H8" s="1020"/>
      <c r="I8" s="1020"/>
      <c r="J8" s="1020"/>
      <c r="K8" s="1020"/>
      <c r="L8" s="1020"/>
      <c r="M8" s="1020"/>
      <c r="N8" s="1020"/>
      <c r="O8" s="1020"/>
      <c r="P8" s="1020"/>
    </row>
    <row r="9" spans="1:16" ht="16.5" customHeight="1" x14ac:dyDescent="0.15">
      <c r="A9" s="1020"/>
      <c r="B9" s="1020"/>
      <c r="C9" s="1020"/>
      <c r="D9" s="1020"/>
      <c r="E9" s="1020"/>
      <c r="F9" s="1020"/>
      <c r="G9" s="1020"/>
      <c r="H9" s="1020"/>
      <c r="I9" s="1020"/>
      <c r="J9" s="1020"/>
      <c r="K9" s="1020"/>
      <c r="L9" s="1020"/>
      <c r="M9" s="1020"/>
      <c r="N9" s="1020"/>
      <c r="O9" s="1020"/>
      <c r="P9" s="1020"/>
    </row>
    <row r="10" spans="1:16" ht="16.5" customHeight="1" x14ac:dyDescent="0.15">
      <c r="A10" s="1020"/>
      <c r="B10" s="1020"/>
      <c r="C10" s="1020"/>
      <c r="D10" s="1020"/>
      <c r="E10" s="1020"/>
      <c r="F10" s="1020"/>
      <c r="G10" s="1020"/>
      <c r="H10" s="1020"/>
      <c r="I10" s="1020"/>
      <c r="J10" s="1020"/>
      <c r="K10" s="1020"/>
      <c r="L10" s="1020"/>
      <c r="M10" s="1020"/>
      <c r="N10" s="1020"/>
      <c r="O10" s="1020"/>
      <c r="P10" s="1020"/>
    </row>
    <row r="11" spans="1:16" ht="16.5" customHeight="1" x14ac:dyDescent="0.15">
      <c r="A11" s="1020"/>
      <c r="B11" s="1020"/>
      <c r="C11" s="1020"/>
      <c r="D11" s="1020"/>
      <c r="E11" s="1020"/>
      <c r="F11" s="1020"/>
      <c r="G11" s="1020"/>
      <c r="H11" s="1020"/>
      <c r="I11" s="1020"/>
      <c r="J11" s="1020"/>
      <c r="K11" s="1020"/>
      <c r="L11" s="1020"/>
      <c r="M11" s="1020"/>
      <c r="N11" s="1020"/>
      <c r="O11" s="1020"/>
      <c r="P11" s="1020"/>
    </row>
    <row r="12" spans="1:16" ht="16.5" customHeight="1" x14ac:dyDescent="0.15">
      <c r="A12" s="1020"/>
      <c r="B12" s="1020"/>
      <c r="C12" s="1020"/>
      <c r="D12" s="1020"/>
      <c r="E12" s="1020"/>
      <c r="F12" s="1020"/>
      <c r="G12" s="1020"/>
      <c r="H12" s="1020"/>
      <c r="I12" s="1020"/>
      <c r="J12" s="1020"/>
      <c r="K12" s="1020"/>
      <c r="L12" s="1020"/>
      <c r="M12" s="1020"/>
      <c r="N12" s="1020"/>
      <c r="O12" s="1020"/>
      <c r="P12" s="1020"/>
    </row>
    <row r="13" spans="1:16" ht="16.5" customHeight="1" x14ac:dyDescent="0.15">
      <c r="A13" s="1020"/>
      <c r="B13" s="1020"/>
      <c r="C13" s="1020"/>
      <c r="D13" s="1020"/>
      <c r="E13" s="1020"/>
      <c r="F13" s="1020"/>
      <c r="G13" s="1020"/>
      <c r="H13" s="1020"/>
      <c r="I13" s="1020"/>
      <c r="J13" s="1020"/>
      <c r="K13" s="1020"/>
      <c r="L13" s="1020"/>
      <c r="M13" s="1020"/>
      <c r="N13" s="1020"/>
      <c r="O13" s="1020"/>
      <c r="P13" s="1020"/>
    </row>
    <row r="14" spans="1:16" ht="16.5" customHeight="1" x14ac:dyDescent="0.15">
      <c r="A14" s="1020"/>
      <c r="B14" s="1020"/>
      <c r="C14" s="1020"/>
      <c r="D14" s="1020"/>
      <c r="E14" s="1020"/>
      <c r="F14" s="1020"/>
      <c r="G14" s="1020"/>
      <c r="H14" s="1020"/>
      <c r="I14" s="1020"/>
      <c r="J14" s="1020"/>
      <c r="K14" s="1020"/>
      <c r="L14" s="1020"/>
      <c r="M14" s="1020"/>
      <c r="N14" s="1020"/>
      <c r="O14" s="1020"/>
      <c r="P14" s="1020"/>
    </row>
    <row r="15" spans="1:16" ht="16.5" customHeight="1" x14ac:dyDescent="0.15">
      <c r="A15" s="1020"/>
      <c r="B15" s="1020"/>
      <c r="C15" s="1020"/>
      <c r="D15" s="1020"/>
      <c r="E15" s="1020"/>
      <c r="F15" s="1020"/>
      <c r="G15" s="1020"/>
      <c r="H15" s="1020"/>
      <c r="I15" s="1020"/>
      <c r="J15" s="1020"/>
      <c r="K15" s="1020"/>
      <c r="L15" s="1020"/>
      <c r="M15" s="1020"/>
      <c r="N15" s="1020"/>
      <c r="O15" s="1020"/>
      <c r="P15" s="1020"/>
    </row>
    <row r="16" spans="1:16" ht="16.5" customHeight="1" x14ac:dyDescent="0.15">
      <c r="A16" s="1020"/>
      <c r="B16" s="1020"/>
      <c r="C16" s="1020"/>
      <c r="D16" s="1020"/>
      <c r="E16" s="1020"/>
      <c r="F16" s="1020"/>
      <c r="G16" s="1020"/>
      <c r="H16" s="1020"/>
      <c r="I16" s="1020"/>
      <c r="J16" s="1020"/>
      <c r="K16" s="1020"/>
      <c r="L16" s="1020"/>
      <c r="M16" s="1020"/>
      <c r="N16" s="1020"/>
      <c r="O16" s="1020"/>
      <c r="P16" s="1020"/>
    </row>
    <row r="17" spans="1:16" ht="16.5" customHeight="1" x14ac:dyDescent="0.15">
      <c r="A17" s="1020"/>
      <c r="B17" s="1020"/>
      <c r="C17" s="1020"/>
      <c r="D17" s="1020"/>
      <c r="E17" s="1020"/>
      <c r="F17" s="1020"/>
      <c r="G17" s="1020"/>
      <c r="H17" s="1020"/>
      <c r="I17" s="1020"/>
      <c r="J17" s="1020"/>
      <c r="K17" s="1020"/>
      <c r="L17" s="1020"/>
      <c r="M17" s="1020"/>
      <c r="N17" s="1020"/>
      <c r="O17" s="1020"/>
      <c r="P17" s="1020"/>
    </row>
    <row r="18" spans="1:16" ht="16.5" customHeight="1" x14ac:dyDescent="0.15">
      <c r="A18" s="1020"/>
      <c r="B18" s="1020"/>
      <c r="C18" s="1020"/>
      <c r="D18" s="1020"/>
      <c r="E18" s="1020"/>
      <c r="F18" s="1020"/>
      <c r="G18" s="1020"/>
      <c r="H18" s="1020"/>
      <c r="I18" s="1020"/>
      <c r="J18" s="1020"/>
      <c r="K18" s="1020"/>
      <c r="L18" s="1020"/>
      <c r="M18" s="1020"/>
      <c r="N18" s="1020"/>
      <c r="O18" s="1020"/>
      <c r="P18" s="1020"/>
    </row>
    <row r="19" spans="1:16" ht="16.5" customHeight="1" x14ac:dyDescent="0.15">
      <c r="A19" s="1020"/>
      <c r="B19" s="1020"/>
      <c r="C19" s="1020"/>
      <c r="D19" s="1020"/>
      <c r="E19" s="1020"/>
      <c r="F19" s="1020"/>
      <c r="G19" s="1020"/>
      <c r="H19" s="1020"/>
      <c r="I19" s="1020"/>
      <c r="J19" s="1020"/>
      <c r="K19" s="1020"/>
      <c r="L19" s="1020"/>
      <c r="M19" s="1020"/>
      <c r="N19" s="1020"/>
      <c r="O19" s="1020"/>
      <c r="P19" s="1020"/>
    </row>
    <row r="20" spans="1:16" ht="16.5" customHeight="1" x14ac:dyDescent="0.15">
      <c r="A20" s="1020"/>
      <c r="B20" s="1020"/>
      <c r="C20" s="1020"/>
      <c r="D20" s="1020"/>
      <c r="E20" s="1020"/>
      <c r="F20" s="1020"/>
      <c r="G20" s="1020"/>
      <c r="H20" s="1020"/>
      <c r="I20" s="1020"/>
      <c r="J20" s="1020"/>
      <c r="K20" s="1020"/>
      <c r="L20" s="1020"/>
      <c r="M20" s="1020"/>
      <c r="N20" s="1020"/>
      <c r="O20" s="1020"/>
      <c r="P20" s="1020"/>
    </row>
    <row r="21" spans="1:16" ht="16.5" customHeight="1" x14ac:dyDescent="0.15">
      <c r="A21" s="1020"/>
      <c r="B21" s="1020"/>
      <c r="C21" s="1020"/>
      <c r="D21" s="1020"/>
      <c r="E21" s="1020"/>
      <c r="F21" s="1020"/>
      <c r="G21" s="1020"/>
      <c r="H21" s="1020"/>
      <c r="I21" s="1020"/>
      <c r="J21" s="1020"/>
      <c r="K21" s="1020"/>
      <c r="L21" s="1020"/>
      <c r="M21" s="1020"/>
      <c r="N21" s="1020"/>
      <c r="O21" s="1020"/>
      <c r="P21" s="1020"/>
    </row>
    <row r="22" spans="1:16" ht="16.5" customHeight="1" x14ac:dyDescent="0.15">
      <c r="A22" s="1020"/>
      <c r="B22" s="1020"/>
      <c r="C22" s="1020"/>
      <c r="D22" s="1020"/>
      <c r="E22" s="1020"/>
      <c r="F22" s="1020"/>
      <c r="G22" s="1020"/>
      <c r="H22" s="1020"/>
      <c r="I22" s="1020"/>
      <c r="J22" s="1020"/>
      <c r="K22" s="1020"/>
      <c r="L22" s="1020"/>
      <c r="M22" s="1020"/>
      <c r="N22" s="1020"/>
      <c r="O22" s="1020"/>
      <c r="P22" s="1020"/>
    </row>
    <row r="23" spans="1:16" ht="16.5" customHeight="1" x14ac:dyDescent="0.15">
      <c r="A23" s="1020"/>
      <c r="B23" s="1020"/>
      <c r="C23" s="1020"/>
      <c r="D23" s="1020"/>
      <c r="E23" s="1020"/>
      <c r="F23" s="1020"/>
      <c r="G23" s="1020"/>
      <c r="H23" s="1020"/>
      <c r="I23" s="1020"/>
      <c r="J23" s="1020"/>
      <c r="K23" s="1020"/>
      <c r="L23" s="1020"/>
      <c r="M23" s="1020"/>
      <c r="N23" s="1020"/>
      <c r="O23" s="1020"/>
      <c r="P23" s="1020"/>
    </row>
    <row r="24" spans="1:16" ht="16.5" customHeight="1" x14ac:dyDescent="0.15">
      <c r="A24" s="1020"/>
      <c r="B24" s="1020"/>
      <c r="C24" s="1020"/>
      <c r="D24" s="1020"/>
      <c r="E24" s="1020"/>
      <c r="F24" s="1020"/>
      <c r="G24" s="1020"/>
      <c r="H24" s="1020"/>
      <c r="I24" s="1020"/>
      <c r="J24" s="1020"/>
      <c r="K24" s="1020"/>
      <c r="L24" s="1020"/>
      <c r="M24" s="1020"/>
      <c r="N24" s="1020"/>
      <c r="O24" s="1020"/>
      <c r="P24" s="1020"/>
    </row>
    <row r="25" spans="1:16" ht="16.5" customHeight="1" x14ac:dyDescent="0.15">
      <c r="A25" s="1020"/>
      <c r="B25" s="1020"/>
      <c r="C25" s="1020"/>
      <c r="D25" s="1020"/>
      <c r="E25" s="1020"/>
      <c r="F25" s="1020"/>
      <c r="G25" s="1020"/>
      <c r="H25" s="1020"/>
      <c r="I25" s="1020"/>
      <c r="J25" s="1020"/>
      <c r="K25" s="1020"/>
      <c r="L25" s="1020"/>
      <c r="M25" s="1020"/>
      <c r="N25" s="1020"/>
      <c r="O25" s="1020"/>
      <c r="P25" s="1020"/>
    </row>
    <row r="26" spans="1:16" ht="16.5" customHeight="1" x14ac:dyDescent="0.15">
      <c r="A26" s="1020"/>
      <c r="B26" s="1020"/>
      <c r="C26" s="1020"/>
      <c r="D26" s="1020"/>
      <c r="E26" s="1020"/>
      <c r="F26" s="1020"/>
      <c r="G26" s="1020"/>
      <c r="H26" s="1020"/>
      <c r="I26" s="1020"/>
      <c r="J26" s="1020"/>
      <c r="K26" s="1020"/>
      <c r="L26" s="1020"/>
      <c r="M26" s="1020"/>
      <c r="N26" s="1020"/>
      <c r="O26" s="1020"/>
      <c r="P26" s="1020"/>
    </row>
    <row r="27" spans="1:16" ht="16.5" customHeight="1" x14ac:dyDescent="0.15">
      <c r="A27" s="1020"/>
      <c r="B27" s="1020"/>
      <c r="C27" s="1020"/>
      <c r="D27" s="1020"/>
      <c r="E27" s="1020"/>
      <c r="F27" s="1020"/>
      <c r="G27" s="1020"/>
      <c r="H27" s="1020"/>
      <c r="I27" s="1020"/>
      <c r="J27" s="1020"/>
      <c r="K27" s="1020"/>
      <c r="L27" s="1020"/>
      <c r="M27" s="1020"/>
      <c r="N27" s="1020"/>
      <c r="O27" s="1020"/>
      <c r="P27" s="1020"/>
    </row>
    <row r="28" spans="1:16" ht="16.5" customHeight="1" x14ac:dyDescent="0.15">
      <c r="A28" s="1020"/>
      <c r="B28" s="1020"/>
      <c r="C28" s="1020"/>
      <c r="D28" s="1020"/>
      <c r="E28" s="1020"/>
      <c r="F28" s="1020"/>
      <c r="G28" s="1020"/>
      <c r="H28" s="1020"/>
      <c r="I28" s="1020"/>
      <c r="J28" s="1020"/>
      <c r="K28" s="1020"/>
      <c r="L28" s="1020"/>
      <c r="M28" s="1020"/>
      <c r="N28" s="1020"/>
      <c r="O28" s="1020"/>
      <c r="P28" s="1020"/>
    </row>
    <row r="29" spans="1:16" ht="16.5" customHeight="1" x14ac:dyDescent="0.15">
      <c r="A29" s="1020"/>
      <c r="B29" s="1020"/>
      <c r="C29" s="1020"/>
      <c r="D29" s="1020"/>
      <c r="E29" s="1020"/>
      <c r="F29" s="1020"/>
      <c r="G29" s="1020"/>
      <c r="H29" s="1020"/>
      <c r="I29" s="1020"/>
      <c r="J29" s="1020"/>
      <c r="K29" s="1020"/>
      <c r="L29" s="1020"/>
      <c r="M29" s="1020"/>
      <c r="N29" s="1020"/>
      <c r="O29" s="1020"/>
      <c r="P29" s="1020"/>
    </row>
    <row r="30" spans="1:16" ht="16.5" customHeight="1" x14ac:dyDescent="0.15">
      <c r="A30" s="1020"/>
      <c r="B30" s="1020"/>
      <c r="C30" s="1020"/>
      <c r="D30" s="1020"/>
      <c r="E30" s="1020"/>
      <c r="F30" s="1020"/>
      <c r="G30" s="1020"/>
      <c r="H30" s="1020"/>
      <c r="I30" s="1020"/>
      <c r="J30" s="1020"/>
      <c r="K30" s="1020"/>
      <c r="L30" s="1020"/>
      <c r="M30" s="1020"/>
      <c r="N30" s="1020"/>
      <c r="O30" s="1020"/>
      <c r="P30" s="1020"/>
    </row>
    <row r="31" spans="1:16" ht="16.5" customHeight="1" x14ac:dyDescent="0.15">
      <c r="A31" s="1020"/>
      <c r="B31" s="1020"/>
      <c r="C31" s="1020"/>
      <c r="D31" s="1020"/>
      <c r="E31" s="1020"/>
      <c r="F31" s="1020"/>
      <c r="G31" s="1020"/>
      <c r="H31" s="1020"/>
      <c r="I31" s="1020"/>
      <c r="J31" s="1020"/>
      <c r="K31" s="1020"/>
      <c r="L31" s="1020"/>
      <c r="M31" s="1020"/>
      <c r="N31" s="1020"/>
      <c r="O31" s="1020"/>
      <c r="P31" s="1020"/>
    </row>
    <row r="32" spans="1:16" ht="31.5" customHeight="1" thickBot="1" x14ac:dyDescent="0.2">
      <c r="A32" s="1020"/>
      <c r="B32" s="1020"/>
      <c r="C32" s="1020"/>
      <c r="D32" s="1020"/>
      <c r="E32" s="1020"/>
      <c r="F32" s="1020"/>
      <c r="G32" s="1020"/>
      <c r="H32" s="1020"/>
      <c r="I32" s="1020"/>
      <c r="J32" s="1022" t="s">
        <v>488</v>
      </c>
      <c r="K32" s="1020"/>
      <c r="L32" s="1020"/>
      <c r="M32" s="1020"/>
      <c r="N32" s="1020"/>
      <c r="O32" s="1020"/>
      <c r="P32" s="1020"/>
    </row>
    <row r="33" spans="1:16" ht="39" customHeight="1" thickBot="1" x14ac:dyDescent="0.25">
      <c r="A33" s="1020"/>
      <c r="B33" s="1023" t="s">
        <v>494</v>
      </c>
      <c r="C33" s="1024"/>
      <c r="D33" s="1024"/>
      <c r="E33" s="1025" t="s">
        <v>489</v>
      </c>
      <c r="F33" s="1026" t="s">
        <v>3</v>
      </c>
      <c r="G33" s="1027" t="s">
        <v>4</v>
      </c>
      <c r="H33" s="1027" t="s">
        <v>5</v>
      </c>
      <c r="I33" s="1027" t="s">
        <v>6</v>
      </c>
      <c r="J33" s="1028" t="s">
        <v>7</v>
      </c>
      <c r="K33" s="1020"/>
      <c r="L33" s="1020"/>
      <c r="M33" s="1020"/>
      <c r="N33" s="1020"/>
      <c r="O33" s="1020"/>
      <c r="P33" s="1020"/>
    </row>
    <row r="34" spans="1:16" ht="39" customHeight="1" x14ac:dyDescent="0.15">
      <c r="A34" s="1020"/>
      <c r="B34" s="1029"/>
      <c r="C34" s="1030" t="s">
        <v>341</v>
      </c>
      <c r="D34" s="1030"/>
      <c r="E34" s="1031"/>
      <c r="F34" s="1032">
        <v>14.86</v>
      </c>
      <c r="G34" s="1033">
        <v>14.63</v>
      </c>
      <c r="H34" s="1033">
        <v>14.38</v>
      </c>
      <c r="I34" s="1033">
        <v>14.11</v>
      </c>
      <c r="J34" s="1034">
        <v>14.1</v>
      </c>
      <c r="K34" s="1020"/>
      <c r="L34" s="1020"/>
      <c r="M34" s="1020"/>
      <c r="N34" s="1020"/>
      <c r="O34" s="1020"/>
      <c r="P34" s="1020"/>
    </row>
    <row r="35" spans="1:16" ht="39" customHeight="1" x14ac:dyDescent="0.15">
      <c r="A35" s="1020"/>
      <c r="B35" s="1035"/>
      <c r="C35" s="1036" t="s">
        <v>320</v>
      </c>
      <c r="D35" s="1036"/>
      <c r="E35" s="1037"/>
      <c r="F35" s="1038">
        <v>4.01</v>
      </c>
      <c r="G35" s="1039">
        <v>6.5</v>
      </c>
      <c r="H35" s="1039">
        <v>4.62</v>
      </c>
      <c r="I35" s="1039">
        <v>5.74</v>
      </c>
      <c r="J35" s="1040">
        <v>5.19</v>
      </c>
      <c r="K35" s="1020"/>
      <c r="L35" s="1020"/>
      <c r="M35" s="1020"/>
      <c r="N35" s="1020"/>
      <c r="O35" s="1020"/>
      <c r="P35" s="1020"/>
    </row>
    <row r="36" spans="1:16" ht="39" customHeight="1" x14ac:dyDescent="0.15">
      <c r="A36" s="1020"/>
      <c r="B36" s="1035"/>
      <c r="C36" s="1036" t="s">
        <v>338</v>
      </c>
      <c r="D36" s="1036"/>
      <c r="E36" s="1037"/>
      <c r="F36" s="1038">
        <v>1.52</v>
      </c>
      <c r="G36" s="1039">
        <v>2.0699999999999998</v>
      </c>
      <c r="H36" s="1039">
        <v>2.72</v>
      </c>
      <c r="I36" s="1039">
        <v>2.17</v>
      </c>
      <c r="J36" s="1040">
        <v>2.09</v>
      </c>
      <c r="K36" s="1020"/>
      <c r="L36" s="1020"/>
      <c r="M36" s="1020"/>
      <c r="N36" s="1020"/>
      <c r="O36" s="1020"/>
      <c r="P36" s="1020"/>
    </row>
    <row r="37" spans="1:16" ht="39" customHeight="1" x14ac:dyDescent="0.15">
      <c r="A37" s="1020"/>
      <c r="B37" s="1035"/>
      <c r="C37" s="1036" t="s">
        <v>343</v>
      </c>
      <c r="D37" s="1036"/>
      <c r="E37" s="1037"/>
      <c r="F37" s="1038" t="s">
        <v>326</v>
      </c>
      <c r="G37" s="1039">
        <v>0.59</v>
      </c>
      <c r="H37" s="1039">
        <v>1.2</v>
      </c>
      <c r="I37" s="1039">
        <v>1.25</v>
      </c>
      <c r="J37" s="1040">
        <v>1.18</v>
      </c>
      <c r="K37" s="1020"/>
      <c r="L37" s="1020"/>
      <c r="M37" s="1020"/>
      <c r="N37" s="1020"/>
      <c r="O37" s="1020"/>
      <c r="P37" s="1020"/>
    </row>
    <row r="38" spans="1:16" ht="39" customHeight="1" x14ac:dyDescent="0.15">
      <c r="A38" s="1020"/>
      <c r="B38" s="1035"/>
      <c r="C38" s="1036" t="s">
        <v>337</v>
      </c>
      <c r="D38" s="1036"/>
      <c r="E38" s="1037"/>
      <c r="F38" s="1038">
        <v>0.59</v>
      </c>
      <c r="G38" s="1039">
        <v>0.97</v>
      </c>
      <c r="H38" s="1039">
        <v>0.93</v>
      </c>
      <c r="I38" s="1039">
        <v>0.61</v>
      </c>
      <c r="J38" s="1040">
        <v>0.73</v>
      </c>
      <c r="K38" s="1020"/>
      <c r="L38" s="1020"/>
      <c r="M38" s="1020"/>
      <c r="N38" s="1020"/>
      <c r="O38" s="1020"/>
      <c r="P38" s="1020"/>
    </row>
    <row r="39" spans="1:16" ht="39" customHeight="1" x14ac:dyDescent="0.15">
      <c r="A39" s="1020"/>
      <c r="B39" s="1035"/>
      <c r="C39" s="1036" t="s">
        <v>339</v>
      </c>
      <c r="D39" s="1036"/>
      <c r="E39" s="1037"/>
      <c r="F39" s="1038">
        <v>0.06</v>
      </c>
      <c r="G39" s="1039">
        <v>7.0000000000000007E-2</v>
      </c>
      <c r="H39" s="1039">
        <v>0.08</v>
      </c>
      <c r="I39" s="1039">
        <v>0.08</v>
      </c>
      <c r="J39" s="1040">
        <v>0.39</v>
      </c>
      <c r="K39" s="1020"/>
      <c r="L39" s="1020"/>
      <c r="M39" s="1020"/>
      <c r="N39" s="1020"/>
      <c r="O39" s="1020"/>
      <c r="P39" s="1020"/>
    </row>
    <row r="40" spans="1:16" ht="39" customHeight="1" x14ac:dyDescent="0.15">
      <c r="A40" s="1020"/>
      <c r="B40" s="1035"/>
      <c r="C40" s="1036" t="s">
        <v>340</v>
      </c>
      <c r="D40" s="1036"/>
      <c r="E40" s="1037"/>
      <c r="F40" s="1038">
        <v>0</v>
      </c>
      <c r="G40" s="1039">
        <v>0</v>
      </c>
      <c r="H40" s="1039">
        <v>0</v>
      </c>
      <c r="I40" s="1039">
        <v>0</v>
      </c>
      <c r="J40" s="1040">
        <v>0</v>
      </c>
      <c r="K40" s="1020"/>
      <c r="L40" s="1020"/>
      <c r="M40" s="1020"/>
      <c r="N40" s="1020"/>
      <c r="O40" s="1020"/>
      <c r="P40" s="1020"/>
    </row>
    <row r="41" spans="1:16" ht="39" customHeight="1" x14ac:dyDescent="0.15">
      <c r="A41" s="1020"/>
      <c r="B41" s="1035"/>
      <c r="C41" s="1036" t="s">
        <v>321</v>
      </c>
      <c r="D41" s="1036"/>
      <c r="E41" s="1037"/>
      <c r="F41" s="1038">
        <v>0</v>
      </c>
      <c r="G41" s="1039">
        <v>0</v>
      </c>
      <c r="H41" s="1039">
        <v>0</v>
      </c>
      <c r="I41" s="1039">
        <v>0</v>
      </c>
      <c r="J41" s="1040">
        <v>0</v>
      </c>
      <c r="K41" s="1020"/>
      <c r="L41" s="1020"/>
      <c r="M41" s="1020"/>
      <c r="N41" s="1020"/>
      <c r="O41" s="1020"/>
      <c r="P41" s="1020"/>
    </row>
    <row r="42" spans="1:16" ht="39" customHeight="1" x14ac:dyDescent="0.15">
      <c r="A42" s="1020"/>
      <c r="B42" s="1041"/>
      <c r="C42" s="1036" t="s">
        <v>495</v>
      </c>
      <c r="D42" s="1036"/>
      <c r="E42" s="1037"/>
      <c r="F42" s="1038" t="s">
        <v>326</v>
      </c>
      <c r="G42" s="1039" t="s">
        <v>326</v>
      </c>
      <c r="H42" s="1039" t="s">
        <v>326</v>
      </c>
      <c r="I42" s="1039" t="s">
        <v>326</v>
      </c>
      <c r="J42" s="1040" t="s">
        <v>326</v>
      </c>
      <c r="K42" s="1020"/>
      <c r="L42" s="1020"/>
      <c r="M42" s="1020"/>
      <c r="N42" s="1020"/>
      <c r="O42" s="1020"/>
      <c r="P42" s="1020"/>
    </row>
    <row r="43" spans="1:16" ht="39" customHeight="1" thickBot="1" x14ac:dyDescent="0.2">
      <c r="A43" s="1020"/>
      <c r="B43" s="1042"/>
      <c r="C43" s="1043" t="s">
        <v>496</v>
      </c>
      <c r="D43" s="1043"/>
      <c r="E43" s="1044"/>
      <c r="F43" s="1045">
        <v>0.31</v>
      </c>
      <c r="G43" s="1046">
        <v>0</v>
      </c>
      <c r="H43" s="1046">
        <v>0</v>
      </c>
      <c r="I43" s="1046">
        <v>0</v>
      </c>
      <c r="J43" s="1047">
        <v>0</v>
      </c>
      <c r="K43" s="1020"/>
      <c r="L43" s="1020"/>
      <c r="M43" s="1020"/>
      <c r="N43" s="1020"/>
      <c r="O43" s="1020"/>
      <c r="P43" s="1020"/>
    </row>
    <row r="44" spans="1:16" ht="39" customHeight="1" x14ac:dyDescent="0.15">
      <c r="A44" s="1020"/>
      <c r="B44" s="1048" t="s">
        <v>497</v>
      </c>
      <c r="C44" s="1049"/>
      <c r="D44" s="1049"/>
      <c r="E44" s="1049"/>
      <c r="F44" s="1020"/>
      <c r="G44" s="1020"/>
      <c r="H44" s="1020"/>
      <c r="I44" s="1020"/>
      <c r="J44" s="1020"/>
      <c r="K44" s="1020"/>
      <c r="L44" s="1020"/>
      <c r="M44" s="1020"/>
      <c r="N44" s="1020"/>
      <c r="O44" s="1020"/>
      <c r="P44" s="1020"/>
    </row>
    <row r="45" spans="1:16" ht="17.25" x14ac:dyDescent="0.15">
      <c r="A45" s="1020"/>
      <c r="B45" s="1020"/>
      <c r="C45" s="1020"/>
      <c r="D45" s="1020"/>
      <c r="E45" s="1020"/>
      <c r="F45" s="1020"/>
      <c r="G45" s="1020"/>
      <c r="H45" s="1020"/>
      <c r="I45" s="1020"/>
      <c r="J45" s="1020"/>
      <c r="K45" s="1020"/>
      <c r="L45" s="1020"/>
      <c r="M45" s="1020"/>
      <c r="N45" s="1020"/>
      <c r="O45" s="1020"/>
      <c r="P45" s="1020"/>
    </row>
  </sheetData>
  <sheetProtection algorithmName="SHA-512" hashValue="0NNUKBFEt7jobUmvl3vEyCqyIz5NbCX+nr4htzOwUHMZU4+91WgfCtaxJbQ/kuq9g7Z2zN1rhzaiqUZgxjp2kg==" saltValue="VXlDwmjRLNidjSeLUyvM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9A95-6AB8-4E8B-84EC-7715814E65E5}">
  <sheetPr>
    <pageSetUpPr fitToPage="1"/>
  </sheetPr>
  <dimension ref="A1:U64"/>
  <sheetViews>
    <sheetView showGridLines="0" zoomScaleSheetLayoutView="55" workbookViewId="0"/>
  </sheetViews>
  <sheetFormatPr defaultColWidth="0" defaultRowHeight="12.6" customHeight="1" zeroHeight="1" x14ac:dyDescent="0.15"/>
  <cols>
    <col min="1" max="1" width="6.625" style="1051" customWidth="1"/>
    <col min="2" max="3" width="10.875" style="1051" customWidth="1"/>
    <col min="4" max="4" width="10" style="1051" customWidth="1"/>
    <col min="5" max="10" width="11" style="1051" customWidth="1"/>
    <col min="11" max="15" width="13.125" style="1051" customWidth="1"/>
    <col min="16" max="21" width="11.5" style="1051" customWidth="1"/>
    <col min="22" max="16384" width="0" style="1051" hidden="1"/>
  </cols>
  <sheetData>
    <row r="1" spans="1:21" ht="13.5" customHeight="1" x14ac:dyDescent="0.15">
      <c r="A1" s="1050"/>
      <c r="B1" s="1050"/>
      <c r="C1" s="1050"/>
      <c r="D1" s="1050"/>
      <c r="E1" s="1050"/>
      <c r="F1" s="1050"/>
      <c r="G1" s="1050"/>
      <c r="H1" s="1050"/>
      <c r="I1" s="1050"/>
      <c r="J1" s="1050"/>
      <c r="K1" s="1050"/>
      <c r="L1" s="1050"/>
      <c r="M1" s="1050"/>
      <c r="N1" s="1050"/>
      <c r="O1" s="1050"/>
      <c r="P1" s="1050"/>
      <c r="Q1" s="1050"/>
      <c r="R1" s="1050"/>
      <c r="S1" s="1050"/>
      <c r="T1" s="1050"/>
      <c r="U1" s="1050"/>
    </row>
    <row r="2" spans="1:21" ht="13.5" customHeight="1" x14ac:dyDescent="0.15">
      <c r="A2" s="1050"/>
      <c r="B2" s="1050"/>
      <c r="C2" s="1050"/>
      <c r="D2" s="1050"/>
      <c r="E2" s="1050"/>
      <c r="F2" s="1050"/>
      <c r="G2" s="1050"/>
      <c r="H2" s="1050"/>
      <c r="I2" s="1050"/>
      <c r="J2" s="1050"/>
      <c r="K2" s="1050"/>
      <c r="L2" s="1050"/>
      <c r="M2" s="1050"/>
      <c r="N2" s="1050"/>
      <c r="O2" s="1050"/>
      <c r="P2" s="1050"/>
      <c r="Q2" s="1050"/>
      <c r="R2" s="1050"/>
      <c r="S2" s="1050"/>
      <c r="T2" s="1050"/>
      <c r="U2" s="1050"/>
    </row>
    <row r="3" spans="1:21" ht="13.5" customHeight="1" x14ac:dyDescent="0.15">
      <c r="A3" s="1050"/>
      <c r="B3" s="1050"/>
      <c r="C3" s="1050"/>
      <c r="D3" s="1050"/>
      <c r="E3" s="1050"/>
      <c r="F3" s="1050"/>
      <c r="G3" s="1050"/>
      <c r="H3" s="1050"/>
      <c r="I3" s="1050"/>
      <c r="J3" s="1050"/>
      <c r="K3" s="1050"/>
      <c r="L3" s="1050"/>
      <c r="M3" s="1050"/>
      <c r="N3" s="1050"/>
      <c r="O3" s="1050"/>
      <c r="P3" s="1050"/>
      <c r="Q3" s="1050"/>
      <c r="R3" s="1050"/>
      <c r="S3" s="1050"/>
      <c r="T3" s="1050"/>
      <c r="U3" s="1050"/>
    </row>
    <row r="4" spans="1:21" ht="13.5" customHeight="1" x14ac:dyDescent="0.15">
      <c r="A4" s="1050"/>
      <c r="B4" s="1050"/>
      <c r="C4" s="1050"/>
      <c r="D4" s="1050"/>
      <c r="E4" s="1050"/>
      <c r="F4" s="1050"/>
      <c r="G4" s="1050"/>
      <c r="H4" s="1050"/>
      <c r="I4" s="1050"/>
      <c r="J4" s="1050"/>
      <c r="K4" s="1050"/>
      <c r="L4" s="1050"/>
      <c r="M4" s="1050"/>
      <c r="N4" s="1050"/>
      <c r="O4" s="1050"/>
      <c r="P4" s="1050"/>
      <c r="Q4" s="1050"/>
      <c r="R4" s="1050"/>
      <c r="S4" s="1050"/>
      <c r="T4" s="1050"/>
      <c r="U4" s="1050"/>
    </row>
    <row r="5" spans="1:21" ht="13.5" customHeight="1" x14ac:dyDescent="0.15">
      <c r="A5" s="1050"/>
      <c r="B5" s="1050"/>
      <c r="C5" s="1050"/>
      <c r="D5" s="1050"/>
      <c r="E5" s="1050"/>
      <c r="F5" s="1050"/>
      <c r="G5" s="1050"/>
      <c r="H5" s="1050"/>
      <c r="I5" s="1050"/>
      <c r="J5" s="1050"/>
      <c r="K5" s="1050"/>
      <c r="L5" s="1050"/>
      <c r="M5" s="1050"/>
      <c r="N5" s="1050"/>
      <c r="O5" s="1050"/>
      <c r="P5" s="1050"/>
      <c r="Q5" s="1050"/>
      <c r="R5" s="1050"/>
      <c r="S5" s="1050"/>
      <c r="T5" s="1050"/>
      <c r="U5" s="1050"/>
    </row>
    <row r="6" spans="1:21" ht="13.5" customHeight="1" x14ac:dyDescent="0.15">
      <c r="A6" s="1050"/>
      <c r="B6" s="1050"/>
      <c r="C6" s="1050"/>
      <c r="D6" s="1050"/>
      <c r="E6" s="1050"/>
      <c r="F6" s="1050"/>
      <c r="G6" s="1050"/>
      <c r="H6" s="1050"/>
      <c r="I6" s="1050"/>
      <c r="J6" s="1050"/>
      <c r="K6" s="1050"/>
      <c r="L6" s="1050"/>
      <c r="M6" s="1050"/>
      <c r="N6" s="1050"/>
      <c r="O6" s="1050"/>
      <c r="P6" s="1050"/>
      <c r="Q6" s="1050"/>
      <c r="R6" s="1050"/>
      <c r="S6" s="1050"/>
      <c r="T6" s="1050"/>
      <c r="U6" s="1050"/>
    </row>
    <row r="7" spans="1:21" ht="13.5" customHeight="1" x14ac:dyDescent="0.15">
      <c r="A7" s="1050"/>
      <c r="B7" s="1050"/>
      <c r="C7" s="1050"/>
      <c r="D7" s="1050"/>
      <c r="E7" s="1050"/>
      <c r="F7" s="1050"/>
      <c r="G7" s="1050"/>
      <c r="H7" s="1050"/>
      <c r="I7" s="1050"/>
      <c r="J7" s="1050"/>
      <c r="K7" s="1050"/>
      <c r="L7" s="1050"/>
      <c r="M7" s="1050"/>
      <c r="N7" s="1050"/>
      <c r="O7" s="1050"/>
      <c r="P7" s="1050"/>
      <c r="Q7" s="1050"/>
      <c r="R7" s="1050"/>
      <c r="S7" s="1050"/>
      <c r="T7" s="1050"/>
      <c r="U7" s="1050"/>
    </row>
    <row r="8" spans="1:21" ht="13.5" customHeight="1" x14ac:dyDescent="0.15">
      <c r="A8" s="1050"/>
      <c r="B8" s="1050"/>
      <c r="C8" s="1050"/>
      <c r="D8" s="1050"/>
      <c r="E8" s="1050"/>
      <c r="F8" s="1050"/>
      <c r="G8" s="1050"/>
      <c r="H8" s="1050"/>
      <c r="I8" s="1050"/>
      <c r="J8" s="1050"/>
      <c r="K8" s="1050"/>
      <c r="L8" s="1050"/>
      <c r="M8" s="1050"/>
      <c r="N8" s="1050"/>
      <c r="O8" s="1050"/>
      <c r="P8" s="1050"/>
      <c r="Q8" s="1050"/>
      <c r="R8" s="1050"/>
      <c r="S8" s="1050"/>
      <c r="T8" s="1050"/>
      <c r="U8" s="1050"/>
    </row>
    <row r="9" spans="1:21" ht="13.5" customHeight="1" x14ac:dyDescent="0.15">
      <c r="A9" s="1050"/>
      <c r="B9" s="1050"/>
      <c r="C9" s="1050"/>
      <c r="D9" s="1050"/>
      <c r="E9" s="1050"/>
      <c r="F9" s="1050"/>
      <c r="G9" s="1050"/>
      <c r="H9" s="1050"/>
      <c r="I9" s="1050"/>
      <c r="J9" s="1050"/>
      <c r="K9" s="1050"/>
      <c r="L9" s="1050"/>
      <c r="M9" s="1050"/>
      <c r="N9" s="1050"/>
      <c r="O9" s="1050"/>
      <c r="P9" s="1050"/>
      <c r="Q9" s="1050"/>
      <c r="R9" s="1050"/>
      <c r="S9" s="1050"/>
      <c r="T9" s="1050"/>
      <c r="U9" s="1050"/>
    </row>
    <row r="10" spans="1:21" ht="13.5" customHeight="1" x14ac:dyDescent="0.15">
      <c r="A10" s="1050"/>
      <c r="B10" s="1050"/>
      <c r="C10" s="1050"/>
      <c r="D10" s="1050"/>
      <c r="E10" s="1050"/>
      <c r="F10" s="1050"/>
      <c r="G10" s="1050"/>
      <c r="H10" s="1050"/>
      <c r="I10" s="1050"/>
      <c r="J10" s="1050"/>
      <c r="K10" s="1050"/>
      <c r="L10" s="1050"/>
      <c r="M10" s="1050"/>
      <c r="N10" s="1050"/>
      <c r="O10" s="1050"/>
      <c r="P10" s="1050"/>
      <c r="Q10" s="1050"/>
      <c r="R10" s="1050"/>
      <c r="S10" s="1050"/>
      <c r="T10" s="1050"/>
      <c r="U10" s="1050"/>
    </row>
    <row r="11" spans="1:21" ht="13.5" customHeight="1" x14ac:dyDescent="0.15">
      <c r="A11" s="1050"/>
      <c r="B11" s="1050"/>
      <c r="C11" s="1050"/>
      <c r="D11" s="1050"/>
      <c r="E11" s="1050"/>
      <c r="F11" s="1050"/>
      <c r="G11" s="1050"/>
      <c r="H11" s="1050"/>
      <c r="I11" s="1050"/>
      <c r="J11" s="1050"/>
      <c r="K11" s="1050"/>
      <c r="L11" s="1050"/>
      <c r="M11" s="1050"/>
      <c r="N11" s="1050"/>
      <c r="O11" s="1050"/>
      <c r="P11" s="1050"/>
      <c r="Q11" s="1050"/>
      <c r="R11" s="1050"/>
      <c r="S11" s="1050"/>
      <c r="T11" s="1050"/>
      <c r="U11" s="1050"/>
    </row>
    <row r="12" spans="1:21" ht="13.5" customHeight="1" x14ac:dyDescent="0.15">
      <c r="A12" s="1050"/>
      <c r="B12" s="1050"/>
      <c r="C12" s="1050"/>
      <c r="D12" s="1050"/>
      <c r="E12" s="1050"/>
      <c r="F12" s="1050"/>
      <c r="G12" s="1050"/>
      <c r="H12" s="1050"/>
      <c r="I12" s="1050"/>
      <c r="J12" s="1050"/>
      <c r="K12" s="1050"/>
      <c r="L12" s="1050"/>
      <c r="M12" s="1050"/>
      <c r="N12" s="1050"/>
      <c r="O12" s="1050"/>
      <c r="P12" s="1050"/>
      <c r="Q12" s="1050"/>
      <c r="R12" s="1050"/>
      <c r="S12" s="1050"/>
      <c r="T12" s="1050"/>
      <c r="U12" s="1050"/>
    </row>
    <row r="13" spans="1:21" ht="13.5" customHeight="1" x14ac:dyDescent="0.15">
      <c r="A13" s="1050"/>
      <c r="B13" s="1050"/>
      <c r="C13" s="1050"/>
      <c r="D13" s="1050"/>
      <c r="E13" s="1050"/>
      <c r="F13" s="1050"/>
      <c r="G13" s="1050"/>
      <c r="H13" s="1050"/>
      <c r="I13" s="1050"/>
      <c r="J13" s="1050"/>
      <c r="K13" s="1050"/>
      <c r="L13" s="1050"/>
      <c r="M13" s="1050"/>
      <c r="N13" s="1050"/>
      <c r="O13" s="1050"/>
      <c r="P13" s="1050"/>
      <c r="Q13" s="1050"/>
      <c r="R13" s="1050"/>
      <c r="S13" s="1050"/>
      <c r="T13" s="1050"/>
      <c r="U13" s="1050"/>
    </row>
    <row r="14" spans="1:21" ht="13.5" customHeight="1" x14ac:dyDescent="0.15">
      <c r="A14" s="1050"/>
      <c r="B14" s="1050"/>
      <c r="C14" s="1050"/>
      <c r="D14" s="1050"/>
      <c r="E14" s="1050"/>
      <c r="F14" s="1050"/>
      <c r="G14" s="1050"/>
      <c r="H14" s="1050"/>
      <c r="I14" s="1050"/>
      <c r="J14" s="1050"/>
      <c r="K14" s="1050"/>
      <c r="L14" s="1050"/>
      <c r="M14" s="1050"/>
      <c r="N14" s="1050"/>
      <c r="O14" s="1050"/>
      <c r="P14" s="1050"/>
      <c r="Q14" s="1050"/>
      <c r="R14" s="1050"/>
      <c r="S14" s="1050"/>
      <c r="T14" s="1050"/>
      <c r="U14" s="1050"/>
    </row>
    <row r="15" spans="1:21" ht="13.5" customHeight="1" x14ac:dyDescent="0.15">
      <c r="A15" s="1050"/>
      <c r="B15" s="1050"/>
      <c r="C15" s="1050"/>
      <c r="D15" s="1050"/>
      <c r="E15" s="1050"/>
      <c r="F15" s="1050"/>
      <c r="G15" s="1050"/>
      <c r="H15" s="1050"/>
      <c r="I15" s="1050"/>
      <c r="J15" s="1050"/>
      <c r="K15" s="1050"/>
      <c r="L15" s="1050"/>
      <c r="M15" s="1050"/>
      <c r="N15" s="1050"/>
      <c r="O15" s="1050"/>
      <c r="P15" s="1050"/>
      <c r="Q15" s="1050"/>
      <c r="R15" s="1050"/>
      <c r="S15" s="1050"/>
      <c r="T15" s="1050"/>
      <c r="U15" s="1050"/>
    </row>
    <row r="16" spans="1:21" ht="13.5" customHeight="1" x14ac:dyDescent="0.15">
      <c r="A16" s="1050"/>
      <c r="B16" s="1050"/>
      <c r="C16" s="1050"/>
      <c r="D16" s="1050"/>
      <c r="E16" s="1050"/>
      <c r="F16" s="1050"/>
      <c r="G16" s="1050"/>
      <c r="H16" s="1050"/>
      <c r="I16" s="1050"/>
      <c r="J16" s="1050"/>
      <c r="K16" s="1050"/>
      <c r="L16" s="1050"/>
      <c r="M16" s="1050"/>
      <c r="N16" s="1050"/>
      <c r="O16" s="1050"/>
      <c r="P16" s="1050"/>
      <c r="Q16" s="1050"/>
      <c r="R16" s="1050"/>
      <c r="S16" s="1050"/>
      <c r="T16" s="1050"/>
      <c r="U16" s="1050"/>
    </row>
    <row r="17" spans="1:21" ht="13.5" customHeight="1" x14ac:dyDescent="0.15">
      <c r="A17" s="1050"/>
      <c r="B17" s="1050"/>
      <c r="C17" s="1050"/>
      <c r="D17" s="1050"/>
      <c r="E17" s="1050"/>
      <c r="F17" s="1050"/>
      <c r="G17" s="1050"/>
      <c r="H17" s="1050"/>
      <c r="I17" s="1050"/>
      <c r="J17" s="1050"/>
      <c r="K17" s="1050"/>
      <c r="L17" s="1050"/>
      <c r="M17" s="1050"/>
      <c r="N17" s="1050"/>
      <c r="O17" s="1050"/>
      <c r="P17" s="1050"/>
      <c r="Q17" s="1050"/>
      <c r="R17" s="1050"/>
      <c r="S17" s="1050"/>
      <c r="T17" s="1050"/>
      <c r="U17" s="1050"/>
    </row>
    <row r="18" spans="1:21" ht="13.5" customHeight="1" x14ac:dyDescent="0.15">
      <c r="A18" s="1050"/>
      <c r="B18" s="1050"/>
      <c r="C18" s="1050"/>
      <c r="D18" s="1050"/>
      <c r="E18" s="1050"/>
      <c r="F18" s="1050"/>
      <c r="G18" s="1050"/>
      <c r="H18" s="1050"/>
      <c r="I18" s="1050"/>
      <c r="J18" s="1050"/>
      <c r="K18" s="1050"/>
      <c r="L18" s="1050"/>
      <c r="M18" s="1050"/>
      <c r="N18" s="1050"/>
      <c r="O18" s="1050"/>
      <c r="P18" s="1050"/>
      <c r="Q18" s="1050"/>
      <c r="R18" s="1050"/>
      <c r="S18" s="1050"/>
      <c r="T18" s="1050"/>
      <c r="U18" s="1050"/>
    </row>
    <row r="19" spans="1:21" ht="13.5" customHeight="1" x14ac:dyDescent="0.15">
      <c r="A19" s="1050"/>
      <c r="B19" s="1050"/>
      <c r="C19" s="1050"/>
      <c r="D19" s="1050"/>
      <c r="E19" s="1050"/>
      <c r="F19" s="1050"/>
      <c r="G19" s="1050"/>
      <c r="H19" s="1050"/>
      <c r="I19" s="1050"/>
      <c r="J19" s="1050"/>
      <c r="K19" s="1050"/>
      <c r="L19" s="1050"/>
      <c r="M19" s="1050"/>
      <c r="N19" s="1050"/>
      <c r="O19" s="1050"/>
      <c r="P19" s="1050"/>
      <c r="Q19" s="1050"/>
      <c r="R19" s="1050"/>
      <c r="S19" s="1050"/>
      <c r="T19" s="1050"/>
      <c r="U19" s="1050"/>
    </row>
    <row r="20" spans="1:21" ht="13.5" customHeight="1" x14ac:dyDescent="0.15">
      <c r="A20" s="1050"/>
      <c r="B20" s="1050"/>
      <c r="C20" s="1050"/>
      <c r="D20" s="1050"/>
      <c r="E20" s="1050"/>
      <c r="F20" s="1050"/>
      <c r="G20" s="1050"/>
      <c r="H20" s="1050"/>
      <c r="I20" s="1050"/>
      <c r="J20" s="1050"/>
      <c r="K20" s="1050"/>
      <c r="L20" s="1050"/>
      <c r="M20" s="1050"/>
      <c r="N20" s="1050"/>
      <c r="O20" s="1050"/>
      <c r="P20" s="1050"/>
      <c r="Q20" s="1050"/>
      <c r="R20" s="1050"/>
      <c r="S20" s="1050"/>
      <c r="T20" s="1050"/>
      <c r="U20" s="1050"/>
    </row>
    <row r="21" spans="1:21" ht="13.5" customHeight="1" x14ac:dyDescent="0.15">
      <c r="A21" s="1050"/>
      <c r="B21" s="1050"/>
      <c r="C21" s="1050"/>
      <c r="D21" s="1050"/>
      <c r="E21" s="1050"/>
      <c r="F21" s="1050"/>
      <c r="G21" s="1050"/>
      <c r="H21" s="1050"/>
      <c r="I21" s="1050"/>
      <c r="J21" s="1050"/>
      <c r="K21" s="1050"/>
      <c r="L21" s="1050"/>
      <c r="M21" s="1050"/>
      <c r="N21" s="1050"/>
      <c r="O21" s="1050"/>
      <c r="P21" s="1050"/>
      <c r="Q21" s="1050"/>
      <c r="R21" s="1050"/>
      <c r="S21" s="1050"/>
      <c r="T21" s="1050"/>
      <c r="U21" s="1050"/>
    </row>
    <row r="22" spans="1:21" ht="13.5" customHeight="1" x14ac:dyDescent="0.15">
      <c r="A22" s="1050"/>
      <c r="B22" s="1050"/>
      <c r="C22" s="1050"/>
      <c r="D22" s="1050"/>
      <c r="E22" s="1050"/>
      <c r="F22" s="1050"/>
      <c r="G22" s="1050"/>
      <c r="H22" s="1050"/>
      <c r="I22" s="1050"/>
      <c r="J22" s="1050"/>
      <c r="K22" s="1050"/>
      <c r="L22" s="1050"/>
      <c r="M22" s="1050"/>
      <c r="N22" s="1050"/>
      <c r="O22" s="1050"/>
      <c r="P22" s="1050"/>
      <c r="Q22" s="1050"/>
      <c r="R22" s="1050"/>
      <c r="S22" s="1050"/>
      <c r="T22" s="1050"/>
      <c r="U22" s="1050"/>
    </row>
    <row r="23" spans="1:21" ht="13.5" customHeight="1" x14ac:dyDescent="0.15">
      <c r="A23" s="1050"/>
      <c r="B23" s="1050"/>
      <c r="C23" s="1050"/>
      <c r="D23" s="1050"/>
      <c r="E23" s="1050"/>
      <c r="F23" s="1050"/>
      <c r="G23" s="1050"/>
      <c r="H23" s="1050"/>
      <c r="I23" s="1050"/>
      <c r="J23" s="1050"/>
      <c r="K23" s="1050"/>
      <c r="L23" s="1050"/>
      <c r="M23" s="1050"/>
      <c r="N23" s="1050"/>
      <c r="O23" s="1050"/>
      <c r="P23" s="1050"/>
      <c r="Q23" s="1050"/>
      <c r="R23" s="1050"/>
      <c r="S23" s="1050"/>
      <c r="T23" s="1050"/>
      <c r="U23" s="1050"/>
    </row>
    <row r="24" spans="1:21" ht="13.5" customHeight="1" x14ac:dyDescent="0.15">
      <c r="A24" s="1050"/>
      <c r="B24" s="1050"/>
      <c r="C24" s="1050"/>
      <c r="D24" s="1050"/>
      <c r="E24" s="1050"/>
      <c r="F24" s="1050"/>
      <c r="G24" s="1050"/>
      <c r="H24" s="1050"/>
      <c r="I24" s="1050"/>
      <c r="J24" s="1050"/>
      <c r="K24" s="1050"/>
      <c r="L24" s="1050"/>
      <c r="M24" s="1050"/>
      <c r="N24" s="1050"/>
      <c r="O24" s="1050"/>
      <c r="P24" s="1050"/>
      <c r="Q24" s="1050"/>
      <c r="R24" s="1050"/>
      <c r="S24" s="1050"/>
      <c r="T24" s="1050"/>
      <c r="U24" s="1050"/>
    </row>
    <row r="25" spans="1:21" ht="13.5" customHeight="1" x14ac:dyDescent="0.15">
      <c r="A25" s="1050"/>
      <c r="B25" s="1050"/>
      <c r="C25" s="1050"/>
      <c r="D25" s="1050"/>
      <c r="E25" s="1050"/>
      <c r="F25" s="1050"/>
      <c r="G25" s="1050"/>
      <c r="H25" s="1050"/>
      <c r="I25" s="1050"/>
      <c r="J25" s="1050"/>
      <c r="K25" s="1050"/>
      <c r="L25" s="1050"/>
      <c r="M25" s="1050"/>
      <c r="N25" s="1050"/>
      <c r="O25" s="1050"/>
      <c r="P25" s="1050"/>
      <c r="Q25" s="1050"/>
      <c r="R25" s="1050"/>
      <c r="S25" s="1050"/>
      <c r="T25" s="1050"/>
      <c r="U25" s="1050"/>
    </row>
    <row r="26" spans="1:21" ht="13.5" customHeight="1" x14ac:dyDescent="0.15">
      <c r="A26" s="1050"/>
      <c r="B26" s="1050"/>
      <c r="C26" s="1050"/>
      <c r="D26" s="1050"/>
      <c r="E26" s="1050"/>
      <c r="F26" s="1050"/>
      <c r="G26" s="1050"/>
      <c r="H26" s="1050"/>
      <c r="I26" s="1050"/>
      <c r="J26" s="1050"/>
      <c r="K26" s="1050"/>
      <c r="L26" s="1050"/>
      <c r="M26" s="1050"/>
      <c r="N26" s="1050"/>
      <c r="O26" s="1050"/>
      <c r="P26" s="1050"/>
      <c r="Q26" s="1050"/>
      <c r="R26" s="1050"/>
      <c r="S26" s="1050"/>
      <c r="T26" s="1050"/>
      <c r="U26" s="1050"/>
    </row>
    <row r="27" spans="1:21" ht="13.5" customHeight="1" x14ac:dyDescent="0.15">
      <c r="A27" s="1050"/>
      <c r="B27" s="1050"/>
      <c r="C27" s="1050"/>
      <c r="D27" s="1050"/>
      <c r="E27" s="1050"/>
      <c r="F27" s="1050"/>
      <c r="G27" s="1050"/>
      <c r="H27" s="1050"/>
      <c r="I27" s="1050"/>
      <c r="J27" s="1050"/>
      <c r="K27" s="1050"/>
      <c r="L27" s="1050"/>
      <c r="M27" s="1050"/>
      <c r="N27" s="1050"/>
      <c r="O27" s="1050"/>
      <c r="P27" s="1050"/>
      <c r="Q27" s="1050"/>
      <c r="R27" s="1050"/>
      <c r="S27" s="1050"/>
      <c r="T27" s="1050"/>
      <c r="U27" s="1050"/>
    </row>
    <row r="28" spans="1:21" ht="13.5" customHeight="1" x14ac:dyDescent="0.15">
      <c r="A28" s="1050"/>
      <c r="B28" s="1050"/>
      <c r="C28" s="1050"/>
      <c r="D28" s="1050"/>
      <c r="E28" s="1050"/>
      <c r="F28" s="1050"/>
      <c r="G28" s="1050"/>
      <c r="H28" s="1050"/>
      <c r="I28" s="1050"/>
      <c r="J28" s="1050"/>
      <c r="K28" s="1050"/>
      <c r="L28" s="1050"/>
      <c r="M28" s="1050"/>
      <c r="N28" s="1050"/>
      <c r="O28" s="1050"/>
      <c r="P28" s="1050"/>
      <c r="Q28" s="1050"/>
      <c r="R28" s="1050"/>
      <c r="S28" s="1050"/>
      <c r="T28" s="1050"/>
      <c r="U28" s="1050"/>
    </row>
    <row r="29" spans="1:21" ht="13.5" customHeight="1" x14ac:dyDescent="0.15">
      <c r="A29" s="1050"/>
      <c r="B29" s="1050"/>
      <c r="C29" s="1050"/>
      <c r="D29" s="1050"/>
      <c r="E29" s="1050"/>
      <c r="F29" s="1050"/>
      <c r="G29" s="1050"/>
      <c r="H29" s="1050"/>
      <c r="I29" s="1050"/>
      <c r="J29" s="1050"/>
      <c r="K29" s="1050"/>
      <c r="L29" s="1050"/>
      <c r="M29" s="1050"/>
      <c r="N29" s="1050"/>
      <c r="O29" s="1050"/>
      <c r="P29" s="1050"/>
      <c r="Q29" s="1050"/>
      <c r="R29" s="1050"/>
      <c r="S29" s="1050"/>
      <c r="T29" s="1050"/>
      <c r="U29" s="1050"/>
    </row>
    <row r="30" spans="1:21" ht="13.5" customHeight="1" x14ac:dyDescent="0.15">
      <c r="A30" s="1050"/>
      <c r="B30" s="1050"/>
      <c r="C30" s="1050"/>
      <c r="D30" s="1050"/>
      <c r="E30" s="1050"/>
      <c r="F30" s="1050"/>
      <c r="G30" s="1050"/>
      <c r="H30" s="1050"/>
      <c r="I30" s="1050"/>
      <c r="J30" s="1050"/>
      <c r="K30" s="1050"/>
      <c r="L30" s="1050"/>
      <c r="M30" s="1050"/>
      <c r="N30" s="1050"/>
      <c r="O30" s="1050"/>
      <c r="P30" s="1050"/>
      <c r="Q30" s="1050"/>
      <c r="R30" s="1050"/>
      <c r="S30" s="1050"/>
      <c r="T30" s="1050"/>
      <c r="U30" s="1050"/>
    </row>
    <row r="31" spans="1:21" ht="13.5" customHeight="1" x14ac:dyDescent="0.15">
      <c r="A31" s="1050"/>
      <c r="B31" s="1050"/>
      <c r="C31" s="1050"/>
      <c r="D31" s="1050"/>
      <c r="E31" s="1050"/>
      <c r="F31" s="1050"/>
      <c r="G31" s="1050"/>
      <c r="H31" s="1050"/>
      <c r="I31" s="1050"/>
      <c r="J31" s="1050"/>
      <c r="K31" s="1050"/>
      <c r="L31" s="1050"/>
      <c r="M31" s="1050"/>
      <c r="N31" s="1050"/>
      <c r="O31" s="1050"/>
      <c r="P31" s="1050"/>
      <c r="Q31" s="1050"/>
      <c r="R31" s="1050"/>
      <c r="S31" s="1050"/>
      <c r="T31" s="1050"/>
      <c r="U31" s="1050"/>
    </row>
    <row r="32" spans="1:21" ht="13.5" customHeight="1" x14ac:dyDescent="0.15">
      <c r="A32" s="1050"/>
      <c r="B32" s="1050"/>
      <c r="C32" s="1050"/>
      <c r="D32" s="1050"/>
      <c r="E32" s="1050"/>
      <c r="F32" s="1050"/>
      <c r="G32" s="1050"/>
      <c r="H32" s="1050"/>
      <c r="I32" s="1050"/>
      <c r="J32" s="1050"/>
      <c r="K32" s="1050"/>
      <c r="L32" s="1050"/>
      <c r="M32" s="1050"/>
      <c r="N32" s="1050"/>
      <c r="O32" s="1050"/>
      <c r="P32" s="1050"/>
      <c r="Q32" s="1050"/>
      <c r="R32" s="1050"/>
      <c r="S32" s="1050"/>
      <c r="T32" s="1050"/>
      <c r="U32" s="1050"/>
    </row>
    <row r="33" spans="1:21" ht="13.5" customHeight="1" x14ac:dyDescent="0.15">
      <c r="A33" s="1050"/>
      <c r="B33" s="1050"/>
      <c r="C33" s="1050"/>
      <c r="D33" s="1050"/>
      <c r="E33" s="1050"/>
      <c r="F33" s="1050"/>
      <c r="G33" s="1050"/>
      <c r="H33" s="1050"/>
      <c r="I33" s="1050"/>
      <c r="J33" s="1050"/>
      <c r="K33" s="1050"/>
      <c r="L33" s="1050"/>
      <c r="M33" s="1050"/>
      <c r="N33" s="1050"/>
      <c r="O33" s="1050"/>
      <c r="P33" s="1050"/>
      <c r="Q33" s="1050"/>
      <c r="R33" s="1050"/>
      <c r="S33" s="1050"/>
      <c r="T33" s="1050"/>
      <c r="U33" s="1050"/>
    </row>
    <row r="34" spans="1:21" ht="13.5" customHeight="1" x14ac:dyDescent="0.15">
      <c r="A34" s="1050"/>
      <c r="B34" s="1050"/>
      <c r="C34" s="1050"/>
      <c r="D34" s="1050"/>
      <c r="E34" s="1050"/>
      <c r="F34" s="1050"/>
      <c r="G34" s="1050"/>
      <c r="H34" s="1050"/>
      <c r="I34" s="1050"/>
      <c r="J34" s="1050"/>
      <c r="K34" s="1050"/>
      <c r="L34" s="1050"/>
      <c r="M34" s="1050"/>
      <c r="N34" s="1050"/>
      <c r="O34" s="1050"/>
      <c r="P34" s="1050"/>
      <c r="Q34" s="1050"/>
      <c r="R34" s="1050"/>
      <c r="S34" s="1050"/>
      <c r="T34" s="1050"/>
      <c r="U34" s="1050"/>
    </row>
    <row r="35" spans="1:21" ht="13.5" customHeight="1" x14ac:dyDescent="0.15">
      <c r="A35" s="1050"/>
      <c r="B35" s="1050"/>
      <c r="C35" s="1050"/>
      <c r="D35" s="1050"/>
      <c r="E35" s="1050"/>
      <c r="F35" s="1050"/>
      <c r="G35" s="1050"/>
      <c r="H35" s="1050"/>
      <c r="I35" s="1050"/>
      <c r="J35" s="1050"/>
      <c r="K35" s="1050"/>
      <c r="L35" s="1050"/>
      <c r="M35" s="1050"/>
      <c r="N35" s="1050"/>
      <c r="O35" s="1050"/>
      <c r="P35" s="1050"/>
      <c r="Q35" s="1050"/>
      <c r="R35" s="1050"/>
      <c r="S35" s="1050"/>
      <c r="T35" s="1050"/>
      <c r="U35" s="1050"/>
    </row>
    <row r="36" spans="1:21" ht="13.5" customHeight="1" x14ac:dyDescent="0.15">
      <c r="A36" s="1050"/>
      <c r="B36" s="1050"/>
      <c r="C36" s="1050"/>
      <c r="D36" s="1050"/>
      <c r="E36" s="1050"/>
      <c r="F36" s="1050"/>
      <c r="G36" s="1050"/>
      <c r="H36" s="1050"/>
      <c r="I36" s="1050"/>
      <c r="J36" s="1050"/>
      <c r="K36" s="1050"/>
      <c r="L36" s="1050"/>
      <c r="M36" s="1050"/>
      <c r="N36" s="1050"/>
      <c r="O36" s="1050"/>
      <c r="P36" s="1050"/>
      <c r="Q36" s="1050"/>
      <c r="R36" s="1050"/>
      <c r="S36" s="1050"/>
      <c r="T36" s="1050"/>
      <c r="U36" s="1050"/>
    </row>
    <row r="37" spans="1:21" ht="13.5" customHeight="1" x14ac:dyDescent="0.15">
      <c r="A37" s="1050"/>
      <c r="B37" s="1050"/>
      <c r="C37" s="1050"/>
      <c r="D37" s="1050"/>
      <c r="E37" s="1050"/>
      <c r="F37" s="1050"/>
      <c r="G37" s="1050"/>
      <c r="H37" s="1050"/>
      <c r="I37" s="1050"/>
      <c r="J37" s="1050"/>
      <c r="K37" s="1050"/>
      <c r="L37" s="1050"/>
      <c r="M37" s="1050"/>
      <c r="N37" s="1050"/>
      <c r="O37" s="1050"/>
      <c r="P37" s="1050"/>
      <c r="Q37" s="1050"/>
      <c r="R37" s="1050"/>
      <c r="S37" s="1050"/>
      <c r="T37" s="1050"/>
      <c r="U37" s="1050"/>
    </row>
    <row r="38" spans="1:21" ht="13.5" customHeight="1" x14ac:dyDescent="0.15">
      <c r="A38" s="1050"/>
      <c r="B38" s="1050"/>
      <c r="C38" s="1050"/>
      <c r="D38" s="1050"/>
      <c r="E38" s="1050"/>
      <c r="F38" s="1050"/>
      <c r="G38" s="1050"/>
      <c r="H38" s="1050"/>
      <c r="I38" s="1050"/>
      <c r="J38" s="1050"/>
      <c r="K38" s="1050"/>
      <c r="L38" s="1050"/>
      <c r="M38" s="1050"/>
      <c r="N38" s="1050"/>
      <c r="O38" s="1050"/>
      <c r="P38" s="1050"/>
      <c r="Q38" s="1050"/>
      <c r="R38" s="1050"/>
      <c r="S38" s="1050"/>
      <c r="T38" s="1050"/>
      <c r="U38" s="1050"/>
    </row>
    <row r="39" spans="1:21" ht="13.5" customHeight="1" x14ac:dyDescent="0.15">
      <c r="A39" s="1050"/>
      <c r="B39" s="1050"/>
      <c r="C39" s="1050"/>
      <c r="D39" s="1050"/>
      <c r="E39" s="1050"/>
      <c r="F39" s="1050"/>
      <c r="G39" s="1050"/>
      <c r="H39" s="1050"/>
      <c r="I39" s="1050"/>
      <c r="J39" s="1050"/>
      <c r="K39" s="1050"/>
      <c r="L39" s="1050"/>
      <c r="M39" s="1050"/>
      <c r="N39" s="1050"/>
      <c r="O39" s="1050"/>
      <c r="P39" s="1050"/>
      <c r="Q39" s="1050"/>
      <c r="R39" s="1050"/>
      <c r="S39" s="1050"/>
      <c r="T39" s="1050"/>
      <c r="U39" s="1050"/>
    </row>
    <row r="40" spans="1:21" ht="13.5" customHeight="1" x14ac:dyDescent="0.15">
      <c r="A40" s="1050"/>
      <c r="B40" s="1050"/>
      <c r="C40" s="1050"/>
      <c r="D40" s="1050"/>
      <c r="E40" s="1050"/>
      <c r="F40" s="1050"/>
      <c r="G40" s="1050"/>
      <c r="H40" s="1050"/>
      <c r="I40" s="1050"/>
      <c r="J40" s="1050"/>
      <c r="K40" s="1050"/>
      <c r="L40" s="1050"/>
      <c r="M40" s="1050"/>
      <c r="N40" s="1050"/>
      <c r="O40" s="1050"/>
      <c r="P40" s="1050"/>
      <c r="Q40" s="1050"/>
      <c r="R40" s="1050"/>
      <c r="S40" s="1050"/>
      <c r="T40" s="1050"/>
      <c r="U40" s="1050"/>
    </row>
    <row r="41" spans="1:21" ht="13.5" customHeight="1" x14ac:dyDescent="0.15">
      <c r="A41" s="1050"/>
      <c r="B41" s="1050"/>
      <c r="C41" s="1050"/>
      <c r="D41" s="1050"/>
      <c r="E41" s="1050"/>
      <c r="F41" s="1050"/>
      <c r="G41" s="1050"/>
      <c r="H41" s="1050"/>
      <c r="I41" s="1050"/>
      <c r="J41" s="1050"/>
      <c r="K41" s="1050"/>
      <c r="L41" s="1050"/>
      <c r="M41" s="1050"/>
      <c r="N41" s="1050"/>
      <c r="O41" s="1050"/>
      <c r="P41" s="1050"/>
      <c r="Q41" s="1050"/>
      <c r="R41" s="1050"/>
      <c r="S41" s="1050"/>
      <c r="T41" s="1050"/>
      <c r="U41" s="1050"/>
    </row>
    <row r="42" spans="1:21" ht="13.5" customHeight="1" x14ac:dyDescent="0.15">
      <c r="A42" s="1050"/>
      <c r="B42" s="1050"/>
      <c r="C42" s="1050"/>
      <c r="D42" s="1050"/>
      <c r="E42" s="1050"/>
      <c r="F42" s="1050"/>
      <c r="G42" s="1050"/>
      <c r="H42" s="1050"/>
      <c r="I42" s="1050"/>
      <c r="J42" s="1050"/>
      <c r="K42" s="1050"/>
      <c r="L42" s="1050"/>
      <c r="M42" s="1050"/>
      <c r="N42" s="1050"/>
      <c r="O42" s="1050"/>
      <c r="P42" s="1050"/>
      <c r="Q42" s="1050"/>
      <c r="R42" s="1050"/>
      <c r="S42" s="1050"/>
      <c r="T42" s="1050"/>
      <c r="U42" s="1050"/>
    </row>
    <row r="43" spans="1:21" ht="30.75" customHeight="1" thickBot="1" x14ac:dyDescent="0.2">
      <c r="A43" s="1050"/>
      <c r="B43" s="1050"/>
      <c r="C43" s="1050"/>
      <c r="D43" s="1050"/>
      <c r="E43" s="1050"/>
      <c r="F43" s="1050"/>
      <c r="G43" s="1050"/>
      <c r="H43" s="1050"/>
      <c r="I43" s="1050"/>
      <c r="J43" s="1050"/>
      <c r="K43" s="1050"/>
      <c r="L43" s="1050"/>
      <c r="M43" s="1050"/>
      <c r="N43" s="1050"/>
      <c r="O43" s="1052" t="s">
        <v>498</v>
      </c>
      <c r="P43" s="1050"/>
      <c r="Q43" s="1050"/>
      <c r="R43" s="1050"/>
      <c r="S43" s="1050"/>
      <c r="T43" s="1050"/>
      <c r="U43" s="1050"/>
    </row>
    <row r="44" spans="1:21" ht="30.75" customHeight="1" thickBot="1" x14ac:dyDescent="0.2">
      <c r="A44" s="1050"/>
      <c r="B44" s="1053" t="s">
        <v>499</v>
      </c>
      <c r="C44" s="1054"/>
      <c r="D44" s="1054"/>
      <c r="E44" s="1055"/>
      <c r="F44" s="1055"/>
      <c r="G44" s="1055"/>
      <c r="H44" s="1055"/>
      <c r="I44" s="1055"/>
      <c r="J44" s="1056" t="s">
        <v>489</v>
      </c>
      <c r="K44" s="1057" t="s">
        <v>3</v>
      </c>
      <c r="L44" s="1058" t="s">
        <v>4</v>
      </c>
      <c r="M44" s="1058" t="s">
        <v>5</v>
      </c>
      <c r="N44" s="1058" t="s">
        <v>6</v>
      </c>
      <c r="O44" s="1059" t="s">
        <v>7</v>
      </c>
      <c r="P44" s="1050"/>
      <c r="Q44" s="1050"/>
      <c r="R44" s="1050"/>
      <c r="S44" s="1050"/>
      <c r="T44" s="1050"/>
      <c r="U44" s="1050"/>
    </row>
    <row r="45" spans="1:21" ht="30.75" customHeight="1" x14ac:dyDescent="0.15">
      <c r="A45" s="1050"/>
      <c r="B45" s="1060" t="s">
        <v>500</v>
      </c>
      <c r="C45" s="1061"/>
      <c r="D45" s="1062"/>
      <c r="E45" s="1063" t="s">
        <v>501</v>
      </c>
      <c r="F45" s="1063"/>
      <c r="G45" s="1063"/>
      <c r="H45" s="1063"/>
      <c r="I45" s="1063"/>
      <c r="J45" s="1064"/>
      <c r="K45" s="1065">
        <v>1517</v>
      </c>
      <c r="L45" s="1066">
        <v>1409</v>
      </c>
      <c r="M45" s="1066">
        <v>1459</v>
      </c>
      <c r="N45" s="1066">
        <v>1509</v>
      </c>
      <c r="O45" s="1067">
        <v>1520</v>
      </c>
      <c r="P45" s="1050"/>
      <c r="Q45" s="1050"/>
      <c r="R45" s="1050"/>
      <c r="S45" s="1050"/>
      <c r="T45" s="1050"/>
      <c r="U45" s="1050"/>
    </row>
    <row r="46" spans="1:21" ht="30.75" customHeight="1" x14ac:dyDescent="0.15">
      <c r="A46" s="1050"/>
      <c r="B46" s="1068"/>
      <c r="C46" s="1069"/>
      <c r="D46" s="1070"/>
      <c r="E46" s="1071" t="s">
        <v>502</v>
      </c>
      <c r="F46" s="1071"/>
      <c r="G46" s="1071"/>
      <c r="H46" s="1071"/>
      <c r="I46" s="1071"/>
      <c r="J46" s="1072"/>
      <c r="K46" s="1073" t="s">
        <v>326</v>
      </c>
      <c r="L46" s="1074" t="s">
        <v>326</v>
      </c>
      <c r="M46" s="1074" t="s">
        <v>326</v>
      </c>
      <c r="N46" s="1074" t="s">
        <v>326</v>
      </c>
      <c r="O46" s="1075" t="s">
        <v>326</v>
      </c>
      <c r="P46" s="1050"/>
      <c r="Q46" s="1050"/>
      <c r="R46" s="1050"/>
      <c r="S46" s="1050"/>
      <c r="T46" s="1050"/>
      <c r="U46" s="1050"/>
    </row>
    <row r="47" spans="1:21" ht="30.75" customHeight="1" x14ac:dyDescent="0.15">
      <c r="A47" s="1050"/>
      <c r="B47" s="1068"/>
      <c r="C47" s="1069"/>
      <c r="D47" s="1070"/>
      <c r="E47" s="1071" t="s">
        <v>503</v>
      </c>
      <c r="F47" s="1071"/>
      <c r="G47" s="1071"/>
      <c r="H47" s="1071"/>
      <c r="I47" s="1071"/>
      <c r="J47" s="1072"/>
      <c r="K47" s="1073" t="s">
        <v>326</v>
      </c>
      <c r="L47" s="1074" t="s">
        <v>326</v>
      </c>
      <c r="M47" s="1074" t="s">
        <v>326</v>
      </c>
      <c r="N47" s="1074" t="s">
        <v>326</v>
      </c>
      <c r="O47" s="1075" t="s">
        <v>326</v>
      </c>
      <c r="P47" s="1050"/>
      <c r="Q47" s="1050"/>
      <c r="R47" s="1050"/>
      <c r="S47" s="1050"/>
      <c r="T47" s="1050"/>
      <c r="U47" s="1050"/>
    </row>
    <row r="48" spans="1:21" ht="30.75" customHeight="1" x14ac:dyDescent="0.15">
      <c r="A48" s="1050"/>
      <c r="B48" s="1068"/>
      <c r="C48" s="1069"/>
      <c r="D48" s="1070"/>
      <c r="E48" s="1071" t="s">
        <v>504</v>
      </c>
      <c r="F48" s="1071"/>
      <c r="G48" s="1071"/>
      <c r="H48" s="1071"/>
      <c r="I48" s="1071"/>
      <c r="J48" s="1072"/>
      <c r="K48" s="1073">
        <v>263</v>
      </c>
      <c r="L48" s="1074">
        <v>230</v>
      </c>
      <c r="M48" s="1074">
        <v>216</v>
      </c>
      <c r="N48" s="1074">
        <v>214</v>
      </c>
      <c r="O48" s="1075">
        <v>221</v>
      </c>
      <c r="P48" s="1050"/>
      <c r="Q48" s="1050"/>
      <c r="R48" s="1050"/>
      <c r="S48" s="1050"/>
      <c r="T48" s="1050"/>
      <c r="U48" s="1050"/>
    </row>
    <row r="49" spans="1:21" ht="30.75" customHeight="1" x14ac:dyDescent="0.15">
      <c r="A49" s="1050"/>
      <c r="B49" s="1068"/>
      <c r="C49" s="1069"/>
      <c r="D49" s="1070"/>
      <c r="E49" s="1071" t="s">
        <v>505</v>
      </c>
      <c r="F49" s="1071"/>
      <c r="G49" s="1071"/>
      <c r="H49" s="1071"/>
      <c r="I49" s="1071"/>
      <c r="J49" s="1072"/>
      <c r="K49" s="1073">
        <v>76</v>
      </c>
      <c r="L49" s="1074">
        <v>76</v>
      </c>
      <c r="M49" s="1074">
        <v>67</v>
      </c>
      <c r="N49" s="1074">
        <v>74</v>
      </c>
      <c r="O49" s="1075">
        <v>73</v>
      </c>
      <c r="P49" s="1050"/>
      <c r="Q49" s="1050"/>
      <c r="R49" s="1050"/>
      <c r="S49" s="1050"/>
      <c r="T49" s="1050"/>
      <c r="U49" s="1050"/>
    </row>
    <row r="50" spans="1:21" ht="30.75" customHeight="1" x14ac:dyDescent="0.15">
      <c r="A50" s="1050"/>
      <c r="B50" s="1068"/>
      <c r="C50" s="1069"/>
      <c r="D50" s="1070"/>
      <c r="E50" s="1071" t="s">
        <v>506</v>
      </c>
      <c r="F50" s="1071"/>
      <c r="G50" s="1071"/>
      <c r="H50" s="1071"/>
      <c r="I50" s="1071"/>
      <c r="J50" s="1072"/>
      <c r="K50" s="1073" t="s">
        <v>326</v>
      </c>
      <c r="L50" s="1074">
        <v>0</v>
      </c>
      <c r="M50" s="1074">
        <v>0</v>
      </c>
      <c r="N50" s="1074">
        <v>0</v>
      </c>
      <c r="O50" s="1075">
        <v>0</v>
      </c>
      <c r="P50" s="1050"/>
      <c r="Q50" s="1050"/>
      <c r="R50" s="1050"/>
      <c r="S50" s="1050"/>
      <c r="T50" s="1050"/>
      <c r="U50" s="1050"/>
    </row>
    <row r="51" spans="1:21" ht="30.75" customHeight="1" x14ac:dyDescent="0.15">
      <c r="A51" s="1050"/>
      <c r="B51" s="1076"/>
      <c r="C51" s="1077"/>
      <c r="D51" s="1078"/>
      <c r="E51" s="1071" t="s">
        <v>507</v>
      </c>
      <c r="F51" s="1071"/>
      <c r="G51" s="1071"/>
      <c r="H51" s="1071"/>
      <c r="I51" s="1071"/>
      <c r="J51" s="1072"/>
      <c r="K51" s="1073" t="s">
        <v>326</v>
      </c>
      <c r="L51" s="1074" t="s">
        <v>326</v>
      </c>
      <c r="M51" s="1074" t="s">
        <v>326</v>
      </c>
      <c r="N51" s="1074" t="s">
        <v>326</v>
      </c>
      <c r="O51" s="1075" t="s">
        <v>326</v>
      </c>
      <c r="P51" s="1050"/>
      <c r="Q51" s="1050"/>
      <c r="R51" s="1050"/>
      <c r="S51" s="1050"/>
      <c r="T51" s="1050"/>
      <c r="U51" s="1050"/>
    </row>
    <row r="52" spans="1:21" ht="30.75" customHeight="1" x14ac:dyDescent="0.15">
      <c r="A52" s="1050"/>
      <c r="B52" s="1079" t="s">
        <v>508</v>
      </c>
      <c r="C52" s="1080"/>
      <c r="D52" s="1078"/>
      <c r="E52" s="1071" t="s">
        <v>509</v>
      </c>
      <c r="F52" s="1071"/>
      <c r="G52" s="1071"/>
      <c r="H52" s="1071"/>
      <c r="I52" s="1071"/>
      <c r="J52" s="1072"/>
      <c r="K52" s="1073">
        <v>1254</v>
      </c>
      <c r="L52" s="1074">
        <v>1263</v>
      </c>
      <c r="M52" s="1074">
        <v>1285</v>
      </c>
      <c r="N52" s="1074">
        <v>1307</v>
      </c>
      <c r="O52" s="1075">
        <v>1328</v>
      </c>
      <c r="P52" s="1050"/>
      <c r="Q52" s="1050"/>
      <c r="R52" s="1050"/>
      <c r="S52" s="1050"/>
      <c r="T52" s="1050"/>
      <c r="U52" s="1050"/>
    </row>
    <row r="53" spans="1:21" ht="30.75" customHeight="1" thickBot="1" x14ac:dyDescent="0.2">
      <c r="A53" s="1050"/>
      <c r="B53" s="1081" t="s">
        <v>510</v>
      </c>
      <c r="C53" s="1082"/>
      <c r="D53" s="1083"/>
      <c r="E53" s="1084" t="s">
        <v>511</v>
      </c>
      <c r="F53" s="1084"/>
      <c r="G53" s="1084"/>
      <c r="H53" s="1084"/>
      <c r="I53" s="1084"/>
      <c r="J53" s="1085"/>
      <c r="K53" s="1086">
        <v>602</v>
      </c>
      <c r="L53" s="1087">
        <v>452</v>
      </c>
      <c r="M53" s="1087">
        <v>457</v>
      </c>
      <c r="N53" s="1087">
        <v>490</v>
      </c>
      <c r="O53" s="1088">
        <v>486</v>
      </c>
      <c r="P53" s="1050"/>
      <c r="Q53" s="1050"/>
      <c r="R53" s="1050"/>
      <c r="S53" s="1050"/>
      <c r="T53" s="1050"/>
      <c r="U53" s="1050"/>
    </row>
    <row r="54" spans="1:21" ht="24" customHeight="1" x14ac:dyDescent="0.15">
      <c r="A54" s="1050"/>
      <c r="B54" s="1089" t="s">
        <v>512</v>
      </c>
      <c r="C54" s="1050"/>
      <c r="D54" s="1050"/>
      <c r="E54" s="1050"/>
      <c r="F54" s="1050"/>
      <c r="G54" s="1050"/>
      <c r="H54" s="1050"/>
      <c r="I54" s="1050"/>
      <c r="J54" s="1050"/>
      <c r="K54" s="1050"/>
      <c r="L54" s="1050"/>
      <c r="M54" s="1050"/>
      <c r="N54" s="1050"/>
      <c r="O54" s="1050"/>
      <c r="P54" s="1050"/>
      <c r="Q54" s="1050"/>
      <c r="R54" s="1050"/>
      <c r="S54" s="1050"/>
      <c r="T54" s="1050"/>
      <c r="U54" s="1050"/>
    </row>
    <row r="55" spans="1:21" ht="24" customHeight="1" x14ac:dyDescent="0.15">
      <c r="A55" s="1050"/>
      <c r="B55" s="1089" t="s">
        <v>513</v>
      </c>
      <c r="C55" s="1050"/>
      <c r="D55" s="1050"/>
      <c r="E55" s="1050"/>
      <c r="F55" s="1050"/>
      <c r="G55" s="1050"/>
      <c r="H55" s="1050"/>
      <c r="I55" s="1050"/>
      <c r="J55" s="1050"/>
      <c r="K55" s="1050"/>
      <c r="L55" s="1050"/>
      <c r="M55" s="1050"/>
      <c r="N55" s="1050"/>
      <c r="O55" s="1050"/>
      <c r="P55" s="1050"/>
      <c r="Q55" s="1050"/>
      <c r="R55" s="1050"/>
      <c r="S55" s="1050"/>
      <c r="T55" s="1050"/>
      <c r="U55" s="1050"/>
    </row>
    <row r="56" spans="1:21" ht="24" customHeight="1" thickBot="1" x14ac:dyDescent="0.2">
      <c r="A56" s="1050"/>
      <c r="B56" s="1090" t="s">
        <v>514</v>
      </c>
      <c r="C56" s="1091"/>
      <c r="D56" s="1091"/>
      <c r="E56" s="1091"/>
      <c r="F56" s="1091"/>
      <c r="G56" s="1091"/>
      <c r="H56" s="1091"/>
      <c r="I56" s="1091"/>
      <c r="J56" s="1091"/>
      <c r="K56" s="1092"/>
      <c r="L56" s="1092"/>
      <c r="M56" s="1092"/>
      <c r="N56" s="1092"/>
      <c r="O56" s="1093" t="s">
        <v>515</v>
      </c>
      <c r="P56" s="1050"/>
      <c r="Q56" s="1050"/>
      <c r="R56" s="1050"/>
      <c r="S56" s="1050"/>
      <c r="T56" s="1050"/>
      <c r="U56" s="1050"/>
    </row>
    <row r="57" spans="1:21" ht="31.5" customHeight="1" thickBot="1" x14ac:dyDescent="0.2">
      <c r="A57" s="1050"/>
      <c r="B57" s="1094"/>
      <c r="C57" s="1095"/>
      <c r="D57" s="1095"/>
      <c r="E57" s="1096"/>
      <c r="F57" s="1096"/>
      <c r="G57" s="1096"/>
      <c r="H57" s="1096"/>
      <c r="I57" s="1096"/>
      <c r="J57" s="1097" t="s">
        <v>489</v>
      </c>
      <c r="K57" s="1098" t="s">
        <v>516</v>
      </c>
      <c r="L57" s="1099" t="s">
        <v>517</v>
      </c>
      <c r="M57" s="1099" t="s">
        <v>518</v>
      </c>
      <c r="N57" s="1099" t="s">
        <v>519</v>
      </c>
      <c r="O57" s="1100" t="s">
        <v>520</v>
      </c>
      <c r="P57" s="1050"/>
      <c r="Q57" s="1050"/>
      <c r="R57" s="1050"/>
      <c r="S57" s="1050"/>
      <c r="T57" s="1050"/>
      <c r="U57" s="1050"/>
    </row>
    <row r="58" spans="1:21" ht="31.5" customHeight="1" x14ac:dyDescent="0.15">
      <c r="B58" s="1101" t="s">
        <v>521</v>
      </c>
      <c r="C58" s="1102"/>
      <c r="D58" s="1103" t="s">
        <v>522</v>
      </c>
      <c r="E58" s="1104"/>
      <c r="F58" s="1104"/>
      <c r="G58" s="1104"/>
      <c r="H58" s="1104"/>
      <c r="I58" s="1104"/>
      <c r="J58" s="1105"/>
      <c r="K58" s="1106"/>
      <c r="L58" s="1107"/>
      <c r="M58" s="1107"/>
      <c r="N58" s="1107"/>
      <c r="O58" s="1108"/>
    </row>
    <row r="59" spans="1:21" ht="31.5" customHeight="1" x14ac:dyDescent="0.15">
      <c r="B59" s="1109"/>
      <c r="C59" s="1110"/>
      <c r="D59" s="1111" t="s">
        <v>523</v>
      </c>
      <c r="E59" s="1112"/>
      <c r="F59" s="1112"/>
      <c r="G59" s="1112"/>
      <c r="H59" s="1112"/>
      <c r="I59" s="1112"/>
      <c r="J59" s="1113"/>
      <c r="K59" s="1114"/>
      <c r="L59" s="1115"/>
      <c r="M59" s="1115"/>
      <c r="N59" s="1115"/>
      <c r="O59" s="1116"/>
    </row>
    <row r="60" spans="1:21" ht="31.5" customHeight="1" thickBot="1" x14ac:dyDescent="0.2">
      <c r="B60" s="1117"/>
      <c r="C60" s="1118"/>
      <c r="D60" s="1119" t="s">
        <v>524</v>
      </c>
      <c r="E60" s="1120"/>
      <c r="F60" s="1120"/>
      <c r="G60" s="1120"/>
      <c r="H60" s="1120"/>
      <c r="I60" s="1120"/>
      <c r="J60" s="1121"/>
      <c r="K60" s="1122"/>
      <c r="L60" s="1123"/>
      <c r="M60" s="1123"/>
      <c r="N60" s="1123"/>
      <c r="O60" s="1124"/>
    </row>
    <row r="61" spans="1:21" ht="24" customHeight="1" x14ac:dyDescent="0.15">
      <c r="B61" s="1125"/>
      <c r="C61" s="1125"/>
      <c r="D61" s="1126" t="s">
        <v>525</v>
      </c>
      <c r="E61" s="1127"/>
      <c r="F61" s="1127"/>
      <c r="G61" s="1127"/>
      <c r="H61" s="1127"/>
      <c r="I61" s="1127"/>
      <c r="J61" s="1127"/>
      <c r="K61" s="1127"/>
      <c r="L61" s="1127"/>
      <c r="M61" s="1127"/>
      <c r="N61" s="1127"/>
      <c r="O61" s="1127"/>
    </row>
    <row r="62" spans="1:21" ht="24" customHeight="1" x14ac:dyDescent="0.15">
      <c r="B62" s="1128"/>
      <c r="C62" s="1128"/>
      <c r="D62" s="1126" t="s">
        <v>526</v>
      </c>
      <c r="E62" s="1127"/>
      <c r="F62" s="1127"/>
      <c r="G62" s="1127"/>
      <c r="H62" s="1127"/>
      <c r="I62" s="1127"/>
      <c r="J62" s="1127"/>
      <c r="K62" s="1127"/>
      <c r="L62" s="1127"/>
      <c r="M62" s="1127"/>
      <c r="N62" s="1127"/>
      <c r="O62" s="1127"/>
    </row>
    <row r="63" spans="1:21" ht="24" customHeight="1" x14ac:dyDescent="0.15">
      <c r="A63" s="1050"/>
      <c r="B63" s="1089"/>
      <c r="C63" s="1050"/>
      <c r="D63" s="1050"/>
      <c r="E63" s="1050"/>
      <c r="F63" s="1050"/>
      <c r="G63" s="1050"/>
      <c r="H63" s="1050"/>
      <c r="I63" s="1050"/>
      <c r="J63" s="1050"/>
      <c r="K63" s="1050"/>
      <c r="L63" s="1050"/>
      <c r="M63" s="1050"/>
      <c r="N63" s="1050"/>
      <c r="O63" s="1050"/>
      <c r="P63" s="1050"/>
      <c r="Q63" s="1050"/>
      <c r="R63" s="1050"/>
      <c r="S63" s="1050"/>
      <c r="T63" s="1050"/>
      <c r="U63" s="1050"/>
    </row>
    <row r="64" spans="1:21" ht="24" customHeight="1" x14ac:dyDescent="0.15">
      <c r="A64" s="1050"/>
      <c r="B64" s="1089"/>
      <c r="C64" s="1050"/>
      <c r="D64" s="1050"/>
      <c r="E64" s="1050"/>
      <c r="F64" s="1050"/>
      <c r="G64" s="1050"/>
      <c r="H64" s="1050"/>
      <c r="I64" s="1050"/>
      <c r="J64" s="1050"/>
      <c r="K64" s="1050"/>
      <c r="L64" s="1050"/>
      <c r="M64" s="1050"/>
      <c r="N64" s="1050"/>
      <c r="O64" s="1050"/>
      <c r="P64" s="1050"/>
      <c r="Q64" s="1050"/>
      <c r="R64" s="1050"/>
      <c r="S64" s="1050"/>
      <c r="T64" s="1050"/>
      <c r="U64" s="1050"/>
    </row>
  </sheetData>
  <sheetProtection algorithmName="SHA-512" hashValue="P/0ifmTx3X5M8FeKYsxXvchvHSj6qLGXpuumvPH4w4PUUCjY/cnapdUltuRAVKZopgv8PvfK+VxJpCGk3UEokw==" saltValue="QYHSehNYic2ChxVrA72C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D9EEE-DC03-4E98-8218-C181BB436D88}">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29" customWidth="1"/>
    <col min="2" max="3" width="12.625" style="1129" customWidth="1"/>
    <col min="4" max="4" width="11.625" style="1129" customWidth="1"/>
    <col min="5" max="8" width="10.375" style="1129" customWidth="1"/>
    <col min="9" max="13" width="16.375" style="1129" customWidth="1"/>
    <col min="14" max="19" width="12.625" style="1129" customWidth="1"/>
    <col min="20" max="16384" width="0" style="112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30" t="s">
        <v>498</v>
      </c>
    </row>
    <row r="40" spans="2:13" ht="27.75" customHeight="1" thickBot="1" x14ac:dyDescent="0.2">
      <c r="B40" s="1131" t="s">
        <v>499</v>
      </c>
      <c r="C40" s="1132"/>
      <c r="D40" s="1132"/>
      <c r="E40" s="1133"/>
      <c r="F40" s="1133"/>
      <c r="G40" s="1133"/>
      <c r="H40" s="1134" t="s">
        <v>489</v>
      </c>
      <c r="I40" s="1135" t="s">
        <v>3</v>
      </c>
      <c r="J40" s="1136" t="s">
        <v>4</v>
      </c>
      <c r="K40" s="1136" t="s">
        <v>5</v>
      </c>
      <c r="L40" s="1136" t="s">
        <v>6</v>
      </c>
      <c r="M40" s="1137" t="s">
        <v>7</v>
      </c>
    </row>
    <row r="41" spans="2:13" ht="27.75" customHeight="1" x14ac:dyDescent="0.15">
      <c r="B41" s="1138" t="s">
        <v>527</v>
      </c>
      <c r="C41" s="1139"/>
      <c r="D41" s="1140"/>
      <c r="E41" s="1141" t="s">
        <v>528</v>
      </c>
      <c r="F41" s="1141"/>
      <c r="G41" s="1141"/>
      <c r="H41" s="1142"/>
      <c r="I41" s="1143">
        <v>15776</v>
      </c>
      <c r="J41" s="1144">
        <v>14735</v>
      </c>
      <c r="K41" s="1144">
        <v>14249</v>
      </c>
      <c r="L41" s="1144">
        <v>14089</v>
      </c>
      <c r="M41" s="1145">
        <v>13190</v>
      </c>
    </row>
    <row r="42" spans="2:13" ht="27.75" customHeight="1" x14ac:dyDescent="0.15">
      <c r="B42" s="1146"/>
      <c r="C42" s="1147"/>
      <c r="D42" s="1148"/>
      <c r="E42" s="1149" t="s">
        <v>529</v>
      </c>
      <c r="F42" s="1149"/>
      <c r="G42" s="1149"/>
      <c r="H42" s="1150"/>
      <c r="I42" s="1151" t="s">
        <v>326</v>
      </c>
      <c r="J42" s="1152" t="s">
        <v>326</v>
      </c>
      <c r="K42" s="1152" t="s">
        <v>326</v>
      </c>
      <c r="L42" s="1152" t="s">
        <v>326</v>
      </c>
      <c r="M42" s="1153" t="s">
        <v>326</v>
      </c>
    </row>
    <row r="43" spans="2:13" ht="27.75" customHeight="1" x14ac:dyDescent="0.15">
      <c r="B43" s="1146"/>
      <c r="C43" s="1147"/>
      <c r="D43" s="1148"/>
      <c r="E43" s="1149" t="s">
        <v>530</v>
      </c>
      <c r="F43" s="1149"/>
      <c r="G43" s="1149"/>
      <c r="H43" s="1150"/>
      <c r="I43" s="1151">
        <v>3604</v>
      </c>
      <c r="J43" s="1152">
        <v>3444</v>
      </c>
      <c r="K43" s="1152">
        <v>2911</v>
      </c>
      <c r="L43" s="1152">
        <v>2378</v>
      </c>
      <c r="M43" s="1153">
        <v>2174</v>
      </c>
    </row>
    <row r="44" spans="2:13" ht="27.75" customHeight="1" x14ac:dyDescent="0.15">
      <c r="B44" s="1146"/>
      <c r="C44" s="1147"/>
      <c r="D44" s="1148"/>
      <c r="E44" s="1149" t="s">
        <v>531</v>
      </c>
      <c r="F44" s="1149"/>
      <c r="G44" s="1149"/>
      <c r="H44" s="1150"/>
      <c r="I44" s="1151">
        <v>374</v>
      </c>
      <c r="J44" s="1152">
        <v>304</v>
      </c>
      <c r="K44" s="1152">
        <v>237</v>
      </c>
      <c r="L44" s="1152">
        <v>170</v>
      </c>
      <c r="M44" s="1153">
        <v>108</v>
      </c>
    </row>
    <row r="45" spans="2:13" ht="27.75" customHeight="1" x14ac:dyDescent="0.15">
      <c r="B45" s="1146"/>
      <c r="C45" s="1147"/>
      <c r="D45" s="1148"/>
      <c r="E45" s="1149" t="s">
        <v>532</v>
      </c>
      <c r="F45" s="1149"/>
      <c r="G45" s="1149"/>
      <c r="H45" s="1150"/>
      <c r="I45" s="1151">
        <v>1683</v>
      </c>
      <c r="J45" s="1152">
        <v>1649</v>
      </c>
      <c r="K45" s="1152">
        <v>1618</v>
      </c>
      <c r="L45" s="1152">
        <v>1588</v>
      </c>
      <c r="M45" s="1153">
        <v>1591</v>
      </c>
    </row>
    <row r="46" spans="2:13" ht="27.75" customHeight="1" x14ac:dyDescent="0.15">
      <c r="B46" s="1146"/>
      <c r="C46" s="1147"/>
      <c r="D46" s="1154"/>
      <c r="E46" s="1149" t="s">
        <v>533</v>
      </c>
      <c r="F46" s="1149"/>
      <c r="G46" s="1149"/>
      <c r="H46" s="1150"/>
      <c r="I46" s="1151" t="s">
        <v>326</v>
      </c>
      <c r="J46" s="1152" t="s">
        <v>326</v>
      </c>
      <c r="K46" s="1152" t="s">
        <v>326</v>
      </c>
      <c r="L46" s="1152" t="s">
        <v>326</v>
      </c>
      <c r="M46" s="1153" t="s">
        <v>326</v>
      </c>
    </row>
    <row r="47" spans="2:13" ht="27.75" customHeight="1" x14ac:dyDescent="0.15">
      <c r="B47" s="1146"/>
      <c r="C47" s="1147"/>
      <c r="D47" s="1155"/>
      <c r="E47" s="1156" t="s">
        <v>534</v>
      </c>
      <c r="F47" s="1157"/>
      <c r="G47" s="1157"/>
      <c r="H47" s="1158"/>
      <c r="I47" s="1151" t="s">
        <v>326</v>
      </c>
      <c r="J47" s="1152" t="s">
        <v>326</v>
      </c>
      <c r="K47" s="1152" t="s">
        <v>326</v>
      </c>
      <c r="L47" s="1152" t="s">
        <v>326</v>
      </c>
      <c r="M47" s="1153" t="s">
        <v>326</v>
      </c>
    </row>
    <row r="48" spans="2:13" ht="27.75" customHeight="1" x14ac:dyDescent="0.15">
      <c r="B48" s="1146"/>
      <c r="C48" s="1147"/>
      <c r="D48" s="1148"/>
      <c r="E48" s="1149" t="s">
        <v>535</v>
      </c>
      <c r="F48" s="1149"/>
      <c r="G48" s="1149"/>
      <c r="H48" s="1150"/>
      <c r="I48" s="1151" t="s">
        <v>326</v>
      </c>
      <c r="J48" s="1152" t="s">
        <v>326</v>
      </c>
      <c r="K48" s="1152" t="s">
        <v>326</v>
      </c>
      <c r="L48" s="1152" t="s">
        <v>326</v>
      </c>
      <c r="M48" s="1153" t="s">
        <v>326</v>
      </c>
    </row>
    <row r="49" spans="2:13" ht="27.75" customHeight="1" x14ac:dyDescent="0.15">
      <c r="B49" s="1159"/>
      <c r="C49" s="1160"/>
      <c r="D49" s="1148"/>
      <c r="E49" s="1149" t="s">
        <v>536</v>
      </c>
      <c r="F49" s="1149"/>
      <c r="G49" s="1149"/>
      <c r="H49" s="1150"/>
      <c r="I49" s="1151" t="s">
        <v>326</v>
      </c>
      <c r="J49" s="1152" t="s">
        <v>326</v>
      </c>
      <c r="K49" s="1152" t="s">
        <v>326</v>
      </c>
      <c r="L49" s="1152" t="s">
        <v>326</v>
      </c>
      <c r="M49" s="1153" t="s">
        <v>326</v>
      </c>
    </row>
    <row r="50" spans="2:13" ht="27.75" customHeight="1" x14ac:dyDescent="0.15">
      <c r="B50" s="1161" t="s">
        <v>537</v>
      </c>
      <c r="C50" s="1162"/>
      <c r="D50" s="1163"/>
      <c r="E50" s="1149" t="s">
        <v>538</v>
      </c>
      <c r="F50" s="1149"/>
      <c r="G50" s="1149"/>
      <c r="H50" s="1150"/>
      <c r="I50" s="1151">
        <v>2042</v>
      </c>
      <c r="J50" s="1152">
        <v>1940</v>
      </c>
      <c r="K50" s="1152">
        <v>2255</v>
      </c>
      <c r="L50" s="1152">
        <v>3062</v>
      </c>
      <c r="M50" s="1153">
        <v>3111</v>
      </c>
    </row>
    <row r="51" spans="2:13" ht="27.75" customHeight="1" x14ac:dyDescent="0.15">
      <c r="B51" s="1146"/>
      <c r="C51" s="1147"/>
      <c r="D51" s="1148"/>
      <c r="E51" s="1149" t="s">
        <v>539</v>
      </c>
      <c r="F51" s="1149"/>
      <c r="G51" s="1149"/>
      <c r="H51" s="1150"/>
      <c r="I51" s="1151">
        <v>1225</v>
      </c>
      <c r="J51" s="1152">
        <v>1222</v>
      </c>
      <c r="K51" s="1152">
        <v>1219</v>
      </c>
      <c r="L51" s="1152">
        <v>1290</v>
      </c>
      <c r="M51" s="1153">
        <v>1396</v>
      </c>
    </row>
    <row r="52" spans="2:13" ht="27.75" customHeight="1" x14ac:dyDescent="0.15">
      <c r="B52" s="1159"/>
      <c r="C52" s="1160"/>
      <c r="D52" s="1148"/>
      <c r="E52" s="1149" t="s">
        <v>540</v>
      </c>
      <c r="F52" s="1149"/>
      <c r="G52" s="1149"/>
      <c r="H52" s="1150"/>
      <c r="I52" s="1151">
        <v>12880</v>
      </c>
      <c r="J52" s="1152">
        <v>12599</v>
      </c>
      <c r="K52" s="1152">
        <v>12441</v>
      </c>
      <c r="L52" s="1152">
        <v>11864</v>
      </c>
      <c r="M52" s="1153">
        <v>11065</v>
      </c>
    </row>
    <row r="53" spans="2:13" ht="27.75" customHeight="1" thickBot="1" x14ac:dyDescent="0.2">
      <c r="B53" s="1164" t="s">
        <v>510</v>
      </c>
      <c r="C53" s="1165"/>
      <c r="D53" s="1166"/>
      <c r="E53" s="1167" t="s">
        <v>541</v>
      </c>
      <c r="F53" s="1167"/>
      <c r="G53" s="1167"/>
      <c r="H53" s="1168"/>
      <c r="I53" s="1169">
        <v>5289</v>
      </c>
      <c r="J53" s="1170">
        <v>4373</v>
      </c>
      <c r="K53" s="1170">
        <v>3099</v>
      </c>
      <c r="L53" s="1170">
        <v>2010</v>
      </c>
      <c r="M53" s="1171">
        <v>1491</v>
      </c>
    </row>
    <row r="54" spans="2:13" ht="27.75" customHeight="1" x14ac:dyDescent="0.15">
      <c r="B54" s="1172" t="s">
        <v>542</v>
      </c>
      <c r="C54" s="1173"/>
      <c r="D54" s="1173"/>
      <c r="E54" s="1174"/>
      <c r="F54" s="1174"/>
      <c r="G54" s="1174"/>
      <c r="H54" s="1174"/>
      <c r="I54" s="1175"/>
      <c r="J54" s="1175"/>
      <c r="K54" s="1175"/>
      <c r="L54" s="1175"/>
      <c r="M54" s="1175"/>
    </row>
    <row r="55" spans="2:13" x14ac:dyDescent="0.15"/>
  </sheetData>
  <sheetProtection algorithmName="SHA-512" hashValue="PeMddA3dDFv9XTXJ5/4pFO25WKlBJzPPdoQPYdskhx3iiIVhsiWKTUTAbyXIkRuTDXg5e1XksuU7gisQVtuXeQ==" saltValue="eZG+ROJ6zZHms5tIp4Jj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2A45-D575-44E5-BC21-4F77710B05F3}">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3" customWidth="1"/>
    <col min="2" max="2" width="16.375" style="993" customWidth="1"/>
    <col min="3" max="5" width="26.25" style="993" customWidth="1"/>
    <col min="6" max="8" width="24.25" style="993" customWidth="1"/>
    <col min="9" max="14" width="26" style="993" customWidth="1"/>
    <col min="15" max="15" width="6.125" style="993" customWidth="1"/>
    <col min="16" max="16" width="9" style="993" hidden="1" customWidth="1"/>
    <col min="17" max="20" width="0" style="993" hidden="1" customWidth="1"/>
    <col min="21" max="21" width="9" style="993" hidden="1" customWidth="1"/>
    <col min="22" max="22" width="0" style="993" hidden="1" customWidth="1"/>
    <col min="23" max="23" width="9" style="993" hidden="1" customWidth="1"/>
    <col min="24" max="16384" width="0" style="99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4"/>
      <c r="C53" s="994"/>
      <c r="D53" s="994"/>
      <c r="E53" s="994"/>
      <c r="F53" s="994"/>
      <c r="G53" s="994"/>
      <c r="H53" s="1176" t="s">
        <v>543</v>
      </c>
    </row>
    <row r="54" spans="2:8" ht="29.25" customHeight="1" thickBot="1" x14ac:dyDescent="0.25">
      <c r="B54" s="1177" t="s">
        <v>24</v>
      </c>
      <c r="C54" s="1178"/>
      <c r="D54" s="1178"/>
      <c r="E54" s="1179" t="s">
        <v>489</v>
      </c>
      <c r="F54" s="1180" t="s">
        <v>5</v>
      </c>
      <c r="G54" s="1180" t="s">
        <v>6</v>
      </c>
      <c r="H54" s="1181" t="s">
        <v>7</v>
      </c>
    </row>
    <row r="55" spans="2:8" ht="52.5" customHeight="1" x14ac:dyDescent="0.15">
      <c r="B55" s="1182"/>
      <c r="C55" s="1183" t="s">
        <v>119</v>
      </c>
      <c r="D55" s="1183"/>
      <c r="E55" s="1184"/>
      <c r="F55" s="1185">
        <v>834</v>
      </c>
      <c r="G55" s="1185">
        <v>1388</v>
      </c>
      <c r="H55" s="1186">
        <v>1459</v>
      </c>
    </row>
    <row r="56" spans="2:8" ht="52.5" customHeight="1" x14ac:dyDescent="0.15">
      <c r="B56" s="1187"/>
      <c r="C56" s="1188" t="s">
        <v>544</v>
      </c>
      <c r="D56" s="1188"/>
      <c r="E56" s="1189"/>
      <c r="F56" s="1190">
        <v>45</v>
      </c>
      <c r="G56" s="1190">
        <v>66</v>
      </c>
      <c r="H56" s="1191">
        <v>74</v>
      </c>
    </row>
    <row r="57" spans="2:8" ht="53.25" customHeight="1" x14ac:dyDescent="0.15">
      <c r="B57" s="1187"/>
      <c r="C57" s="1192" t="s">
        <v>124</v>
      </c>
      <c r="D57" s="1192"/>
      <c r="E57" s="1193"/>
      <c r="F57" s="1194">
        <v>1142</v>
      </c>
      <c r="G57" s="1194">
        <v>1355</v>
      </c>
      <c r="H57" s="1195">
        <v>1370</v>
      </c>
    </row>
    <row r="58" spans="2:8" ht="45.75" customHeight="1" x14ac:dyDescent="0.15">
      <c r="B58" s="1196"/>
      <c r="C58" s="1197" t="s">
        <v>545</v>
      </c>
      <c r="D58" s="1198"/>
      <c r="E58" s="1199"/>
      <c r="F58" s="1200">
        <v>397</v>
      </c>
      <c r="G58" s="1200">
        <v>510</v>
      </c>
      <c r="H58" s="1201">
        <v>493</v>
      </c>
    </row>
    <row r="59" spans="2:8" ht="45.75" customHeight="1" x14ac:dyDescent="0.15">
      <c r="B59" s="1196"/>
      <c r="C59" s="1197" t="s">
        <v>546</v>
      </c>
      <c r="D59" s="1198"/>
      <c r="E59" s="1199"/>
      <c r="F59" s="1200">
        <v>231</v>
      </c>
      <c r="G59" s="1200">
        <v>332</v>
      </c>
      <c r="H59" s="1201">
        <v>425</v>
      </c>
    </row>
    <row r="60" spans="2:8" ht="45.75" customHeight="1" x14ac:dyDescent="0.15">
      <c r="B60" s="1196"/>
      <c r="C60" s="1197" t="s">
        <v>547</v>
      </c>
      <c r="D60" s="1198"/>
      <c r="E60" s="1199"/>
      <c r="F60" s="1200">
        <v>148</v>
      </c>
      <c r="G60" s="1200">
        <v>149</v>
      </c>
      <c r="H60" s="1201">
        <v>150</v>
      </c>
    </row>
    <row r="61" spans="2:8" ht="45.75" customHeight="1" x14ac:dyDescent="0.15">
      <c r="B61" s="1196"/>
      <c r="C61" s="1197" t="s">
        <v>548</v>
      </c>
      <c r="D61" s="1198"/>
      <c r="E61" s="1199"/>
      <c r="F61" s="1200">
        <v>147</v>
      </c>
      <c r="G61" s="1200">
        <v>147</v>
      </c>
      <c r="H61" s="1201">
        <v>108</v>
      </c>
    </row>
    <row r="62" spans="2:8" ht="45.75" customHeight="1" thickBot="1" x14ac:dyDescent="0.2">
      <c r="B62" s="1202"/>
      <c r="C62" s="1203" t="s">
        <v>549</v>
      </c>
      <c r="D62" s="1204"/>
      <c r="E62" s="1205"/>
      <c r="F62" s="1206">
        <v>79</v>
      </c>
      <c r="G62" s="1206">
        <v>79</v>
      </c>
      <c r="H62" s="1207">
        <v>80</v>
      </c>
    </row>
    <row r="63" spans="2:8" ht="52.5" customHeight="1" thickBot="1" x14ac:dyDescent="0.2">
      <c r="B63" s="1208"/>
      <c r="C63" s="1209" t="s">
        <v>550</v>
      </c>
      <c r="D63" s="1209"/>
      <c r="E63" s="1210"/>
      <c r="F63" s="1211">
        <v>2021</v>
      </c>
      <c r="G63" s="1211">
        <v>2809</v>
      </c>
      <c r="H63" s="1212">
        <v>2903</v>
      </c>
    </row>
    <row r="64" spans="2:8" x14ac:dyDescent="0.15"/>
  </sheetData>
  <sheetProtection algorithmName="SHA-512" hashValue="6NEEZgpUYiYZcvc+upaVcxegBrpp1PgwSE6UjI4LDTcpbfThPncdDYRXbv34RUNw5DFyHaXZ50d9I1CjscST8w==" saltValue="DVeGHqi3iubBXK6gk6X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election activeCell="BS12" sqref="BS12"/>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9"/>
      <c r="H51" s="59"/>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54">
        <v>111.7</v>
      </c>
      <c r="BQ51" s="54"/>
      <c r="BR51" s="54"/>
      <c r="BS51" s="54"/>
      <c r="BT51" s="54"/>
      <c r="BU51" s="54"/>
      <c r="BV51" s="54"/>
      <c r="BW51" s="54"/>
      <c r="BX51" s="54">
        <v>92.7</v>
      </c>
      <c r="BY51" s="54"/>
      <c r="BZ51" s="54"/>
      <c r="CA51" s="54"/>
      <c r="CB51" s="54"/>
      <c r="CC51" s="54"/>
      <c r="CD51" s="54"/>
      <c r="CE51" s="54"/>
      <c r="CF51" s="54">
        <v>62.5</v>
      </c>
      <c r="CG51" s="54"/>
      <c r="CH51" s="54"/>
      <c r="CI51" s="54"/>
      <c r="CJ51" s="54"/>
      <c r="CK51" s="54"/>
      <c r="CL51" s="54"/>
      <c r="CM51" s="54"/>
      <c r="CN51" s="54">
        <v>37.6</v>
      </c>
      <c r="CO51" s="54"/>
      <c r="CP51" s="54"/>
      <c r="CQ51" s="54"/>
      <c r="CR51" s="54"/>
      <c r="CS51" s="54"/>
      <c r="CT51" s="54"/>
      <c r="CU51" s="54"/>
      <c r="CV51" s="53"/>
      <c r="CW51" s="54"/>
      <c r="CX51" s="54"/>
      <c r="CY51" s="54"/>
      <c r="CZ51" s="54"/>
      <c r="DA51" s="54"/>
      <c r="DB51" s="54"/>
      <c r="DC51" s="54"/>
    </row>
    <row r="52" spans="1:109" x14ac:dyDescent="0.15">
      <c r="B52" s="10"/>
      <c r="G52" s="59"/>
      <c r="H52" s="59"/>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row>
    <row r="53" spans="1:109" x14ac:dyDescent="0.15">
      <c r="A53" s="18"/>
      <c r="B53" s="10"/>
      <c r="G53" s="59"/>
      <c r="H53" s="59"/>
      <c r="I53" s="48"/>
      <c r="J53" s="48"/>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54">
        <v>60.5</v>
      </c>
      <c r="BQ53" s="54"/>
      <c r="BR53" s="54"/>
      <c r="BS53" s="54"/>
      <c r="BT53" s="54"/>
      <c r="BU53" s="54"/>
      <c r="BV53" s="54"/>
      <c r="BW53" s="54"/>
      <c r="BX53" s="54">
        <v>62</v>
      </c>
      <c r="BY53" s="54"/>
      <c r="BZ53" s="54"/>
      <c r="CA53" s="54"/>
      <c r="CB53" s="54"/>
      <c r="CC53" s="54"/>
      <c r="CD53" s="54"/>
      <c r="CE53" s="54"/>
      <c r="CF53" s="54">
        <v>63.6</v>
      </c>
      <c r="CG53" s="54"/>
      <c r="CH53" s="54"/>
      <c r="CI53" s="54"/>
      <c r="CJ53" s="54"/>
      <c r="CK53" s="54"/>
      <c r="CL53" s="54"/>
      <c r="CM53" s="54"/>
      <c r="CN53" s="54">
        <v>64.7</v>
      </c>
      <c r="CO53" s="54"/>
      <c r="CP53" s="54"/>
      <c r="CQ53" s="54"/>
      <c r="CR53" s="54"/>
      <c r="CS53" s="54"/>
      <c r="CT53" s="54"/>
      <c r="CU53" s="54"/>
      <c r="CV53" s="53"/>
      <c r="CW53" s="54"/>
      <c r="CX53" s="54"/>
      <c r="CY53" s="54"/>
      <c r="CZ53" s="54"/>
      <c r="DA53" s="54"/>
      <c r="DB53" s="54"/>
      <c r="DC53" s="54"/>
    </row>
    <row r="54" spans="1:109" x14ac:dyDescent="0.15">
      <c r="A54" s="18"/>
      <c r="B54" s="10"/>
      <c r="G54" s="59"/>
      <c r="H54" s="59"/>
      <c r="I54" s="48"/>
      <c r="J54" s="48"/>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row>
    <row r="55" spans="1:109" x14ac:dyDescent="0.15">
      <c r="A55" s="18"/>
      <c r="B55" s="10"/>
      <c r="G55" s="48"/>
      <c r="H55" s="48"/>
      <c r="I55" s="48"/>
      <c r="J55" s="48"/>
      <c r="K55" s="55"/>
      <c r="L55" s="55"/>
      <c r="M55" s="55"/>
      <c r="N55" s="55"/>
      <c r="AN55" s="52" t="s">
        <v>11</v>
      </c>
      <c r="AO55" s="52"/>
      <c r="AP55" s="52"/>
      <c r="AQ55" s="52"/>
      <c r="AR55" s="52"/>
      <c r="AS55" s="52"/>
      <c r="AT55" s="52"/>
      <c r="AU55" s="52"/>
      <c r="AV55" s="52"/>
      <c r="AW55" s="52"/>
      <c r="AX55" s="52"/>
      <c r="AY55" s="52"/>
      <c r="AZ55" s="52"/>
      <c r="BA55" s="52"/>
      <c r="BB55" s="56" t="s">
        <v>9</v>
      </c>
      <c r="BC55" s="56"/>
      <c r="BD55" s="56"/>
      <c r="BE55" s="56"/>
      <c r="BF55" s="56"/>
      <c r="BG55" s="56"/>
      <c r="BH55" s="56"/>
      <c r="BI55" s="56"/>
      <c r="BJ55" s="56"/>
      <c r="BK55" s="56"/>
      <c r="BL55" s="56"/>
      <c r="BM55" s="56"/>
      <c r="BN55" s="56"/>
      <c r="BO55" s="56"/>
      <c r="BP55" s="54">
        <v>19.8</v>
      </c>
      <c r="BQ55" s="54"/>
      <c r="BR55" s="54"/>
      <c r="BS55" s="54"/>
      <c r="BT55" s="54"/>
      <c r="BU55" s="54"/>
      <c r="BV55" s="54"/>
      <c r="BW55" s="54"/>
      <c r="BX55" s="54">
        <v>20</v>
      </c>
      <c r="BY55" s="54"/>
      <c r="BZ55" s="54"/>
      <c r="CA55" s="54"/>
      <c r="CB55" s="54"/>
      <c r="CC55" s="54"/>
      <c r="CD55" s="54"/>
      <c r="CE55" s="54"/>
      <c r="CF55" s="54">
        <v>10.199999999999999</v>
      </c>
      <c r="CG55" s="54"/>
      <c r="CH55" s="54"/>
      <c r="CI55" s="54"/>
      <c r="CJ55" s="54"/>
      <c r="CK55" s="54"/>
      <c r="CL55" s="54"/>
      <c r="CM55" s="54"/>
      <c r="CN55" s="54">
        <v>0</v>
      </c>
      <c r="CO55" s="54"/>
      <c r="CP55" s="54"/>
      <c r="CQ55" s="54"/>
      <c r="CR55" s="54"/>
      <c r="CS55" s="54"/>
      <c r="CT55" s="54"/>
      <c r="CU55" s="54"/>
      <c r="CV55" s="53"/>
      <c r="CW55" s="54"/>
      <c r="CX55" s="54"/>
      <c r="CY55" s="54"/>
      <c r="CZ55" s="54"/>
      <c r="DA55" s="54"/>
      <c r="DB55" s="54"/>
      <c r="DC55" s="54"/>
    </row>
    <row r="56" spans="1:109" x14ac:dyDescent="0.15">
      <c r="A56" s="18"/>
      <c r="B56" s="10"/>
      <c r="G56" s="48"/>
      <c r="H56" s="48"/>
      <c r="I56" s="48"/>
      <c r="J56" s="48"/>
      <c r="K56" s="55"/>
      <c r="L56" s="55"/>
      <c r="M56" s="55"/>
      <c r="N56" s="55"/>
      <c r="AN56" s="52"/>
      <c r="AO56" s="52"/>
      <c r="AP56" s="52"/>
      <c r="AQ56" s="52"/>
      <c r="AR56" s="52"/>
      <c r="AS56" s="52"/>
      <c r="AT56" s="52"/>
      <c r="AU56" s="52"/>
      <c r="AV56" s="52"/>
      <c r="AW56" s="52"/>
      <c r="AX56" s="52"/>
      <c r="AY56" s="52"/>
      <c r="AZ56" s="52"/>
      <c r="BA56" s="52"/>
      <c r="BB56" s="56"/>
      <c r="BC56" s="56"/>
      <c r="BD56" s="56"/>
      <c r="BE56" s="56"/>
      <c r="BF56" s="56"/>
      <c r="BG56" s="56"/>
      <c r="BH56" s="56"/>
      <c r="BI56" s="56"/>
      <c r="BJ56" s="56"/>
      <c r="BK56" s="56"/>
      <c r="BL56" s="56"/>
      <c r="BM56" s="56"/>
      <c r="BN56" s="56"/>
      <c r="BO56" s="56"/>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row>
    <row r="57" spans="1:109" s="18" customFormat="1" x14ac:dyDescent="0.15">
      <c r="B57" s="22"/>
      <c r="G57" s="48"/>
      <c r="H57" s="48"/>
      <c r="I57" s="58"/>
      <c r="J57" s="58"/>
      <c r="K57" s="55"/>
      <c r="L57" s="55"/>
      <c r="M57" s="55"/>
      <c r="N57" s="55"/>
      <c r="AM57" s="3"/>
      <c r="AN57" s="52"/>
      <c r="AO57" s="52"/>
      <c r="AP57" s="52"/>
      <c r="AQ57" s="52"/>
      <c r="AR57" s="52"/>
      <c r="AS57" s="52"/>
      <c r="AT57" s="52"/>
      <c r="AU57" s="52"/>
      <c r="AV57" s="52"/>
      <c r="AW57" s="52"/>
      <c r="AX57" s="52"/>
      <c r="AY57" s="52"/>
      <c r="AZ57" s="52"/>
      <c r="BA57" s="52"/>
      <c r="BB57" s="56" t="s">
        <v>10</v>
      </c>
      <c r="BC57" s="56"/>
      <c r="BD57" s="56"/>
      <c r="BE57" s="56"/>
      <c r="BF57" s="56"/>
      <c r="BG57" s="56"/>
      <c r="BH57" s="56"/>
      <c r="BI57" s="56"/>
      <c r="BJ57" s="56"/>
      <c r="BK57" s="56"/>
      <c r="BL57" s="56"/>
      <c r="BM57" s="56"/>
      <c r="BN57" s="56"/>
      <c r="BO57" s="56"/>
      <c r="BP57" s="54">
        <v>59.7</v>
      </c>
      <c r="BQ57" s="54"/>
      <c r="BR57" s="54"/>
      <c r="BS57" s="54"/>
      <c r="BT57" s="54"/>
      <c r="BU57" s="54"/>
      <c r="BV57" s="54"/>
      <c r="BW57" s="54"/>
      <c r="BX57" s="54">
        <v>60.7</v>
      </c>
      <c r="BY57" s="54"/>
      <c r="BZ57" s="54"/>
      <c r="CA57" s="54"/>
      <c r="CB57" s="54"/>
      <c r="CC57" s="54"/>
      <c r="CD57" s="54"/>
      <c r="CE57" s="54"/>
      <c r="CF57" s="54">
        <v>61.1</v>
      </c>
      <c r="CG57" s="54"/>
      <c r="CH57" s="54"/>
      <c r="CI57" s="54"/>
      <c r="CJ57" s="54"/>
      <c r="CK57" s="54"/>
      <c r="CL57" s="54"/>
      <c r="CM57" s="54"/>
      <c r="CN57" s="54">
        <v>63.1</v>
      </c>
      <c r="CO57" s="54"/>
      <c r="CP57" s="54"/>
      <c r="CQ57" s="54"/>
      <c r="CR57" s="54"/>
      <c r="CS57" s="54"/>
      <c r="CT57" s="54"/>
      <c r="CU57" s="54"/>
      <c r="CV57" s="53"/>
      <c r="CW57" s="54"/>
      <c r="CX57" s="54"/>
      <c r="CY57" s="54"/>
      <c r="CZ57" s="54"/>
      <c r="DA57" s="54"/>
      <c r="DB57" s="54"/>
      <c r="DC57" s="54"/>
      <c r="DD57" s="23"/>
      <c r="DE57" s="22"/>
    </row>
    <row r="58" spans="1:109" s="18" customFormat="1" x14ac:dyDescent="0.15">
      <c r="A58" s="3"/>
      <c r="B58" s="22"/>
      <c r="G58" s="48"/>
      <c r="H58" s="48"/>
      <c r="I58" s="58"/>
      <c r="J58" s="58"/>
      <c r="K58" s="55"/>
      <c r="L58" s="55"/>
      <c r="M58" s="55"/>
      <c r="N58" s="55"/>
      <c r="AM58" s="3"/>
      <c r="AN58" s="52"/>
      <c r="AO58" s="52"/>
      <c r="AP58" s="52"/>
      <c r="AQ58" s="52"/>
      <c r="AR58" s="52"/>
      <c r="AS58" s="52"/>
      <c r="AT58" s="52"/>
      <c r="AU58" s="52"/>
      <c r="AV58" s="52"/>
      <c r="AW58" s="52"/>
      <c r="AX58" s="52"/>
      <c r="AY58" s="52"/>
      <c r="AZ58" s="52"/>
      <c r="BA58" s="52"/>
      <c r="BB58" s="56"/>
      <c r="BC58" s="56"/>
      <c r="BD58" s="56"/>
      <c r="BE58" s="56"/>
      <c r="BF58" s="56"/>
      <c r="BG58" s="56"/>
      <c r="BH58" s="56"/>
      <c r="BI58" s="56"/>
      <c r="BJ58" s="56"/>
      <c r="BK58" s="56"/>
      <c r="BL58" s="56"/>
      <c r="BM58" s="56"/>
      <c r="BN58" s="56"/>
      <c r="BO58" s="56"/>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9"/>
      <c r="H73" s="59"/>
      <c r="I73" s="59"/>
      <c r="J73" s="59"/>
      <c r="K73" s="60"/>
      <c r="L73" s="60"/>
      <c r="M73" s="60"/>
      <c r="N73" s="60"/>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54">
        <v>111.7</v>
      </c>
      <c r="BQ73" s="54"/>
      <c r="BR73" s="54"/>
      <c r="BS73" s="54"/>
      <c r="BT73" s="54"/>
      <c r="BU73" s="54"/>
      <c r="BV73" s="54"/>
      <c r="BW73" s="54"/>
      <c r="BX73" s="54">
        <v>92.7</v>
      </c>
      <c r="BY73" s="54"/>
      <c r="BZ73" s="54"/>
      <c r="CA73" s="54"/>
      <c r="CB73" s="54"/>
      <c r="CC73" s="54"/>
      <c r="CD73" s="54"/>
      <c r="CE73" s="54"/>
      <c r="CF73" s="54">
        <v>62.5</v>
      </c>
      <c r="CG73" s="54"/>
      <c r="CH73" s="54"/>
      <c r="CI73" s="54"/>
      <c r="CJ73" s="54"/>
      <c r="CK73" s="54"/>
      <c r="CL73" s="54"/>
      <c r="CM73" s="54"/>
      <c r="CN73" s="54">
        <v>37.6</v>
      </c>
      <c r="CO73" s="54"/>
      <c r="CP73" s="54"/>
      <c r="CQ73" s="54"/>
      <c r="CR73" s="54"/>
      <c r="CS73" s="54"/>
      <c r="CT73" s="54"/>
      <c r="CU73" s="54"/>
      <c r="CV73" s="54">
        <v>28.8</v>
      </c>
      <c r="CW73" s="54"/>
      <c r="CX73" s="54"/>
      <c r="CY73" s="54"/>
      <c r="CZ73" s="54"/>
      <c r="DA73" s="54"/>
      <c r="DB73" s="54"/>
      <c r="DC73" s="54"/>
    </row>
    <row r="74" spans="2:107" x14ac:dyDescent="0.15">
      <c r="B74" s="10"/>
      <c r="G74" s="59"/>
      <c r="H74" s="59"/>
      <c r="I74" s="59"/>
      <c r="J74" s="59"/>
      <c r="K74" s="60"/>
      <c r="L74" s="60"/>
      <c r="M74" s="60"/>
      <c r="N74" s="60"/>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row>
    <row r="75" spans="2:107" x14ac:dyDescent="0.15">
      <c r="B75" s="10"/>
      <c r="G75" s="59"/>
      <c r="H75" s="59"/>
      <c r="I75" s="48"/>
      <c r="J75" s="48"/>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54">
        <v>12.6</v>
      </c>
      <c r="BQ75" s="54"/>
      <c r="BR75" s="54"/>
      <c r="BS75" s="54"/>
      <c r="BT75" s="54"/>
      <c r="BU75" s="54"/>
      <c r="BV75" s="54"/>
      <c r="BW75" s="54"/>
      <c r="BX75" s="54">
        <v>11.7</v>
      </c>
      <c r="BY75" s="54"/>
      <c r="BZ75" s="54"/>
      <c r="CA75" s="54"/>
      <c r="CB75" s="54"/>
      <c r="CC75" s="54"/>
      <c r="CD75" s="54"/>
      <c r="CE75" s="54"/>
      <c r="CF75" s="54">
        <v>10.4</v>
      </c>
      <c r="CG75" s="54"/>
      <c r="CH75" s="54"/>
      <c r="CI75" s="54"/>
      <c r="CJ75" s="54"/>
      <c r="CK75" s="54"/>
      <c r="CL75" s="54"/>
      <c r="CM75" s="54"/>
      <c r="CN75" s="54">
        <v>9.3000000000000007</v>
      </c>
      <c r="CO75" s="54"/>
      <c r="CP75" s="54"/>
      <c r="CQ75" s="54"/>
      <c r="CR75" s="54"/>
      <c r="CS75" s="54"/>
      <c r="CT75" s="54"/>
      <c r="CU75" s="54"/>
      <c r="CV75" s="54">
        <v>9.1999999999999993</v>
      </c>
      <c r="CW75" s="54"/>
      <c r="CX75" s="54"/>
      <c r="CY75" s="54"/>
      <c r="CZ75" s="54"/>
      <c r="DA75" s="54"/>
      <c r="DB75" s="54"/>
      <c r="DC75" s="54"/>
    </row>
    <row r="76" spans="2:107" x14ac:dyDescent="0.15">
      <c r="B76" s="10"/>
      <c r="G76" s="59"/>
      <c r="H76" s="59"/>
      <c r="I76" s="48"/>
      <c r="J76" s="48"/>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row>
    <row r="77" spans="2:107" x14ac:dyDescent="0.15">
      <c r="B77" s="10"/>
      <c r="G77" s="48"/>
      <c r="H77" s="48"/>
      <c r="I77" s="48"/>
      <c r="J77" s="48"/>
      <c r="K77" s="60"/>
      <c r="L77" s="60"/>
      <c r="M77" s="60"/>
      <c r="N77" s="60"/>
      <c r="AN77" s="52" t="s">
        <v>11</v>
      </c>
      <c r="AO77" s="52"/>
      <c r="AP77" s="52"/>
      <c r="AQ77" s="52"/>
      <c r="AR77" s="52"/>
      <c r="AS77" s="52"/>
      <c r="AT77" s="52"/>
      <c r="AU77" s="52"/>
      <c r="AV77" s="52"/>
      <c r="AW77" s="52"/>
      <c r="AX77" s="52"/>
      <c r="AY77" s="52"/>
      <c r="AZ77" s="52"/>
      <c r="BA77" s="52"/>
      <c r="BB77" s="56" t="s">
        <v>9</v>
      </c>
      <c r="BC77" s="56"/>
      <c r="BD77" s="56"/>
      <c r="BE77" s="56"/>
      <c r="BF77" s="56"/>
      <c r="BG77" s="56"/>
      <c r="BH77" s="56"/>
      <c r="BI77" s="56"/>
      <c r="BJ77" s="56"/>
      <c r="BK77" s="56"/>
      <c r="BL77" s="56"/>
      <c r="BM77" s="56"/>
      <c r="BN77" s="56"/>
      <c r="BO77" s="56"/>
      <c r="BP77" s="54">
        <v>19.8</v>
      </c>
      <c r="BQ77" s="54"/>
      <c r="BR77" s="54"/>
      <c r="BS77" s="54"/>
      <c r="BT77" s="54"/>
      <c r="BU77" s="54"/>
      <c r="BV77" s="54"/>
      <c r="BW77" s="54"/>
      <c r="BX77" s="54">
        <v>20</v>
      </c>
      <c r="BY77" s="54"/>
      <c r="BZ77" s="54"/>
      <c r="CA77" s="54"/>
      <c r="CB77" s="54"/>
      <c r="CC77" s="54"/>
      <c r="CD77" s="54"/>
      <c r="CE77" s="54"/>
      <c r="CF77" s="54">
        <v>10.199999999999999</v>
      </c>
      <c r="CG77" s="54"/>
      <c r="CH77" s="54"/>
      <c r="CI77" s="54"/>
      <c r="CJ77" s="54"/>
      <c r="CK77" s="54"/>
      <c r="CL77" s="54"/>
      <c r="CM77" s="54"/>
      <c r="CN77" s="54">
        <v>0</v>
      </c>
      <c r="CO77" s="54"/>
      <c r="CP77" s="54"/>
      <c r="CQ77" s="54"/>
      <c r="CR77" s="54"/>
      <c r="CS77" s="54"/>
      <c r="CT77" s="54"/>
      <c r="CU77" s="54"/>
      <c r="CV77" s="54">
        <v>0</v>
      </c>
      <c r="CW77" s="54"/>
      <c r="CX77" s="54"/>
      <c r="CY77" s="54"/>
      <c r="CZ77" s="54"/>
      <c r="DA77" s="54"/>
      <c r="DB77" s="54"/>
      <c r="DC77" s="54"/>
    </row>
    <row r="78" spans="2:107" x14ac:dyDescent="0.15">
      <c r="B78" s="10"/>
      <c r="G78" s="48"/>
      <c r="H78" s="48"/>
      <c r="I78" s="48"/>
      <c r="J78" s="48"/>
      <c r="K78" s="60"/>
      <c r="L78" s="60"/>
      <c r="M78" s="60"/>
      <c r="N78" s="60"/>
      <c r="AN78" s="52"/>
      <c r="AO78" s="52"/>
      <c r="AP78" s="52"/>
      <c r="AQ78" s="52"/>
      <c r="AR78" s="52"/>
      <c r="AS78" s="52"/>
      <c r="AT78" s="52"/>
      <c r="AU78" s="52"/>
      <c r="AV78" s="52"/>
      <c r="AW78" s="52"/>
      <c r="AX78" s="52"/>
      <c r="AY78" s="52"/>
      <c r="AZ78" s="52"/>
      <c r="BA78" s="52"/>
      <c r="BB78" s="56"/>
      <c r="BC78" s="56"/>
      <c r="BD78" s="56"/>
      <c r="BE78" s="56"/>
      <c r="BF78" s="56"/>
      <c r="BG78" s="56"/>
      <c r="BH78" s="56"/>
      <c r="BI78" s="56"/>
      <c r="BJ78" s="56"/>
      <c r="BK78" s="56"/>
      <c r="BL78" s="56"/>
      <c r="BM78" s="56"/>
      <c r="BN78" s="56"/>
      <c r="BO78" s="56"/>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row>
    <row r="79" spans="2:107" x14ac:dyDescent="0.15">
      <c r="B79" s="10"/>
      <c r="G79" s="48"/>
      <c r="H79" s="48"/>
      <c r="I79" s="58"/>
      <c r="J79" s="58"/>
      <c r="K79" s="61"/>
      <c r="L79" s="61"/>
      <c r="M79" s="61"/>
      <c r="N79" s="61"/>
      <c r="AN79" s="52"/>
      <c r="AO79" s="52"/>
      <c r="AP79" s="52"/>
      <c r="AQ79" s="52"/>
      <c r="AR79" s="52"/>
      <c r="AS79" s="52"/>
      <c r="AT79" s="52"/>
      <c r="AU79" s="52"/>
      <c r="AV79" s="52"/>
      <c r="AW79" s="52"/>
      <c r="AX79" s="52"/>
      <c r="AY79" s="52"/>
      <c r="AZ79" s="52"/>
      <c r="BA79" s="52"/>
      <c r="BB79" s="56" t="s">
        <v>13</v>
      </c>
      <c r="BC79" s="56"/>
      <c r="BD79" s="56"/>
      <c r="BE79" s="56"/>
      <c r="BF79" s="56"/>
      <c r="BG79" s="56"/>
      <c r="BH79" s="56"/>
      <c r="BI79" s="56"/>
      <c r="BJ79" s="56"/>
      <c r="BK79" s="56"/>
      <c r="BL79" s="56"/>
      <c r="BM79" s="56"/>
      <c r="BN79" s="56"/>
      <c r="BO79" s="56"/>
      <c r="BP79" s="54">
        <v>8.8000000000000007</v>
      </c>
      <c r="BQ79" s="54"/>
      <c r="BR79" s="54"/>
      <c r="BS79" s="54"/>
      <c r="BT79" s="54"/>
      <c r="BU79" s="54"/>
      <c r="BV79" s="54"/>
      <c r="BW79" s="54"/>
      <c r="BX79" s="54">
        <v>8.9</v>
      </c>
      <c r="BY79" s="54"/>
      <c r="BZ79" s="54"/>
      <c r="CA79" s="54"/>
      <c r="CB79" s="54"/>
      <c r="CC79" s="54"/>
      <c r="CD79" s="54"/>
      <c r="CE79" s="54"/>
      <c r="CF79" s="54">
        <v>8.6999999999999993</v>
      </c>
      <c r="CG79" s="54"/>
      <c r="CH79" s="54"/>
      <c r="CI79" s="54"/>
      <c r="CJ79" s="54"/>
      <c r="CK79" s="54"/>
      <c r="CL79" s="54"/>
      <c r="CM79" s="54"/>
      <c r="CN79" s="54">
        <v>8</v>
      </c>
      <c r="CO79" s="54"/>
      <c r="CP79" s="54"/>
      <c r="CQ79" s="54"/>
      <c r="CR79" s="54"/>
      <c r="CS79" s="54"/>
      <c r="CT79" s="54"/>
      <c r="CU79" s="54"/>
      <c r="CV79" s="54">
        <v>8.1</v>
      </c>
      <c r="CW79" s="54"/>
      <c r="CX79" s="54"/>
      <c r="CY79" s="54"/>
      <c r="CZ79" s="54"/>
      <c r="DA79" s="54"/>
      <c r="DB79" s="54"/>
      <c r="DC79" s="54"/>
    </row>
    <row r="80" spans="2:107" x14ac:dyDescent="0.15">
      <c r="B80" s="10"/>
      <c r="G80" s="48"/>
      <c r="H80" s="48"/>
      <c r="I80" s="58"/>
      <c r="J80" s="58"/>
      <c r="K80" s="61"/>
      <c r="L80" s="61"/>
      <c r="M80" s="61"/>
      <c r="N80" s="61"/>
      <c r="AN80" s="52"/>
      <c r="AO80" s="52"/>
      <c r="AP80" s="52"/>
      <c r="AQ80" s="52"/>
      <c r="AR80" s="52"/>
      <c r="AS80" s="52"/>
      <c r="AT80" s="52"/>
      <c r="AU80" s="52"/>
      <c r="AV80" s="52"/>
      <c r="AW80" s="52"/>
      <c r="AX80" s="52"/>
      <c r="AY80" s="52"/>
      <c r="AZ80" s="52"/>
      <c r="BA80" s="52"/>
      <c r="BB80" s="56"/>
      <c r="BC80" s="56"/>
      <c r="BD80" s="56"/>
      <c r="BE80" s="56"/>
      <c r="BF80" s="56"/>
      <c r="BG80" s="56"/>
      <c r="BH80" s="56"/>
      <c r="BI80" s="56"/>
      <c r="BJ80" s="56"/>
      <c r="BK80" s="56"/>
      <c r="BL80" s="56"/>
      <c r="BM80" s="56"/>
      <c r="BN80" s="56"/>
      <c r="BO80" s="56"/>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O8YnSqTBt0Duct1QUTPTcbVMdKnYLZ9Fzp4CDnrJnzATz9ObaUyIfZymbLay09gObFxum3yEBRXko8kLWu2PIg==" saltValue="fpNu3RLETf2//yBdlPse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BN19" sqref="BN1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qc12m0J4mZAiraZ+VoUUiSRk2UtLWimQJl/bMjrznTBA4Iv/JWw/WAIWhkgy5lGmZtqUCUrUS5lTsXfpHwBW5g==" saltValue="WpQx+d58GkPPjNtEsr5x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election activeCell="B114" sqref="B114"/>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duzfV0btukA9198B137yFavtM5jDjf3pqJmJ14i5s//b4JO8sqnaTHBemFnTnn5+z3CEWsoUKPiPm3+P9ObmnA==" saltValue="l9Qx/yYw140cZfuMfaGQ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東山 晴彦</cp:lastModifiedBy>
  <dcterms:created xsi:type="dcterms:W3CDTF">2024-07-29T11:16:51Z</dcterms:created>
  <dcterms:modified xsi:type="dcterms:W3CDTF">2024-09-26T02:59:56Z</dcterms:modified>
  <cp:category/>
</cp:coreProperties>
</file>