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Y:\000財政係\令和6年度\09_財政健全化判断比率\02 照会\0920〆 令和４年度財政状況資料集の作成及び提出について\02 回答\"/>
    </mc:Choice>
  </mc:AlternateContent>
  <xr:revisionPtr revIDLastSave="0" documentId="13_ncr:1_{6D8FC09A-0959-410A-8961-54E5004DA3A8}" xr6:coauthVersionLast="47" xr6:coauthVersionMax="47" xr10:uidLastSave="{00000000-0000-0000-0000-000000000000}"/>
  <bookViews>
    <workbookView xWindow="-120" yWindow="-120" windowWidth="29040" windowHeight="15720" firstSheet="12" activeTab="13"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Q102" i="9" l="1"/>
  <c r="DL102" i="9"/>
  <c r="DG102" i="9"/>
  <c r="DB102" i="9"/>
  <c r="CW102" i="9"/>
  <c r="CR102" i="9"/>
  <c r="AU88" i="9"/>
  <c r="AP88" i="9"/>
  <c r="AF88" i="9"/>
  <c r="AU63" i="9"/>
  <c r="AP63" i="9"/>
  <c r="AA23" i="9"/>
  <c r="V23" i="9"/>
  <c r="Q23" i="9"/>
  <c r="DG43" i="7"/>
  <c r="CQ43" i="7"/>
  <c r="CO43" i="7"/>
  <c r="BY43" i="7"/>
  <c r="BW43" i="7"/>
  <c r="BE43" i="7"/>
  <c r="AM43" i="7"/>
  <c r="U43" i="7"/>
  <c r="E43" i="7"/>
  <c r="C43" i="7" s="1"/>
  <c r="DG42" i="7"/>
  <c r="CQ42" i="7"/>
  <c r="CO42" i="7"/>
  <c r="BY42" i="7"/>
  <c r="BE42" i="7"/>
  <c r="AM42" i="7"/>
  <c r="U42" i="7"/>
  <c r="E42" i="7"/>
  <c r="C42" i="7" s="1"/>
  <c r="DG41" i="7"/>
  <c r="CQ41" i="7"/>
  <c r="CO41" i="7"/>
  <c r="BY41" i="7"/>
  <c r="BE41" i="7"/>
  <c r="AM41" i="7"/>
  <c r="U41" i="7"/>
  <c r="E41" i="7"/>
  <c r="C41" i="7"/>
  <c r="DG40" i="7"/>
  <c r="CQ40" i="7"/>
  <c r="CO40" i="7" s="1"/>
  <c r="BY40" i="7"/>
  <c r="BE40" i="7"/>
  <c r="AM40" i="7"/>
  <c r="U40" i="7"/>
  <c r="E40" i="7"/>
  <c r="C40" i="7"/>
  <c r="DG39" i="7"/>
  <c r="CQ39" i="7"/>
  <c r="CO39" i="7"/>
  <c r="BY39" i="7"/>
  <c r="BE39" i="7"/>
  <c r="AM39" i="7"/>
  <c r="U39" i="7"/>
  <c r="E39" i="7"/>
  <c r="C39" i="7"/>
  <c r="DG38" i="7"/>
  <c r="CQ38" i="7"/>
  <c r="CO38" i="7" s="1"/>
  <c r="BY38" i="7"/>
  <c r="BE38" i="7"/>
  <c r="AM38" i="7"/>
  <c r="U38" i="7"/>
  <c r="E38" i="7"/>
  <c r="C38" i="7" s="1"/>
  <c r="DG37" i="7"/>
  <c r="CQ37" i="7"/>
  <c r="CO37" i="7"/>
  <c r="BY37" i="7"/>
  <c r="BE37" i="7"/>
  <c r="AM37" i="7"/>
  <c r="W37" i="7"/>
  <c r="E37" i="7"/>
  <c r="C37" i="7"/>
  <c r="DG36" i="7"/>
  <c r="CQ36" i="7"/>
  <c r="CO36" i="7"/>
  <c r="BY36" i="7"/>
  <c r="BE36" i="7"/>
  <c r="AM36" i="7"/>
  <c r="W36" i="7"/>
  <c r="E36" i="7"/>
  <c r="C36" i="7"/>
  <c r="DG35" i="7"/>
  <c r="CQ35" i="7"/>
  <c r="CO35" i="7" s="1"/>
  <c r="BY35" i="7"/>
  <c r="BG35" i="7"/>
  <c r="AM35" i="7"/>
  <c r="W35" i="7"/>
  <c r="E35" i="7"/>
  <c r="DG34" i="7"/>
  <c r="CQ34" i="7"/>
  <c r="BY34" i="7"/>
  <c r="BG34" i="7"/>
  <c r="AO34" i="7"/>
  <c r="W34" i="7"/>
  <c r="E34" i="7"/>
  <c r="C34" i="7"/>
  <c r="C35" i="7" s="1"/>
  <c r="U35" i="7" l="1"/>
  <c r="U36" i="7" s="1"/>
  <c r="U37" i="7" s="1"/>
  <c r="U34" i="7"/>
  <c r="BE34" i="7" l="1"/>
  <c r="BE35" i="7" s="1"/>
  <c r="AM34" i="7"/>
  <c r="BW34" i="7" l="1"/>
  <c r="BW35" i="7" s="1"/>
  <c r="BW36" i="7" s="1"/>
  <c r="BW37" i="7" s="1"/>
  <c r="BW38" i="7" s="1"/>
  <c r="BW39" i="7" s="1"/>
  <c r="BW40" i="7" s="1"/>
  <c r="BW41" i="7" s="1"/>
  <c r="BW42" i="7" s="1"/>
  <c r="CO34" i="7" l="1"/>
</calcChain>
</file>

<file path=xl/sharedStrings.xml><?xml version="1.0" encoding="utf-8"?>
<sst xmlns="http://schemas.openxmlformats.org/spreadsheetml/2006/main" count="1033" uniqueCount="558">
  <si>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</si>
  <si>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</si>
  <si>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</si>
  <si>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</si>
  <si>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</si>
  <si>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</si>
  <si>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</si>
  <si>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</si>
  <si>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</si>
  <si>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</si>
  <si>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</si>
  <si>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</si>
  <si>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</si>
  <si>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</si>
  <si>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</si>
  <si>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</si>
  <si>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</si>
  <si>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</si>
  <si>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</si>
  <si>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</si>
  <si>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</si>
  <si>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</si>
  <si>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</si>
  <si>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</si>
  <si>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</si>
  <si>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</si>
  <si>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</si>
  <si>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</si>
  <si>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</si>
  <si>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</si>
  <si>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</si>
  <si>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</si>
  <si>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</si>
  <si>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</si>
  <si>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紀美野町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</si>
  <si>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</si>
  <si>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</si>
  <si>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</si>
  <si>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</si>
  <si>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</si>
  <si>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</si>
  <si>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</si>
  <si>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</si>
  <si>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</si>
  <si>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</si>
  <si>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</si>
  <si>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</si>
  <si>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</si>
  <si>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</si>
  <si>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</si>
  <si>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</si>
  <si>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</si>
  <si>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</si>
  <si>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</si>
  <si>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</si>
  <si>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</si>
  <si>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</si>
  <si>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</si>
  <si>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</si>
  <si>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</si>
  <si>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</si>
  <si>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</si>
  <si>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</si>
  <si>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</si>
  <si>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</si>
  <si>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</si>
  <si>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</si>
  <si>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</si>
  <si>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</si>
  <si>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</si>
  <si>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</si>
  <si>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</si>
  <si>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</si>
  <si>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</si>
  <si>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</si>
  <si>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</si>
  <si>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</si>
  <si>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</si>
  <si>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</si>
  <si>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</si>
  <si>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</si>
  <si>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</si>
  <si>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4"/>
  </si>
  <si>
    <t>うち日本人(％)</t>
    <phoneticPr fontId="5"/>
  </si>
  <si>
    <t>-2.6</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</si>
  <si>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</si>
  <si>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</si>
  <si>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</si>
  <si>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</si>
  <si>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</si>
  <si>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</si>
  <si>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</si>
  <si>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</si>
  <si>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</si>
  <si>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</si>
  <si>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</si>
  <si>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</si>
  <si>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</si>
  <si>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</si>
  <si>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</si>
  <si>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</si>
  <si>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</si>
  <si>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</si>
  <si>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</si>
  <si>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</si>
  <si>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</si>
  <si>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</si>
  <si>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</si>
  <si>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</si>
  <si>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</si>
  <si>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</si>
  <si>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</si>
  <si>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</si>
  <si>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</si>
  <si>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</si>
  <si>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</si>
  <si>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</si>
  <si>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</si>
  <si>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</si>
  <si>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</si>
  <si>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</si>
  <si>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</si>
  <si>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</si>
  <si>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</si>
  <si>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</si>
  <si>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</si>
  <si>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</si>
  <si>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</si>
  <si>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</si>
  <si>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</si>
  <si>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</si>
  <si>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</si>
  <si>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</si>
  <si>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</si>
  <si>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</si>
  <si>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</si>
  <si>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</si>
  <si>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</si>
  <si>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</si>
  <si>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</si>
  <si>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</si>
  <si>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</si>
  <si>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</si>
  <si>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</si>
  <si>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</si>
  <si>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</si>
  <si>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和歌山県紀美野町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</si>
  <si>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</si>
  <si>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</si>
  <si>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</si>
  <si>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</si>
  <si>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</si>
  <si>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</si>
  <si>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</si>
  <si>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</si>
  <si>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</si>
  <si>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</si>
  <si>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</si>
  <si>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</si>
  <si>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</si>
  <si>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</si>
  <si>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</si>
  <si>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</si>
  <si>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</si>
  <si>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</si>
  <si>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</si>
  <si>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</si>
  <si>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</si>
  <si>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</si>
  <si>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</si>
  <si>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</si>
  <si>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</si>
  <si>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</si>
  <si>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</si>
  <si>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</si>
  <si>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</si>
  <si>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</si>
  <si>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</si>
  <si>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</si>
  <si>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</si>
  <si>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</si>
  <si>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</si>
  <si>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</si>
  <si>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</si>
  <si>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</si>
  <si>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</si>
  <si>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</si>
  <si>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</si>
  <si>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</si>
  <si>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</si>
  <si>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</si>
  <si>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</si>
  <si>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</si>
  <si>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</si>
  <si>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</si>
  <si>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</si>
  <si>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</si>
  <si>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</si>
  <si>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</si>
  <si>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</si>
  <si>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</si>
  <si>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</si>
  <si>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</si>
  <si>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</si>
  <si>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</si>
  <si>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</si>
  <si>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</si>
  <si>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</si>
  <si>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</si>
  <si>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</si>
  <si>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</si>
  <si>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</si>
  <si>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</si>
  <si>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</si>
  <si>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</si>
  <si>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</si>
  <si>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</si>
  <si>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</si>
  <si>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</si>
  <si>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</si>
  <si>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</si>
  <si>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</si>
  <si>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</si>
  <si>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</si>
  <si>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</si>
  <si>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</si>
  <si>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</si>
  <si>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</si>
  <si>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</si>
  <si>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</si>
  <si>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</si>
  <si>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</si>
  <si>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</si>
  <si>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</si>
  <si>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</si>
  <si>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</si>
  <si>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</si>
  <si>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</si>
  <si>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</si>
  <si>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</si>
  <si>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</si>
  <si>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</si>
  <si>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</si>
  <si>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</si>
  <si>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</si>
  <si>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</si>
  <si>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</si>
  <si>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</si>
  <si>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</si>
  <si>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</si>
  <si>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</si>
  <si>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</si>
  <si>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</si>
  <si>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</si>
  <si>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</si>
  <si>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</si>
  <si>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</si>
  <si>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</si>
  <si>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</si>
  <si>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</si>
  <si>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</si>
  <si>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</si>
  <si>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</si>
  <si>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</si>
  <si>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</si>
  <si>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</si>
  <si>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</si>
  <si>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</si>
  <si>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</si>
  <si>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</si>
  <si>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
  </si>
  <si>
    <t>下水道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</si>
  <si>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</si>
  <si>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</si>
  <si>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</si>
  <si>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</si>
  <si>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</si>
  <si>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</si>
  <si>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</si>
  <si>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</si>
  <si>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</si>
  <si>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</si>
  <si>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</si>
  <si>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</si>
  <si>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</si>
  <si>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</si>
  <si>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</si>
  <si>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</si>
  <si>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</si>
  <si>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</si>
  <si>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</si>
  <si>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</si>
  <si>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</si>
  <si>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</si>
  <si>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</si>
  <si>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</si>
  <si>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</si>
  <si>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</si>
  <si>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和歌山県紀美野町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</si>
  <si>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</si>
  <si>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</si>
  <si>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</si>
  <si>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</si>
  <si>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</si>
  <si>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</si>
  <si>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</si>
  <si>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</si>
  <si>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</si>
  <si>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</si>
  <si>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</si>
  <si>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</si>
  <si>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</si>
  <si>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</si>
  <si>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</si>
  <si>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</si>
  <si>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</si>
  <si>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</si>
  <si>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</si>
  <si>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</si>
  <si>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紀美野町土地開発公社</t>
    <phoneticPr fontId="2"/>
  </si>
  <si>
    <t>-</t>
    <phoneticPr fontId="2"/>
  </si>
  <si>
    <t>のかみふれあい公園運営事業会計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</si>
  <si>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</si>
  <si>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</si>
  <si>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</si>
  <si>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</si>
  <si>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</si>
  <si>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</si>
  <si>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</si>
  <si>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</si>
  <si>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</si>
  <si>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</si>
  <si>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</si>
  <si>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</si>
  <si>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</si>
  <si>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</si>
  <si>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国民健康保険診療所事業会計</t>
    <phoneticPr fontId="5"/>
  </si>
  <si>
    <t>介護保険事業会計</t>
    <phoneticPr fontId="5"/>
  </si>
  <si>
    <t>後期高齢者医療会計</t>
    <phoneticPr fontId="5"/>
  </si>
  <si>
    <t>西部簡易水道事業会計</t>
    <phoneticPr fontId="5"/>
  </si>
  <si>
    <t>法適用企業</t>
    <phoneticPr fontId="5"/>
  </si>
  <si>
    <t>東部簡易水道事業会計</t>
    <phoneticPr fontId="5"/>
  </si>
  <si>
    <t>法非適用企業</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</si>
  <si>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</si>
  <si>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</si>
  <si>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</si>
  <si>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</si>
  <si>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</si>
  <si>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</si>
  <si>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国民健康保険野上厚生病院組合</t>
    <rPh sb="0" eb="4">
      <t>コクミンケンコウ</t>
    </rPh>
    <rPh sb="4" eb="6">
      <t>ホケン</t>
    </rPh>
    <rPh sb="6" eb="8">
      <t>ノカミ</t>
    </rPh>
    <rPh sb="8" eb="10">
      <t>コウセイ</t>
    </rPh>
    <rPh sb="10" eb="12">
      <t>ビョウイン</t>
    </rPh>
    <rPh sb="12" eb="14">
      <t>クミアイ</t>
    </rPh>
    <phoneticPr fontId="2"/>
  </si>
  <si>
    <t>海南海草老人福祉施設事務組合</t>
    <rPh sb="0" eb="2">
      <t>カイナン</t>
    </rPh>
    <rPh sb="2" eb="4">
      <t>カイソウ</t>
    </rPh>
    <rPh sb="4" eb="6">
      <t>ロウジン</t>
    </rPh>
    <rPh sb="6" eb="8">
      <t>フクシ</t>
    </rPh>
    <rPh sb="8" eb="10">
      <t>シセツ</t>
    </rPh>
    <rPh sb="10" eb="14">
      <t>ジムクミアイ</t>
    </rPh>
    <phoneticPr fontId="2"/>
  </si>
  <si>
    <t>五色台広域施設組合</t>
    <rPh sb="0" eb="3">
      <t>ゴシキダイ</t>
    </rPh>
    <rPh sb="3" eb="5">
      <t>コウイキ</t>
    </rPh>
    <rPh sb="5" eb="7">
      <t>シセツ</t>
    </rPh>
    <rPh sb="7" eb="9">
      <t>クミアイ</t>
    </rPh>
    <phoneticPr fontId="2"/>
  </si>
  <si>
    <t>海南海草環境衛生施設組合</t>
    <rPh sb="0" eb="4">
      <t>カイナンカイソウ</t>
    </rPh>
    <rPh sb="4" eb="6">
      <t>カンキョウ</t>
    </rPh>
    <rPh sb="6" eb="8">
      <t>エイセイ</t>
    </rPh>
    <rPh sb="8" eb="10">
      <t>シセツ</t>
    </rPh>
    <rPh sb="10" eb="12">
      <t>クミアイ</t>
    </rPh>
    <phoneticPr fontId="2"/>
  </si>
  <si>
    <t>紀の海広域施設組合</t>
    <rPh sb="0" eb="1">
      <t>キ</t>
    </rPh>
    <rPh sb="2" eb="3">
      <t>ウミ</t>
    </rPh>
    <rPh sb="3" eb="5">
      <t>コウイキ</t>
    </rPh>
    <rPh sb="5" eb="7">
      <t>シセツ</t>
    </rPh>
    <rPh sb="7" eb="9">
      <t>クミアイ</t>
    </rPh>
    <phoneticPr fontId="2"/>
  </si>
  <si>
    <t>和歌山県市町村総合事務組合</t>
    <rPh sb="0" eb="3">
      <t>ワカヤマ</t>
    </rPh>
    <rPh sb="3" eb="4">
      <t>ケン</t>
    </rPh>
    <rPh sb="4" eb="7">
      <t>シチョウソン</t>
    </rPh>
    <rPh sb="7" eb="9">
      <t>ソウゴウ</t>
    </rPh>
    <rPh sb="9" eb="13">
      <t>ジムクミアイ</t>
    </rPh>
    <phoneticPr fontId="2"/>
  </si>
  <si>
    <t>和歌山地方税回収機構</t>
    <rPh sb="0" eb="3">
      <t>ワカヤマ</t>
    </rPh>
    <rPh sb="3" eb="6">
      <t>チホウゼイ</t>
    </rPh>
    <rPh sb="6" eb="8">
      <t>カイシュウ</t>
    </rPh>
    <rPh sb="8" eb="10">
      <t>キコウ</t>
    </rPh>
    <phoneticPr fontId="2"/>
  </si>
  <si>
    <t>和歌山県後期高齢者医療広域組合（一般会計）</t>
    <rPh sb="0" eb="3">
      <t>ワカヤマ</t>
    </rPh>
    <rPh sb="3" eb="4">
      <t>ケン</t>
    </rPh>
    <rPh sb="4" eb="6">
      <t>コウキ</t>
    </rPh>
    <rPh sb="6" eb="9">
      <t>コウレイシャ</t>
    </rPh>
    <rPh sb="9" eb="11">
      <t>イリョウ</t>
    </rPh>
    <rPh sb="11" eb="13">
      <t>コウイキ</t>
    </rPh>
    <rPh sb="13" eb="15">
      <t>クミアイ</t>
    </rPh>
    <rPh sb="16" eb="18">
      <t>イッパン</t>
    </rPh>
    <rPh sb="18" eb="20">
      <t>カイケイ</t>
    </rPh>
    <phoneticPr fontId="2"/>
  </si>
  <si>
    <t>和歌山県後期高齢者医療広域組合（特別会計）</t>
    <rPh sb="0" eb="3">
      <t>ワカヤマ</t>
    </rPh>
    <rPh sb="3" eb="4">
      <t>ケン</t>
    </rPh>
    <rPh sb="4" eb="6">
      <t>コウキ</t>
    </rPh>
    <rPh sb="6" eb="9">
      <t>コウレイシャ</t>
    </rPh>
    <rPh sb="9" eb="11">
      <t>イリョウ</t>
    </rPh>
    <rPh sb="11" eb="13">
      <t>コウイキ</t>
    </rPh>
    <rPh sb="13" eb="15">
      <t>クミアイ</t>
    </rPh>
    <rPh sb="16" eb="18">
      <t>トクベツ</t>
    </rPh>
    <rPh sb="18" eb="20">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</si>
  <si>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</si>
  <si>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</si>
  <si>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</si>
  <si>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</si>
  <si>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</si>
  <si>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</si>
  <si>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</si>
  <si>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</si>
  <si>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</si>
  <si>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</si>
  <si>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</si>
  <si>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</si>
  <si>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</si>
  <si>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</si>
  <si>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</si>
  <si>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</si>
  <si>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</si>
  <si>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</si>
  <si>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</si>
  <si>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</si>
  <si>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</si>
  <si>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</si>
  <si>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</si>
  <si>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</si>
  <si>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</si>
  <si>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</si>
  <si>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</si>
  <si>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</si>
  <si>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</si>
  <si>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</si>
  <si>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</si>
  <si>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</si>
  <si>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</si>
  <si>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</si>
  <si>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</si>
  <si>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</si>
  <si>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</si>
  <si>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</si>
  <si>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</si>
  <si>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</si>
  <si>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</si>
  <si>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</si>
  <si>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</si>
  <si>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</si>
  <si>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</si>
  <si>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</si>
  <si>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</si>
  <si>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</si>
  <si>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</si>
  <si>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</si>
  <si>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</si>
  <si>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</si>
  <si>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</si>
  <si>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</si>
  <si>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</si>
  <si>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</si>
  <si>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</si>
  <si>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</si>
  <si>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</si>
  <si>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</si>
  <si>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</si>
  <si>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</si>
  <si>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</si>
  <si>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</si>
  <si>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</si>
  <si>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</si>
  <si>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</si>
  <si>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</si>
  <si>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</si>
  <si>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</si>
  <si>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</si>
  <si>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</si>
  <si>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</si>
  <si>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</si>
  <si>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</si>
  <si>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</si>
  <si>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</si>
  <si>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</si>
  <si>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</si>
  <si>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</si>
  <si>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</si>
  <si>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</si>
  <si>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</si>
  <si>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</si>
  <si>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</si>
  <si>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</si>
  <si>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</si>
  <si>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</si>
  <si>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</si>
  <si>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</si>
  <si>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</si>
  <si>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</si>
  <si>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</si>
  <si>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</si>
  <si>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</si>
  <si>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</si>
  <si>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</si>
  <si>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</si>
  <si>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</si>
  <si>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</si>
  <si>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</si>
  <si>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</si>
  <si>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</si>
  <si>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</si>
  <si>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</si>
  <si>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</si>
  <si>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</si>
  <si>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</si>
  <si>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</si>
  <si>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</si>
  <si>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</si>
  <si>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</si>
  <si>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</si>
  <si>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</si>
  <si>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</si>
  <si>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</si>
  <si>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</si>
  <si>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</si>
  <si>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</si>
  <si>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</si>
  <si>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</si>
  <si>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</si>
  <si>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</si>
  <si>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</si>
  <si>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</si>
  <si>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</si>
  <si>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</si>
  <si>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</si>
  <si>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</si>
  <si>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</si>
  <si>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0.34</t>
  </si>
  <si>
    <t>▲ 21.34</t>
  </si>
  <si>
    <t>▲ 0.54</t>
  </si>
  <si>
    <t>会計</t>
    <rPh sb="0" eb="2">
      <t>カイケイ</t>
    </rPh>
    <phoneticPr fontId="5"/>
  </si>
  <si>
    <t>一般会計</t>
  </si>
  <si>
    <t>西部簡易水道事業会計</t>
  </si>
  <si>
    <t>介護保険事業会計</t>
  </si>
  <si>
    <t>国民健康保険事業会計</t>
  </si>
  <si>
    <t>国民健康保険診療所事業会計</t>
  </si>
  <si>
    <t>後期高齢者医療会計</t>
  </si>
  <si>
    <t>のかみふれあい公園運営事業会計</t>
  </si>
  <si>
    <t>東部簡易水道事業会計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</si>
  <si>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</si>
  <si>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</si>
  <si>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</si>
  <si>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</si>
  <si>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</si>
  <si>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</si>
  <si>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</si>
  <si>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</si>
  <si>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</si>
  <si>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</si>
  <si>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</si>
  <si>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</si>
  <si>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</si>
  <si>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</si>
  <si>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</si>
  <si>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</si>
  <si>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</si>
  <si>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</si>
  <si>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</si>
  <si>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</si>
  <si>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</si>
  <si>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</si>
  <si>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</si>
  <si>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</si>
  <si>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</si>
  <si>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</si>
  <si>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</si>
  <si>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</si>
  <si>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</si>
  <si>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</si>
  <si>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</si>
  <si>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</si>
  <si>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</si>
  <si>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</si>
  <si>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</si>
  <si>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</si>
  <si>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</si>
  <si>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</si>
  <si>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</si>
  <si>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</si>
  <si>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</si>
  <si>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</si>
  <si>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</si>
  <si>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</si>
  <si>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</si>
  <si>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</si>
  <si>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</si>
  <si>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</si>
  <si>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</si>
  <si>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</si>
  <si>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公共施設等整備基金</t>
    <rPh sb="0" eb="2">
      <t>コウキョウ</t>
    </rPh>
    <rPh sb="2" eb="4">
      <t>シセツ</t>
    </rPh>
    <rPh sb="4" eb="5">
      <t>トウ</t>
    </rPh>
    <rPh sb="5" eb="7">
      <t>セイビ</t>
    </rPh>
    <rPh sb="7" eb="9">
      <t>キキン</t>
    </rPh>
    <phoneticPr fontId="5"/>
  </si>
  <si>
    <t>合併振興基金</t>
    <rPh sb="0" eb="2">
      <t>ガッペイ</t>
    </rPh>
    <rPh sb="2" eb="4">
      <t>シンコウ</t>
    </rPh>
    <rPh sb="4" eb="6">
      <t>キキン</t>
    </rPh>
    <phoneticPr fontId="2"/>
  </si>
  <si>
    <t>ふるさとまちづくり応援基金</t>
    <rPh sb="9" eb="11">
      <t>オウエン</t>
    </rPh>
    <rPh sb="11" eb="13">
      <t>キキン</t>
    </rPh>
    <phoneticPr fontId="5"/>
  </si>
  <si>
    <t>上芝文化教育振興基金</t>
    <rPh sb="0" eb="2">
      <t>ウエシバ</t>
    </rPh>
    <rPh sb="2" eb="4">
      <t>ブンカ</t>
    </rPh>
    <rPh sb="4" eb="6">
      <t>キョウイク</t>
    </rPh>
    <rPh sb="6" eb="8">
      <t>シンコウ</t>
    </rPh>
    <rPh sb="8" eb="10">
      <t>キキン</t>
    </rPh>
    <phoneticPr fontId="5"/>
  </si>
  <si>
    <t>森林環境譲与税基金</t>
    <rPh sb="0" eb="2">
      <t>シンリン</t>
    </rPh>
    <rPh sb="2" eb="4">
      <t>カンキョウ</t>
    </rPh>
    <rPh sb="4" eb="7">
      <t>ジョウヨゼイ</t>
    </rPh>
    <rPh sb="7" eb="9">
      <t>キキン</t>
    </rPh>
    <phoneticPr fontId="2"/>
  </si>
  <si>
    <t>基金残高合計</t>
    <rPh sb="0" eb="2">
      <t>キキン</t>
    </rPh>
    <rPh sb="2" eb="4">
      <t>ザンダカ</t>
    </rPh>
    <rPh sb="4" eb="6">
      <t>ゴウケイ</t>
    </rPh>
    <phoneticPr fontId="5"/>
  </si>
  <si>
    <t>　類似団体内平均が将来負担比率が0.0と乖離が大きく2つの指標の中での比較は難しい。有形固定資産減価償却率については、平成30年度に比し5.3ポイント上昇し、類似団体内平均と比較しても高い値となっている。
　今後は、公共施設等総合計画、個別施設計画に基づき、除却や統合により施設規模を適切な規模を模索し、必要なものは施設の長寿命化や建替えなどの適切な管理を進めることで、将来負担比率が著しく高くならないよう計画的な地方債の発行を行っていく。</t>
    <phoneticPr fontId="5"/>
  </si>
  <si>
    <t>　将来負担比率は、令和元年度決算において一時的に公営企業への繰入金・一部事務組合への補助等が大きかったため実質公債費比率が高くなっていたが、令和４年度においては、公営企業債等繰入見込額が増加したものの定期償還が進んだため前年度と同水準で推移した。一方で、類似団体との比較においてはその値が.0.0ポイントとなっており、比較は難しい状況となっている。
　実質公債費比率においては、令和４年度は前年度より同水準となり、類似団体との比較においては0.7ポイント低いものとなった。今後は、普通建設事業が続き地方債の発行額が増加し、元利償還金も増加や基金の減少が見込まれることから、計画的な財政運営に努めていく必要がある。</t>
    <rPh sb="14" eb="16">
      <t>ケッサン</t>
    </rPh>
    <rPh sb="100" eb="102">
      <t>テイキ</t>
    </rPh>
    <rPh sb="102" eb="104">
      <t>ショウカン</t>
    </rPh>
    <rPh sb="105" eb="106">
      <t>スス</t>
    </rPh>
    <rPh sb="115" eb="117">
      <t>スイジュン</t>
    </rPh>
    <rPh sb="123" eb="125">
      <t>イッポウ</t>
    </rPh>
    <rPh sb="133" eb="135">
      <t>ヒカク</t>
    </rPh>
    <rPh sb="176" eb="178">
      <t>ジッシツ</t>
    </rPh>
    <rPh sb="178" eb="180">
      <t>コウサイ</t>
    </rPh>
    <rPh sb="180" eb="181">
      <t>ヒ</t>
    </rPh>
    <rPh sb="181" eb="183">
      <t>ヒリツ</t>
    </rPh>
    <rPh sb="200" eb="203">
      <t>ドウスイジュン</t>
    </rPh>
    <rPh sb="227" eb="228">
      <t>ヒク</t>
    </rPh>
    <rPh sb="240" eb="246">
      <t>フツウケンセツジギョウ</t>
    </rPh>
    <rPh sb="247" eb="248">
      <t>ツヅ</t>
    </rPh>
    <rPh sb="249" eb="252">
      <t>チホウサイ</t>
    </rPh>
    <rPh sb="253" eb="256">
      <t>ハッコウガク</t>
    </rPh>
    <rPh sb="257" eb="259">
      <t>ゾウカ</t>
    </rPh>
    <rPh sb="270" eb="272">
      <t>キキン</t>
    </rPh>
    <rPh sb="273" eb="275">
      <t>ゲンショウ</t>
    </rPh>
    <rPh sb="276" eb="278">
      <t>ミコ</t>
    </rPh>
    <rPh sb="290" eb="294">
      <t>ザイセイウンエイ</t>
    </rPh>
    <rPh sb="295" eb="296">
      <t>ツト</t>
    </rPh>
    <rPh sb="300" eb="30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</si>
</sst>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2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28"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0" fontId="9" fillId="0" borderId="28" xfId="7" applyFont="1" applyBorder="1" applyAlignment="1">
      <alignment horizontal="left" vertical="center"/>
    </xf>
    <xf numFmtId="49" fontId="9" fillId="0" borderId="0" xfId="7" applyNumberFormat="1" applyFont="1" applyAlignment="1">
      <alignment horizontal="center" vertical="center"/>
    </xf>
    <xf numFmtId="0" fontId="9" fillId="0" borderId="46" xfId="7" applyFont="1" applyBorder="1" applyAlignment="1">
      <alignment horizontal="center" vertical="center"/>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185" fontId="9" fillId="0" borderId="21" xfId="7" applyNumberFormat="1" applyFont="1" applyBorder="1" applyAlignment="1">
      <alignment horizontal="right" vertical="center" shrinkToFit="1"/>
    </xf>
    <xf numFmtId="0" fontId="13" fillId="0" borderId="33" xfId="9" applyFont="1" applyBorder="1">
      <alignment vertical="center"/>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185" fontId="9" fillId="0" borderId="21" xfId="7" applyNumberFormat="1" applyFont="1" applyBorder="1" applyAlignment="1">
      <alignment vertical="center" shrinkToFit="1"/>
    </xf>
    <xf numFmtId="0" fontId="13" fillId="0" borderId="43" xfId="9" applyFont="1" applyBorder="1" applyAlignment="1">
      <alignment horizontal="center" vertical="center"/>
    </xf>
    <xf numFmtId="0" fontId="15" fillId="0" borderId="47" xfId="7" applyFont="1" applyBorder="1" applyAlignment="1">
      <alignment vertical="center" wrapText="1"/>
    </xf>
    <xf numFmtId="0" fontId="15" fillId="0" borderId="48" xfId="7" applyFont="1" applyBorder="1" applyAlignment="1">
      <alignment vertical="center" wrapText="1"/>
    </xf>
    <xf numFmtId="182" fontId="9" fillId="0" borderId="46" xfId="7" applyNumberFormat="1" applyFont="1" applyBorder="1">
      <alignment vertical="center"/>
    </xf>
    <xf numFmtId="182" fontId="9" fillId="0" borderId="47" xfId="7" applyNumberFormat="1" applyFont="1" applyBorder="1">
      <alignment vertical="center"/>
    </xf>
    <xf numFmtId="182" fontId="9" fillId="0" borderId="48" xfId="7" applyNumberFormat="1" applyFont="1" applyBorder="1">
      <alignment vertical="center"/>
    </xf>
    <xf numFmtId="0" fontId="9" fillId="0" borderId="28" xfId="7" applyFont="1" applyBorder="1">
      <alignment vertical="center"/>
    </xf>
    <xf numFmtId="0" fontId="9" fillId="0" borderId="29" xfId="7" applyFont="1" applyBorder="1">
      <alignment vertical="center"/>
    </xf>
    <xf numFmtId="49" fontId="9" fillId="0" borderId="28" xfId="7" applyNumberFormat="1"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48"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7"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4" fillId="2" borderId="47"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0" borderId="82" xfId="12" applyFont="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0" borderId="130"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7" xfId="12" applyFont="1" applyFill="1" applyBorder="1" applyAlignment="1">
      <alignment horizontal="center" vertical="center"/>
    </xf>
    <xf numFmtId="0" fontId="4" fillId="2" borderId="39" xfId="12" applyFont="1" applyFill="1" applyBorder="1">
      <alignment vertical="center"/>
    </xf>
    <xf numFmtId="0" fontId="4" fillId="2" borderId="2" xfId="12" applyFont="1" applyFill="1" applyBorder="1">
      <alignment vertical="center"/>
    </xf>
    <xf numFmtId="0" fontId="4" fillId="2" borderId="9" xfId="12" applyFont="1" applyFill="1" applyBorder="1">
      <alignment vertical="center"/>
    </xf>
    <xf numFmtId="0" fontId="4" fillId="2" borderId="29"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8"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173"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2" xfId="2" applyNumberFormat="1" applyFont="1" applyBorder="1" applyAlignment="1">
      <alignment horizontal="right" vertical="center" shrinkToFit="1"/>
    </xf>
    <xf numFmtId="190" fontId="21" fillId="0" borderId="173"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2" xfId="2" applyNumberFormat="1" applyFont="1" applyBorder="1" applyAlignment="1">
      <alignment horizontal="right" vertical="center" shrinkToFit="1"/>
    </xf>
    <xf numFmtId="179" fontId="21" fillId="0" borderId="173"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2"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81" fontId="27" fillId="0" borderId="181" xfId="5" applyNumberFormat="1" applyFont="1" applyBorder="1" applyAlignment="1">
      <alignment horizontal="right" vertical="center" shrinkToFit="1"/>
    </xf>
    <xf numFmtId="179" fontId="27" fillId="0" borderId="182" xfId="5" applyNumberFormat="1" applyFont="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Border="1" applyAlignment="1">
      <alignment horizontal="center" vertical="center" wrapText="1"/>
    </xf>
    <xf numFmtId="188" fontId="29" fillId="0" borderId="14" xfId="16" applyNumberFormat="1" applyFont="1" applyBorder="1" applyAlignment="1">
      <alignment horizontal="right" vertical="center" shrinkToFit="1"/>
    </xf>
    <xf numFmtId="188" fontId="29" fillId="0" borderId="16" xfId="16" applyNumberFormat="1" applyFont="1" applyBorder="1" applyAlignment="1">
      <alignment horizontal="right" vertical="center" shrinkToFit="1"/>
    </xf>
    <xf numFmtId="188" fontId="29" fillId="0" borderId="18" xfId="16" applyNumberFormat="1" applyFont="1" applyBorder="1" applyAlignment="1">
      <alignment horizontal="right" vertical="center" shrinkToFit="1"/>
    </xf>
    <xf numFmtId="0" fontId="29" fillId="0" borderId="39" xfId="16" applyFont="1" applyBorder="1" applyAlignment="1">
      <alignment horizontal="center" vertical="center" wrapTex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188" fontId="29" fillId="0" borderId="38" xfId="16" applyNumberFormat="1" applyFont="1" applyBorder="1" applyAlignment="1">
      <alignment horizontal="right" vertical="center" shrinkToFit="1"/>
    </xf>
    <xf numFmtId="0" fontId="29" fillId="0" borderId="63" xfId="16" applyFont="1" applyBorder="1" applyAlignment="1">
      <alignment horizontal="center" vertical="center"/>
    </xf>
    <xf numFmtId="188" fontId="29" fillId="0" borderId="113" xfId="16" applyNumberFormat="1" applyFont="1" applyBorder="1" applyAlignment="1">
      <alignment horizontal="right" vertical="center" shrinkToFit="1"/>
    </xf>
    <xf numFmtId="188" fontId="29" fillId="0" borderId="183" xfId="16" applyNumberFormat="1" applyFont="1" applyBorder="1" applyAlignment="1">
      <alignment horizontal="right" vertical="center" shrinkToFit="1"/>
    </xf>
    <xf numFmtId="188" fontId="29" fillId="0" borderId="64"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Border="1" applyAlignment="1">
      <alignment vertical="center" wrapTex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188" fontId="29" fillId="0" borderId="186" xfId="17" applyNumberFormat="1" applyFont="1" applyBorder="1" applyAlignment="1">
      <alignment horizontal="right" vertical="center" shrinkToFit="1"/>
    </xf>
    <xf numFmtId="0" fontId="29" fillId="0" borderId="35" xfId="17" applyFont="1" applyBorder="1">
      <alignment vertical="center"/>
    </xf>
    <xf numFmtId="188" fontId="29" fillId="0" borderId="187"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8" xfId="17" applyNumberFormat="1" applyFont="1" applyBorder="1" applyAlignment="1">
      <alignment horizontal="right" vertical="center" shrinkToFit="1"/>
    </xf>
    <xf numFmtId="0" fontId="29" fillId="0" borderId="39" xfId="17" applyFont="1" applyBorder="1">
      <alignment vertical="center"/>
    </xf>
    <xf numFmtId="0" fontId="29" fillId="0" borderId="63" xfId="17" applyFont="1" applyBorder="1">
      <alignment vertical="center"/>
    </xf>
    <xf numFmtId="188" fontId="29" fillId="0" borderId="113" xfId="17" applyNumberFormat="1" applyFont="1" applyBorder="1" applyAlignment="1">
      <alignment horizontal="right" vertical="center" shrinkToFit="1"/>
    </xf>
    <xf numFmtId="188" fontId="29" fillId="0" borderId="183" xfId="17" applyNumberFormat="1" applyFont="1" applyBorder="1" applyAlignment="1">
      <alignment horizontal="right" vertical="center" shrinkToFit="1"/>
    </xf>
    <xf numFmtId="188" fontId="29" fillId="0" borderId="64"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Border="1" applyAlignment="1">
      <alignment vertical="center" wrapTex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181" fontId="30" fillId="0" borderId="186" xfId="18" applyNumberFormat="1" applyFont="1" applyBorder="1" applyAlignment="1">
      <alignment horizontal="right" vertical="center" shrinkToFit="1"/>
    </xf>
    <xf numFmtId="0" fontId="30" fillId="0" borderId="10" xfId="18" applyFont="1" applyBorder="1">
      <alignment vertical="center"/>
    </xf>
    <xf numFmtId="181" fontId="30" fillId="0" borderId="187"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8" xfId="18" applyNumberFormat="1" applyFont="1" applyBorder="1" applyAlignment="1">
      <alignment horizontal="right" vertical="center" shrinkToFit="1"/>
    </xf>
    <xf numFmtId="0" fontId="30" fillId="0" borderId="1" xfId="18" applyFont="1" applyBorder="1">
      <alignment vertical="center"/>
    </xf>
    <xf numFmtId="0" fontId="30" fillId="0" borderId="55" xfId="18" applyFont="1" applyBorder="1">
      <alignment vertical="center"/>
    </xf>
    <xf numFmtId="181" fontId="30" fillId="0" borderId="113" xfId="18" applyNumberFormat="1" applyFont="1" applyBorder="1" applyAlignment="1">
      <alignment horizontal="right" vertical="center" shrinkToFit="1"/>
    </xf>
    <xf numFmtId="181" fontId="30" fillId="0" borderId="183" xfId="18" applyNumberFormat="1" applyFont="1" applyBorder="1" applyAlignment="1">
      <alignment horizontal="right" vertical="center" shrinkToFit="1"/>
    </xf>
    <xf numFmtId="181" fontId="30" fillId="0" borderId="64"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27"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Border="1" applyAlignment="1">
      <alignment vertical="center" wrapTex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181" fontId="30" fillId="0" borderId="186" xfId="19" applyNumberFormat="1" applyFont="1" applyBorder="1" applyAlignment="1">
      <alignment horizontal="right" vertical="center" shrinkToFit="1"/>
    </xf>
    <xf numFmtId="0" fontId="30" fillId="0" borderId="10" xfId="19" applyFont="1" applyBorder="1">
      <alignment vertical="center"/>
    </xf>
    <xf numFmtId="181" fontId="30" fillId="0" borderId="187"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8" xfId="19" applyNumberFormat="1" applyFont="1" applyBorder="1" applyAlignment="1">
      <alignment horizontal="right" vertical="center" shrinkToFit="1"/>
    </xf>
    <xf numFmtId="0" fontId="30" fillId="0" borderId="1" xfId="19" applyFont="1" applyBorder="1">
      <alignment vertical="center"/>
    </xf>
    <xf numFmtId="0" fontId="30" fillId="0" borderId="33" xfId="19" applyFont="1" applyBorder="1">
      <alignment vertical="center"/>
    </xf>
    <xf numFmtId="0" fontId="30" fillId="0" borderId="10" xfId="19" applyFont="1" applyBorder="1" applyAlignment="1">
      <alignment vertical="center" wrapText="1"/>
    </xf>
    <xf numFmtId="0" fontId="30" fillId="0" borderId="55" xfId="19" applyFont="1" applyBorder="1">
      <alignment vertical="center"/>
    </xf>
    <xf numFmtId="181" fontId="30" fillId="0" borderId="113" xfId="19" applyNumberFormat="1" applyFont="1" applyBorder="1" applyAlignment="1">
      <alignment horizontal="right" vertical="center" shrinkToFit="1"/>
    </xf>
    <xf numFmtId="181" fontId="30" fillId="0" borderId="183" xfId="19" applyNumberFormat="1" applyFont="1" applyBorder="1" applyAlignment="1">
      <alignment horizontal="right" vertical="center" shrinkToFit="1"/>
    </xf>
    <xf numFmtId="181" fontId="30" fillId="0" borderId="64"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Border="1" applyAlignment="1">
      <alignment horizontal="center" vertical="center" wrapText="1"/>
    </xf>
    <xf numFmtId="181" fontId="36" fillId="0" borderId="16" xfId="20" applyNumberFormat="1" applyFont="1" applyBorder="1" applyAlignment="1">
      <alignment horizontal="right" vertical="center" shrinkToFit="1"/>
    </xf>
    <xf numFmtId="181" fontId="36" fillId="0" borderId="18" xfId="20" applyNumberFormat="1" applyFont="1" applyBorder="1" applyAlignment="1">
      <alignment horizontal="right" vertical="center" shrinkToFit="1"/>
    </xf>
    <xf numFmtId="0" fontId="36" fillId="0" borderId="39" xfId="16" applyFont="1" applyBorder="1" applyAlignment="1">
      <alignment horizontal="center" vertical="center" wrapText="1"/>
    </xf>
    <xf numFmtId="181" fontId="36" fillId="0" borderId="37" xfId="20" applyNumberFormat="1" applyFont="1" applyBorder="1" applyAlignment="1">
      <alignment horizontal="right" vertical="center" shrinkToFit="1"/>
    </xf>
    <xf numFmtId="181" fontId="36" fillId="0" borderId="38"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8" xfId="20" applyNumberFormat="1" applyFont="1" applyBorder="1" applyAlignment="1">
      <alignment horizontal="right" vertical="center" shrinkToFit="1"/>
    </xf>
    <xf numFmtId="0" fontId="36" fillId="0" borderId="25"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8" xfId="20" applyNumberFormat="1" applyFont="1" applyBorder="1" applyAlignment="1" applyProtection="1">
      <alignment horizontal="right" vertical="center" shrinkToFit="1"/>
      <protection locked="0"/>
    </xf>
    <xf numFmtId="0" fontId="36" fillId="0" borderId="41" xfId="16" applyFont="1" applyBorder="1" applyAlignment="1">
      <alignment horizontal="center" vertical="center"/>
    </xf>
    <xf numFmtId="181" fontId="36" fillId="0" borderId="183" xfId="20" applyNumberFormat="1" applyFont="1" applyBorder="1" applyAlignment="1" applyProtection="1">
      <alignment horizontal="right" vertical="center" shrinkToFit="1"/>
      <protection locked="0"/>
    </xf>
    <xf numFmtId="181" fontId="36" fillId="0" borderId="64" xfId="20" applyNumberFormat="1" applyFont="1" applyBorder="1" applyAlignment="1" applyProtection="1">
      <alignment horizontal="right" vertical="center" shrinkToFit="1"/>
      <protection locked="0"/>
    </xf>
    <xf numFmtId="0" fontId="36" fillId="0" borderId="22" xfId="16" applyFont="1" applyBorder="1" applyAlignment="1">
      <alignment horizontal="center" vertical="center"/>
    </xf>
    <xf numFmtId="181" fontId="36" fillId="0" borderId="60" xfId="20" applyNumberFormat="1" applyFont="1" applyBorder="1" applyAlignment="1">
      <alignment horizontal="right" vertical="center" shrinkToFit="1"/>
    </xf>
    <xf numFmtId="181" fontId="36" fillId="0" borderId="62" xfId="20" applyNumberFormat="1" applyFont="1" applyBorder="1" applyAlignment="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5" xfId="7" applyFont="1" applyBorder="1">
      <alignment vertical="center"/>
    </xf>
    <xf numFmtId="0" fontId="9" fillId="0" borderId="56" xfId="7" applyFont="1" applyBorder="1">
      <alignment vertical="center"/>
    </xf>
    <xf numFmtId="0" fontId="9" fillId="0" borderId="57" xfId="7" applyFont="1" applyBorder="1">
      <alignmen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177" fontId="9" fillId="0" borderId="57" xfId="7" applyNumberFormat="1" applyFont="1" applyBorder="1" applyAlignment="1">
      <alignment horizontal="right" vertical="center"/>
    </xf>
    <xf numFmtId="0" fontId="9" fillId="0" borderId="44" xfId="7" applyFont="1" applyBorder="1" applyAlignment="1">
      <alignment horizontal="center" vertical="center" shrinkToFit="1"/>
    </xf>
    <xf numFmtId="0" fontId="9" fillId="0" borderId="47" xfId="7" applyFont="1" applyBorder="1" applyAlignment="1">
      <alignment horizontal="center" vertical="center" shrinkToFit="1"/>
    </xf>
    <xf numFmtId="0" fontId="9" fillId="0" borderId="42" xfId="7" applyFont="1" applyBorder="1" applyAlignment="1">
      <alignment horizontal="center"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8" xfId="7" applyNumberFormat="1" applyFont="1" applyBorder="1" applyAlignment="1">
      <alignment horizontal="right" vertical="center" shrinkToFit="1"/>
    </xf>
    <xf numFmtId="0" fontId="13" fillId="0" borderId="46" xfId="8" applyFont="1" applyBorder="1" applyAlignment="1">
      <alignment horizontal="left" vertical="center"/>
    </xf>
    <xf numFmtId="0" fontId="13" fillId="0" borderId="47" xfId="8" applyFont="1" applyBorder="1" applyAlignment="1">
      <alignment horizontal="left" vertical="center"/>
    </xf>
    <xf numFmtId="0" fontId="13" fillId="0" borderId="48" xfId="8" applyFont="1" applyBorder="1" applyAlignment="1">
      <alignment horizontal="left" vertical="center"/>
    </xf>
    <xf numFmtId="0" fontId="9" fillId="0" borderId="39"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8"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7" xfId="7" applyFont="1" applyBorder="1" applyAlignment="1">
      <alignment horizontal="center" vertical="center" textRotation="255"/>
    </xf>
    <xf numFmtId="0" fontId="9" fillId="0" borderId="42" xfId="7" applyFont="1" applyBorder="1" applyAlignment="1">
      <alignment horizontal="center" vertical="center" textRotation="255"/>
    </xf>
    <xf numFmtId="0" fontId="9" fillId="0" borderId="1" xfId="7" applyFont="1" applyBorder="1" applyAlignment="1">
      <alignment horizontal="center" vertical="center"/>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182" fontId="9" fillId="0" borderId="28"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9" xfId="7" applyNumberFormat="1" applyFont="1" applyBorder="1" applyAlignment="1">
      <alignment horizontal="right" vertical="center" shrinkToFit="1"/>
    </xf>
    <xf numFmtId="177" fontId="9" fillId="0" borderId="28"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9" xfId="7" applyNumberFormat="1" applyFont="1" applyBorder="1" applyAlignment="1">
      <alignment horizontal="right" vertical="center" shrinkToFit="1"/>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40" xfId="7" applyFont="1" applyBorder="1" applyAlignment="1">
      <alignment horizontal="center" vertical="center" wrapText="1"/>
    </xf>
    <xf numFmtId="0" fontId="15" fillId="0" borderId="31"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177" fontId="9" fillId="0" borderId="54" xfId="7" applyNumberFormat="1" applyFont="1" applyBorder="1" applyAlignment="1">
      <alignment horizontal="right" vertical="center" shrinkToFit="1"/>
    </xf>
    <xf numFmtId="0" fontId="13" fillId="0" borderId="28" xfId="8" applyFont="1" applyBorder="1" applyAlignment="1">
      <alignment horizontal="left" vertical="center"/>
    </xf>
    <xf numFmtId="0" fontId="13" fillId="0" borderId="0" xfId="8" applyFont="1" applyAlignment="1">
      <alignment horizontal="left" vertical="center"/>
    </xf>
    <xf numFmtId="0" fontId="13" fillId="0" borderId="29" xfId="8" applyFont="1" applyBorder="1" applyAlignment="1">
      <alignment horizontal="left" vertical="center"/>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1" xfId="8" applyFont="1" applyBorder="1" applyAlignment="1">
      <alignment horizontal="center" vertical="center" wrapText="1"/>
    </xf>
    <xf numFmtId="0" fontId="13" fillId="0" borderId="28" xfId="8" applyFont="1" applyBorder="1" applyAlignment="1">
      <alignment horizontal="center" vertical="center" wrapText="1"/>
    </xf>
    <xf numFmtId="0" fontId="13" fillId="0" borderId="0" xfId="8" applyFont="1" applyAlignment="1">
      <alignment horizontal="center" vertical="center" wrapText="1"/>
    </xf>
    <xf numFmtId="0" fontId="13" fillId="0" borderId="29"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48" xfId="8" applyFont="1" applyBorder="1" applyAlignment="1">
      <alignment horizontal="center" vertical="center" wrapText="1"/>
    </xf>
    <xf numFmtId="0" fontId="13" fillId="0" borderId="19" xfId="8" applyFont="1" applyBorder="1" applyAlignment="1">
      <alignment horizontal="left" vertical="center"/>
    </xf>
    <xf numFmtId="0" fontId="13" fillId="0" borderId="20" xfId="8" applyFont="1" applyBorder="1" applyAlignment="1">
      <alignment horizontal="left" vertical="center"/>
    </xf>
    <xf numFmtId="0" fontId="13" fillId="0" borderId="21" xfId="8" applyFont="1" applyBorder="1" applyAlignment="1">
      <alignment horizontal="left" vertical="center"/>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177" fontId="9" fillId="0" borderId="21"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9" xfId="7" applyFont="1" applyBorder="1" applyAlignment="1">
      <alignment horizontal="left" vertical="center" wrapTex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177" fontId="9" fillId="0" borderId="48" xfId="7" applyNumberFormat="1" applyFont="1" applyBorder="1" applyAlignment="1">
      <alignment horizontal="right" vertical="center" shrinkToFit="1"/>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48" xfId="7" applyFont="1" applyBorder="1" applyAlignment="1">
      <alignment horizontal="left" vertical="center"/>
    </xf>
    <xf numFmtId="0" fontId="9" fillId="0" borderId="28" xfId="7" applyFont="1" applyBorder="1" applyAlignment="1">
      <alignment horizontal="left" vertical="center"/>
    </xf>
    <xf numFmtId="0" fontId="9" fillId="0" borderId="29" xfId="7" applyFont="1" applyBorder="1" applyAlignment="1">
      <alignment horizontal="left" vertical="center"/>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66" xfId="7" applyFont="1" applyBorder="1" applyAlignment="1">
      <alignment horizontal="center" vertical="center"/>
    </xf>
    <xf numFmtId="0" fontId="9" fillId="0" borderId="51" xfId="7" applyFont="1" applyBorder="1" applyAlignment="1">
      <alignment horizontal="center" vertical="center"/>
    </xf>
    <xf numFmtId="0" fontId="9" fillId="0" borderId="53" xfId="7" applyFont="1" applyBorder="1" applyAlignment="1">
      <alignment horizontal="center" vertical="center"/>
    </xf>
    <xf numFmtId="0" fontId="9" fillId="0" borderId="59" xfId="7" applyFont="1" applyBorder="1" applyAlignment="1">
      <alignment horizontal="center" vertical="center"/>
    </xf>
    <xf numFmtId="0" fontId="9" fillId="0" borderId="49" xfId="7" applyFont="1" applyBorder="1" applyAlignment="1">
      <alignment horizontal="center" vertical="center"/>
    </xf>
    <xf numFmtId="0" fontId="9" fillId="0" borderId="60" xfId="7" applyFont="1" applyBorder="1" applyAlignment="1">
      <alignment horizontal="center" vertical="center"/>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4" fontId="9" fillId="0" borderId="62"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9" fillId="0" borderId="35"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62" xfId="7" applyNumberFormat="1" applyFont="1" applyBorder="1" applyAlignment="1">
      <alignment horizontal="right" vertical="center" shrinkToFit="1"/>
    </xf>
    <xf numFmtId="182" fontId="9" fillId="0" borderId="47" xfId="7" applyNumberFormat="1" applyFont="1" applyBorder="1" applyAlignment="1">
      <alignment horizontal="right" vertical="center"/>
    </xf>
    <xf numFmtId="182" fontId="9" fillId="0" borderId="48" xfId="7" applyNumberFormat="1" applyFont="1" applyBorder="1" applyAlignment="1">
      <alignment horizontal="right" vertical="center"/>
    </xf>
    <xf numFmtId="0" fontId="9" fillId="0" borderId="63" xfId="7" applyFont="1" applyBorder="1">
      <alignment vertical="center"/>
    </xf>
    <xf numFmtId="0" fontId="9" fillId="0" borderId="64" xfId="7" applyFont="1" applyBorder="1" applyAlignment="1">
      <alignment horizontal="center" vertical="center"/>
    </xf>
    <xf numFmtId="0" fontId="9" fillId="0" borderId="58" xfId="7" applyFont="1" applyBorder="1" applyAlignment="1">
      <alignment horizontal="center" vertical="center"/>
    </xf>
    <xf numFmtId="0" fontId="9" fillId="0" borderId="65"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46" xfId="7" applyFont="1" applyBorder="1" applyAlignment="1">
      <alignment horizontal="center" vertical="center"/>
    </xf>
    <xf numFmtId="0" fontId="9" fillId="0" borderId="47" xfId="7" applyFont="1" applyBorder="1" applyAlignment="1">
      <alignment horizontal="center" vertical="center"/>
    </xf>
    <xf numFmtId="177" fontId="9" fillId="0" borderId="20" xfId="7" applyNumberFormat="1" applyFont="1" applyBorder="1" applyAlignment="1">
      <alignment horizontal="righ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40"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4" xfId="7" applyNumberFormat="1" applyFont="1" applyBorder="1" applyAlignment="1">
      <alignment horizontal="right" vertical="center" shrinkToFit="1"/>
    </xf>
    <xf numFmtId="0" fontId="9" fillId="0" borderId="39" xfId="7" applyFont="1" applyBorder="1" applyAlignment="1">
      <alignment horizontal="center" vertical="center"/>
    </xf>
    <xf numFmtId="0" fontId="9" fillId="0" borderId="30" xfId="7" applyFont="1" applyBorder="1" applyAlignment="1">
      <alignment horizontal="center" vertical="center"/>
    </xf>
    <xf numFmtId="177" fontId="9" fillId="0" borderId="21" xfId="7" applyNumberFormat="1" applyFont="1" applyBorder="1" applyAlignment="1">
      <alignment horizontal="right" vertical="center"/>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3" fillId="0" borderId="57" xfId="9" applyFont="1" applyBorder="1" applyAlignment="1">
      <alignment horizontal="center" vertical="center" shrinkToFit="1"/>
    </xf>
    <xf numFmtId="0" fontId="9" fillId="0" borderId="42" xfId="7" applyFont="1" applyBorder="1" applyAlignment="1">
      <alignment horizontal="center" vertical="center"/>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182" fontId="9" fillId="0" borderId="48" xfId="7" applyNumberFormat="1" applyFont="1" applyBorder="1" applyAlignment="1">
      <alignment horizontal="right" vertical="center" shrinkToFit="1"/>
    </xf>
    <xf numFmtId="0" fontId="9" fillId="0" borderId="19" xfId="10" applyBorder="1" applyAlignment="1">
      <alignment horizontal="left" vertical="center"/>
    </xf>
    <xf numFmtId="0" fontId="9" fillId="0" borderId="20" xfId="10" applyBorder="1" applyAlignment="1">
      <alignment horizontal="left" vertical="center"/>
    </xf>
    <xf numFmtId="0" fontId="9" fillId="0" borderId="21" xfId="10" applyBorder="1" applyAlignment="1">
      <alignment horizontal="left" vertical="center"/>
    </xf>
    <xf numFmtId="184" fontId="9" fillId="0" borderId="28"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9" xfId="7" applyNumberFormat="1" applyFont="1" applyBorder="1" applyAlignment="1">
      <alignment horizontal="right" vertical="center" shrinkToFit="1"/>
    </xf>
    <xf numFmtId="0" fontId="9" fillId="0" borderId="19" xfId="7" applyFont="1" applyBorder="1" applyAlignment="1">
      <alignment horizontal="center" vertical="center" wrapText="1"/>
    </xf>
    <xf numFmtId="0" fontId="9" fillId="0" borderId="20" xfId="7" applyFont="1" applyBorder="1" applyAlignment="1">
      <alignment horizontal="center" vertical="center" wrapText="1"/>
    </xf>
    <xf numFmtId="0" fontId="9" fillId="0" borderId="15" xfId="7" applyFont="1" applyBorder="1" applyAlignment="1">
      <alignment horizontal="center" vertical="center" wrapText="1"/>
    </xf>
    <xf numFmtId="0" fontId="9" fillId="0" borderId="28"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7" xfId="7" applyFont="1" applyBorder="1" applyAlignment="1">
      <alignment horizontal="center" vertical="center" wrapText="1"/>
    </xf>
    <xf numFmtId="0" fontId="9" fillId="0" borderId="42" xfId="7" applyFont="1" applyBorder="1" applyAlignment="1">
      <alignment horizontal="center" vertical="center" wrapText="1"/>
    </xf>
    <xf numFmtId="0" fontId="13" fillId="0" borderId="17" xfId="7" applyFont="1" applyBorder="1">
      <alignment vertical="center"/>
    </xf>
    <xf numFmtId="0" fontId="13" fillId="0" borderId="51" xfId="7" applyFont="1" applyBorder="1">
      <alignment vertical="center"/>
    </xf>
    <xf numFmtId="0" fontId="13" fillId="0" borderId="52" xfId="7" applyFont="1" applyBorder="1">
      <alignment vertical="center"/>
    </xf>
    <xf numFmtId="177" fontId="13" fillId="0" borderId="17"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177" fontId="13" fillId="0" borderId="21"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4" xfId="7" applyFont="1" applyBorder="1" applyAlignment="1">
      <alignment horizontal="center" vertical="center" shrinkToFit="1"/>
    </xf>
    <xf numFmtId="0" fontId="13" fillId="0" borderId="9" xfId="7" applyFont="1" applyBorder="1">
      <alignment vertical="center"/>
    </xf>
    <xf numFmtId="0" fontId="13" fillId="0" borderId="11" xfId="7" applyFont="1" applyBorder="1">
      <alignment vertical="center"/>
    </xf>
    <xf numFmtId="186" fontId="9" fillId="0" borderId="55" xfId="7" applyNumberFormat="1" applyFont="1" applyBorder="1" applyAlignment="1">
      <alignment horizontal="right" vertical="center" shrinkToFit="1"/>
    </xf>
    <xf numFmtId="186" fontId="9" fillId="0" borderId="56" xfId="7" applyNumberFormat="1" applyFont="1" applyBorder="1" applyAlignment="1">
      <alignment horizontal="right" vertical="center" shrinkToFit="1"/>
    </xf>
    <xf numFmtId="186" fontId="9" fillId="0" borderId="58" xfId="7" applyNumberFormat="1" applyFont="1" applyBorder="1" applyAlignment="1">
      <alignment horizontal="right" vertical="center" shrinkToFit="1"/>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50" xfId="7" applyFont="1" applyBorder="1">
      <alignment vertical="center"/>
    </xf>
    <xf numFmtId="0" fontId="9" fillId="0" borderId="51" xfId="7" applyFont="1" applyBorder="1">
      <alignment vertical="center"/>
    </xf>
    <xf numFmtId="0" fontId="9" fillId="0" borderId="52" xfId="7" applyFont="1" applyBorder="1">
      <alignment vertical="center"/>
    </xf>
    <xf numFmtId="177" fontId="9" fillId="0" borderId="50" xfId="7" applyNumberFormat="1" applyFont="1" applyBorder="1" applyAlignment="1">
      <alignment horizontal="right" vertical="center" shrinkToFit="1"/>
    </xf>
    <xf numFmtId="177" fontId="9" fillId="0" borderId="5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183" fontId="9" fillId="0" borderId="28"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9" xfId="7" applyNumberFormat="1" applyFont="1" applyBorder="1" applyAlignment="1">
      <alignment horizontal="right" vertical="center" shrinkToFit="1"/>
    </xf>
    <xf numFmtId="0" fontId="9" fillId="0" borderId="36" xfId="7" applyFont="1" applyBorder="1" applyAlignment="1">
      <alignment horizontal="center" vertical="center"/>
    </xf>
    <xf numFmtId="0" fontId="9" fillId="0" borderId="37" xfId="7" applyFont="1" applyBorder="1" applyAlignment="1">
      <alignment horizontal="center" vertical="center"/>
    </xf>
    <xf numFmtId="0" fontId="9" fillId="0" borderId="25" xfId="7" applyFont="1" applyBorder="1" applyAlignment="1">
      <alignment horizontal="center" vertical="center"/>
    </xf>
    <xf numFmtId="0" fontId="9" fillId="0" borderId="5" xfId="7" applyFont="1" applyBorder="1" applyAlignment="1">
      <alignment horizontal="center" vertical="center"/>
    </xf>
    <xf numFmtId="0" fontId="9" fillId="0" borderId="26" xfId="7" applyFont="1" applyBorder="1" applyAlignment="1">
      <alignment horizontal="center" vertical="center"/>
    </xf>
    <xf numFmtId="0" fontId="9" fillId="0" borderId="41" xfId="7" applyFont="1" applyBorder="1" applyAlignment="1">
      <alignment horizontal="center" vertical="center"/>
    </xf>
    <xf numFmtId="0" fontId="9" fillId="0" borderId="43" xfId="7" applyFont="1" applyBorder="1" applyAlignment="1">
      <alignment horizontal="center" vertical="center"/>
    </xf>
    <xf numFmtId="0" fontId="9" fillId="0" borderId="38" xfId="7" applyFont="1" applyBorder="1" applyAlignment="1">
      <alignment horizontal="center" vertical="center"/>
    </xf>
    <xf numFmtId="0" fontId="9" fillId="0" borderId="4" xfId="7" applyFont="1" applyBorder="1" applyAlignment="1">
      <alignment horizontal="center" vertical="center"/>
    </xf>
    <xf numFmtId="0" fontId="9" fillId="0" borderId="27"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40"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9" xfId="7" applyNumberFormat="1" applyFont="1" applyBorder="1" applyAlignment="1">
      <alignment horizontal="center" vertical="center"/>
    </xf>
    <xf numFmtId="49" fontId="9" fillId="0" borderId="44" xfId="7" applyNumberFormat="1" applyFont="1" applyBorder="1" applyAlignment="1">
      <alignment horizontal="center" vertical="center"/>
    </xf>
    <xf numFmtId="49" fontId="9" fillId="0" borderId="47" xfId="7" applyNumberFormat="1" applyFont="1" applyBorder="1" applyAlignment="1">
      <alignment horizontal="center" vertical="center"/>
    </xf>
    <xf numFmtId="49" fontId="9" fillId="0" borderId="48" xfId="7" applyNumberFormat="1" applyFont="1" applyBorder="1" applyAlignment="1">
      <alignment horizontal="center"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182" fontId="9" fillId="0" borderId="21"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32" xfId="7" applyFont="1" applyBorder="1" applyAlignment="1">
      <alignment horizontal="center" vertical="center"/>
    </xf>
    <xf numFmtId="0" fontId="9" fillId="0" borderId="33"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34" xfId="7" applyFont="1" applyBorder="1" applyAlignment="1">
      <alignment horizontal="center" vertical="center"/>
    </xf>
    <xf numFmtId="0" fontId="9" fillId="0" borderId="31" xfId="7" applyFont="1" applyBorder="1" applyAlignment="1">
      <alignment horizontal="center" vertical="center"/>
    </xf>
    <xf numFmtId="0" fontId="9" fillId="0" borderId="24"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4" xfId="11" applyBorder="1" applyAlignment="1">
      <alignment horizontal="right" vertical="center" shrinkToFit="1"/>
    </xf>
    <xf numFmtId="182" fontId="9" fillId="0" borderId="76"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4" xfId="11" applyNumberFormat="1" applyBorder="1" applyAlignment="1">
      <alignment horizontal="right" vertical="center" shrinkToFit="1"/>
    </xf>
    <xf numFmtId="177" fontId="9" fillId="0" borderId="76" xfId="11" applyNumberFormat="1" applyFont="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70" xfId="11" applyNumberFormat="1" applyFont="1" applyBorder="1" applyAlignment="1">
      <alignment horizontal="right" vertical="center" shrinkToFit="1"/>
    </xf>
    <xf numFmtId="182" fontId="9" fillId="0" borderId="73"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Alignment="1">
      <alignment horizontal="right" vertical="center" shrinkToFit="1"/>
    </xf>
    <xf numFmtId="0" fontId="3" fillId="0" borderId="70" xfId="11" applyBorder="1" applyAlignment="1">
      <alignment horizontal="right" vertical="center" shrinkToFit="1"/>
    </xf>
    <xf numFmtId="182" fontId="3" fillId="0" borderId="0" xfId="11" applyNumberFormat="1" applyAlignment="1">
      <alignment horizontal="right" vertical="center" shrinkToFit="1"/>
    </xf>
    <xf numFmtId="182" fontId="3" fillId="0" borderId="70" xfId="11" applyNumberForma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77" fontId="9" fillId="0" borderId="7" xfId="11" applyNumberFormat="1" applyFont="1" applyBorder="1" applyAlignment="1">
      <alignment horizontal="right" vertical="center" shrinkToFit="1"/>
    </xf>
    <xf numFmtId="177" fontId="9"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77" fontId="9" fillId="0" borderId="75"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71"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2" fontId="9" fillId="0" borderId="4" xfId="11" applyNumberFormat="1" applyFon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2"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69"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70" xfId="11" applyNumberFormat="1" applyFont="1" applyBorder="1" applyAlignment="1">
      <alignment horizontal="right" vertical="center"/>
    </xf>
    <xf numFmtId="182" fontId="9" fillId="0" borderId="71" xfId="11" applyNumberFormat="1" applyFont="1" applyBorder="1" applyAlignment="1">
      <alignment horizontal="right" vertical="center"/>
    </xf>
    <xf numFmtId="177" fontId="9" fillId="0" borderId="73"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5" xfId="11" applyNumberFormat="1" applyFont="1" applyBorder="1" applyAlignment="1">
      <alignment horizontal="right" vertical="center"/>
    </xf>
    <xf numFmtId="182" fontId="9" fillId="0" borderId="68" xfId="11" applyNumberFormat="1" applyFont="1" applyBorder="1" applyAlignment="1">
      <alignment horizontal="right" vertical="center" shrinkToFit="1"/>
    </xf>
    <xf numFmtId="177" fontId="9" fillId="0" borderId="68" xfId="11" applyNumberFormat="1" applyFont="1" applyBorder="1" applyAlignment="1">
      <alignment horizontal="right" vertical="center" shrinkToFit="1"/>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49" fontId="12" fillId="0" borderId="24" xfId="11" applyNumberFormat="1" applyFont="1" applyBorder="1" applyAlignment="1">
      <alignment horizontal="center" vertical="center"/>
    </xf>
    <xf numFmtId="0" fontId="9" fillId="0" borderId="12" xfId="11" applyFont="1" applyBorder="1" applyAlignment="1">
      <alignment horizontal="center" vertical="center"/>
    </xf>
    <xf numFmtId="0" fontId="4" fillId="2" borderId="47" xfId="12" applyFont="1" applyFill="1" applyBorder="1" applyAlignment="1">
      <alignment horizontal="center" vertical="center"/>
    </xf>
    <xf numFmtId="0" fontId="4" fillId="2" borderId="42" xfId="12" applyFont="1" applyFill="1" applyBorder="1" applyAlignment="1">
      <alignment horizontal="center" vertical="center"/>
    </xf>
    <xf numFmtId="179" fontId="4" fillId="2" borderId="116" xfId="14" applyNumberFormat="1" applyFont="1" applyFill="1" applyBorder="1" applyAlignment="1">
      <alignment horizontal="right" vertical="center" shrinkToFit="1"/>
    </xf>
    <xf numFmtId="179" fontId="4" fillId="2" borderId="56"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79" fontId="4" fillId="2" borderId="171" xfId="14" applyNumberFormat="1" applyFont="1" applyFill="1" applyBorder="1" applyAlignment="1">
      <alignment horizontal="right" vertical="center" shrinkToFit="1"/>
    </xf>
    <xf numFmtId="0" fontId="4" fillId="2" borderId="46" xfId="12" applyFont="1" applyFill="1" applyBorder="1">
      <alignment vertical="center"/>
    </xf>
    <xf numFmtId="0" fontId="4" fillId="2" borderId="47" xfId="12" applyFont="1" applyFill="1" applyBorder="1">
      <alignment vertical="center"/>
    </xf>
    <xf numFmtId="0" fontId="4" fillId="2" borderId="42" xfId="12" applyFont="1" applyFill="1" applyBorder="1">
      <alignment vertical="center"/>
    </xf>
    <xf numFmtId="189" fontId="4" fillId="2" borderId="44" xfId="14" applyNumberFormat="1" applyFont="1" applyFill="1" applyBorder="1" applyAlignment="1">
      <alignment horizontal="right" vertical="center" shrinkToFit="1"/>
    </xf>
    <xf numFmtId="189" fontId="4" fillId="2" borderId="47" xfId="14" applyNumberFormat="1" applyFont="1" applyFill="1" applyBorder="1" applyAlignment="1">
      <alignment horizontal="right" vertical="center" shrinkToFit="1"/>
    </xf>
    <xf numFmtId="189" fontId="4" fillId="2" borderId="42"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189" fontId="4" fillId="2" borderId="169" xfId="14" applyNumberFormat="1" applyFont="1" applyFill="1" applyBorder="1" applyAlignment="1">
      <alignment horizontal="right" vertical="center" shrinkToFit="1"/>
    </xf>
    <xf numFmtId="0" fontId="4" fillId="2" borderId="39"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7"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79" fontId="4" fillId="2" borderId="146" xfId="14" applyNumberFormat="1" applyFont="1" applyFill="1" applyBorder="1" applyAlignment="1">
      <alignment horizontal="right" vertical="center" shrinkToFit="1"/>
    </xf>
    <xf numFmtId="0" fontId="4" fillId="2" borderId="28"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9" xfId="14" applyNumberFormat="1" applyFont="1" applyFill="1" applyBorder="1" applyAlignment="1">
      <alignment horizontal="right" vertical="center" shrinkToFit="1"/>
    </xf>
    <xf numFmtId="0" fontId="25" fillId="2" borderId="30"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81" fontId="4" fillId="2" borderId="76"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9" fontId="4" fillId="2" borderId="166"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9" xfId="14" applyNumberFormat="1" applyFont="1" applyFill="1" applyBorder="1" applyAlignment="1">
      <alignment horizontal="right" vertical="center" shrinkToFit="1"/>
    </xf>
    <xf numFmtId="0" fontId="4" fillId="2" borderId="28"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70"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40" xfId="14" applyNumberFormat="1" applyFont="1" applyFill="1" applyBorder="1" applyAlignment="1">
      <alignment horizontal="right" vertical="center" shrinkToFit="1"/>
    </xf>
    <xf numFmtId="0" fontId="4" fillId="2" borderId="44" xfId="12" applyFont="1" applyFill="1" applyBorder="1">
      <alignment vertical="center"/>
    </xf>
    <xf numFmtId="181" fontId="4" fillId="2" borderId="158" xfId="14" applyNumberFormat="1" applyFont="1" applyFill="1" applyBorder="1" applyAlignment="1">
      <alignment horizontal="right" vertical="center" shrinkToFit="1"/>
    </xf>
    <xf numFmtId="181" fontId="4" fillId="2" borderId="159"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0" fontId="4" fillId="2" borderId="39"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7" xfId="13" applyNumberFormat="1" applyFont="1" applyFill="1" applyBorder="1" applyAlignment="1">
      <alignment horizontal="right" vertical="center" shrinkToFit="1"/>
    </xf>
    <xf numFmtId="181" fontId="4" fillId="2" borderId="69" xfId="13"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79" fontId="4" fillId="2" borderId="157" xfId="14" applyNumberFormat="1" applyFont="1" applyFill="1" applyBorder="1" applyAlignment="1">
      <alignment horizontal="right" vertical="center" shrinkToFit="1"/>
    </xf>
    <xf numFmtId="0" fontId="4" fillId="2" borderId="39"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4" xfId="12" applyFont="1" applyFill="1" applyBorder="1">
      <alignment vertical="center"/>
    </xf>
    <xf numFmtId="181" fontId="4" fillId="2" borderId="140" xfId="14" applyNumberFormat="1" applyFont="1" applyFill="1" applyBorder="1" applyAlignment="1">
      <alignment horizontal="right" vertical="center" shrinkToFit="1"/>
    </xf>
    <xf numFmtId="181" fontId="4" fillId="2" borderId="71" xfId="14" applyNumberFormat="1" applyFont="1" applyFill="1" applyBorder="1" applyAlignment="1">
      <alignment horizontal="right" vertical="center" shrinkToFit="1"/>
    </xf>
    <xf numFmtId="0" fontId="4" fillId="2" borderId="39"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8"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30"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79" fontId="4" fillId="2" borderId="73"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63" xfId="12" applyFont="1" applyFill="1" applyBorder="1" applyAlignment="1">
      <alignment horizontal="left" vertical="center" wrapText="1"/>
    </xf>
    <xf numFmtId="0" fontId="4" fillId="2" borderId="56" xfId="12" applyFont="1" applyFill="1" applyBorder="1" applyAlignment="1">
      <alignment horizontal="left" vertical="center"/>
    </xf>
    <xf numFmtId="0" fontId="4" fillId="2" borderId="57" xfId="12" applyFont="1" applyFill="1" applyBorder="1" applyAlignment="1">
      <alignment horizontal="left" vertical="center"/>
    </xf>
    <xf numFmtId="179" fontId="4" fillId="2" borderId="114" xfId="14" applyNumberFormat="1" applyFont="1" applyFill="1" applyBorder="1" applyAlignment="1">
      <alignment horizontal="right" vertical="center" shrinkToFit="1"/>
    </xf>
    <xf numFmtId="179" fontId="4" fillId="2" borderId="115"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81" fontId="4" fillId="2" borderId="151"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0" fontId="4" fillId="2" borderId="66" xfId="12" applyFont="1" applyFill="1" applyBorder="1" applyAlignment="1">
      <alignment horizontal="center" vertical="center"/>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139"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49" xfId="14" applyNumberFormat="1" applyFont="1" applyFill="1" applyBorder="1" applyAlignment="1">
      <alignment horizontal="right" vertical="center" shrinkToFit="1"/>
    </xf>
    <xf numFmtId="179" fontId="4" fillId="2" borderId="33"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1" xfId="14" applyNumberFormat="1" applyFont="1" applyFill="1" applyBorder="1" applyAlignment="1">
      <alignment horizontal="right" vertical="center" shrinkToFit="1"/>
    </xf>
    <xf numFmtId="0" fontId="4" fillId="2" borderId="39"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8"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7" xfId="12" applyFont="1" applyFill="1" applyBorder="1" applyAlignment="1">
      <alignment horizontal="center" vertical="center" wrapText="1"/>
    </xf>
    <xf numFmtId="0" fontId="4" fillId="2" borderId="42" xfId="12" applyFont="1" applyFill="1" applyBorder="1" applyAlignment="1">
      <alignment horizontal="center" vertical="center" wrapText="1"/>
    </xf>
    <xf numFmtId="0" fontId="4" fillId="2" borderId="1" xfId="12" applyFont="1" applyFill="1" applyBorder="1">
      <alignment vertical="center"/>
    </xf>
    <xf numFmtId="181" fontId="4" fillId="2" borderId="137" xfId="14"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8" xfId="14" applyNumberFormat="1" applyFont="1" applyFill="1" applyBorder="1" applyAlignment="1">
      <alignment horizontal="right" vertical="center" shrinkToFit="1"/>
    </xf>
    <xf numFmtId="179" fontId="4" fillId="2" borderId="37"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2" xfId="14" applyNumberFormat="1" applyFont="1" applyFill="1" applyBorder="1" applyAlignment="1">
      <alignment horizontal="right" vertical="center" shrinkToFit="1"/>
    </xf>
    <xf numFmtId="179" fontId="4" fillId="2" borderId="26"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7" xfId="14" applyNumberFormat="1" applyFont="1" applyFill="1" applyBorder="1" applyAlignment="1">
      <alignment horizontal="right" vertical="center" shrinkToFit="1"/>
    </xf>
    <xf numFmtId="0" fontId="4" fillId="2" borderId="39"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8"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30"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9" xfId="14" applyNumberFormat="1" applyFont="1" applyFill="1" applyBorder="1" applyAlignment="1">
      <alignment horizontal="right" vertical="center" shrinkToFit="1"/>
    </xf>
    <xf numFmtId="179" fontId="4" fillId="2" borderId="69"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40" xfId="14" applyNumberFormat="1" applyFont="1" applyFill="1" applyBorder="1" applyAlignment="1">
      <alignment horizontal="right" vertical="center" shrinkToFit="1"/>
    </xf>
    <xf numFmtId="0" fontId="4" fillId="2" borderId="35"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4"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146" xfId="14" applyNumberFormat="1" applyFont="1" applyFill="1" applyBorder="1" applyAlignment="1">
      <alignment horizontal="right" vertical="center" shrinkToFit="1"/>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39"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8"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30"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70" xfId="13" applyNumberFormat="1" applyFont="1" applyFill="1" applyBorder="1" applyAlignment="1">
      <alignment horizontal="right" vertical="center" shrinkToFit="1"/>
    </xf>
    <xf numFmtId="181" fontId="4" fillId="2" borderId="73" xfId="13" applyNumberFormat="1" applyFont="1" applyFill="1" applyBorder="1" applyAlignment="1">
      <alignment horizontal="right" vertical="center" shrinkToFit="1"/>
    </xf>
    <xf numFmtId="179" fontId="4" fillId="2" borderId="73"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9" xfId="13" applyNumberFormat="1" applyFont="1" applyFill="1" applyBorder="1" applyAlignment="1">
      <alignment horizontal="right" vertical="center"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4" xfId="12" applyFont="1" applyFill="1" applyBorder="1" applyAlignment="1">
      <alignment horizontal="center" vertical="center"/>
    </xf>
    <xf numFmtId="0" fontId="4" fillId="2" borderId="39" xfId="12" applyFont="1" applyFill="1" applyBorder="1" applyAlignment="1">
      <alignment horizontal="center" vertical="top"/>
    </xf>
    <xf numFmtId="0" fontId="4" fillId="2" borderId="2" xfId="12" applyFont="1" applyFill="1" applyBorder="1" applyAlignment="1">
      <alignment horizontal="center" vertical="top"/>
    </xf>
    <xf numFmtId="0" fontId="4" fillId="2" borderId="28" xfId="12" applyFont="1" applyFill="1" applyBorder="1" applyAlignment="1">
      <alignment horizontal="center" vertical="top"/>
    </xf>
    <xf numFmtId="0" fontId="4" fillId="2" borderId="0" xfId="12" applyFont="1" applyFill="1" applyAlignment="1">
      <alignment horizontal="center" vertical="top"/>
    </xf>
    <xf numFmtId="0" fontId="4" fillId="2" borderId="30"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8" xfId="12" applyFont="1" applyFill="1" applyBorder="1" applyAlignment="1" applyProtection="1">
      <alignment horizontal="left" vertical="center" shrinkToFit="1"/>
      <protection locked="0"/>
    </xf>
    <xf numFmtId="0" fontId="4" fillId="2" borderId="20" xfId="12" applyFont="1" applyFill="1" applyBorder="1" applyAlignment="1">
      <alignment horizontal="left" vertical="center" wrapText="1"/>
    </xf>
    <xf numFmtId="0" fontId="4" fillId="2" borderId="0" xfId="13" applyFont="1" applyFill="1" applyAlignment="1">
      <alignment horizontal="left" vertical="center"/>
    </xf>
    <xf numFmtId="0" fontId="4" fillId="2" borderId="30"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1" xfId="12" applyFont="1" applyFill="1" applyBorder="1" applyAlignment="1">
      <alignment horizontal="center" vertical="center"/>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104"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Font="1" applyFill="1" applyBorder="1" applyAlignment="1" applyProtection="1">
      <alignment horizontal="left" vertical="center" shrinkToFit="1"/>
      <protection locked="0"/>
    </xf>
    <xf numFmtId="0" fontId="4" fillId="5" borderId="118" xfId="12"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Font="1" applyFill="1" applyBorder="1" applyAlignment="1" applyProtection="1">
      <alignment horizontal="left" vertical="center" shrinkToFit="1"/>
      <protection locked="0"/>
    </xf>
    <xf numFmtId="0" fontId="4" fillId="2" borderId="112" xfId="12"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Font="1" applyBorder="1" applyAlignment="1" applyProtection="1">
      <alignment horizontal="left" vertical="center" shrinkToFit="1"/>
      <protection locked="0"/>
    </xf>
    <xf numFmtId="0" fontId="4" fillId="0" borderId="93"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104" xfId="15"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9" xfId="15" applyFont="1" applyBorder="1" applyAlignment="1" applyProtection="1">
      <alignment horizontal="left" vertical="center" shrinkToFi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lignment horizontal="left" vertical="center"/>
    </xf>
    <xf numFmtId="0" fontId="4" fillId="2" borderId="20" xfId="12" applyFont="1" applyFill="1" applyBorder="1" applyAlignment="1">
      <alignment horizontal="left" vertical="center"/>
    </xf>
    <xf numFmtId="181" fontId="4" fillId="5" borderId="115" xfId="15" applyNumberFormat="1" applyFont="1" applyFill="1" applyBorder="1" applyAlignment="1" applyProtection="1">
      <alignment horizontal="right" vertical="center" shrinkToFit="1"/>
      <protection locked="0"/>
    </xf>
    <xf numFmtId="0" fontId="4" fillId="5" borderId="115" xfId="15" applyFont="1" applyFill="1" applyBorder="1" applyAlignment="1" applyProtection="1">
      <alignment horizontal="left" vertical="center" shrinkToFit="1"/>
      <protection locked="0"/>
    </xf>
    <xf numFmtId="0" fontId="4" fillId="5" borderId="118" xfId="15" applyFont="1" applyFill="1" applyBorder="1" applyAlignment="1" applyProtection="1">
      <alignment horizontal="left" vertical="center" shrinkToFit="1"/>
      <protection locked="0"/>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Font="1" applyBorder="1" applyAlignment="1" applyProtection="1">
      <alignment horizontal="left" vertical="center" shrinkToFit="1"/>
      <protection locked="0"/>
    </xf>
    <xf numFmtId="0" fontId="4" fillId="0" borderId="112" xfId="15"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Font="1" applyBorder="1" applyAlignment="1" applyProtection="1">
      <alignment horizontal="left" vertical="center" shrinkToFit="1"/>
      <protection locked="0"/>
    </xf>
    <xf numFmtId="0" fontId="4" fillId="0" borderId="106" xfId="15" applyFont="1" applyBorder="1" applyAlignment="1" applyProtection="1">
      <alignment horizontal="left" vertical="center" shrinkToFit="1"/>
      <protection locked="0"/>
    </xf>
    <xf numFmtId="0" fontId="3" fillId="4" borderId="17" xfId="12" applyFill="1" applyBorder="1" applyAlignment="1" applyProtection="1">
      <alignment horizontal="center" vertical="center" wrapText="1"/>
      <protection locked="0"/>
    </xf>
    <xf numFmtId="0" fontId="3" fillId="4" borderId="20" xfId="12" applyFill="1" applyBorder="1" applyAlignment="1" applyProtection="1">
      <alignment horizontal="center" vertical="center" wrapText="1"/>
      <protection locked="0"/>
    </xf>
    <xf numFmtId="0" fontId="3" fillId="4" borderId="15" xfId="12" applyFill="1" applyBorder="1" applyAlignment="1" applyProtection="1">
      <alignment horizontal="center" vertical="center" wrapText="1"/>
      <protection locked="0"/>
    </xf>
    <xf numFmtId="0" fontId="3" fillId="4" borderId="80"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22" fillId="2" borderId="0" xfId="12" applyFont="1" applyFill="1">
      <alignment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23" fillId="2" borderId="24" xfId="12" applyFont="1" applyFill="1" applyBorder="1" applyAlignment="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95" xfId="15"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Font="1" applyBorder="1" applyAlignment="1" applyProtection="1">
      <alignment horizontal="left" vertical="center" shrinkToFit="1"/>
      <protection locked="0"/>
    </xf>
    <xf numFmtId="0" fontId="4" fillId="0" borderId="93"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1" fillId="0" borderId="2" xfId="2" applyNumberFormat="1" applyFont="1" applyBorder="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29" fillId="0" borderId="20" xfId="16" applyFont="1" applyBorder="1" applyAlignment="1">
      <alignment horizontal="left" vertical="center" wrapText="1"/>
    </xf>
    <xf numFmtId="0" fontId="29" fillId="0" borderId="21" xfId="16" applyFont="1" applyBorder="1" applyAlignment="1">
      <alignment horizontal="left" vertical="center" wrapText="1"/>
    </xf>
    <xf numFmtId="0" fontId="29" fillId="0" borderId="2" xfId="16" applyFont="1" applyBorder="1" applyAlignment="1">
      <alignment horizontal="left" vertical="center"/>
    </xf>
    <xf numFmtId="0" fontId="29" fillId="0" borderId="40" xfId="16" applyFont="1" applyBorder="1" applyAlignment="1">
      <alignment horizontal="left" vertical="center"/>
    </xf>
    <xf numFmtId="0" fontId="29" fillId="0" borderId="56" xfId="16" applyFont="1" applyBorder="1" applyAlignment="1">
      <alignment horizontal="left" vertical="center"/>
    </xf>
    <xf numFmtId="0" fontId="29" fillId="0" borderId="58" xfId="16" applyFont="1" applyBorder="1" applyAlignment="1">
      <alignment horizontal="left" vertical="center"/>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35"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54" xfId="18" applyFont="1" applyBorder="1">
      <alignment vertical="center"/>
    </xf>
    <xf numFmtId="0" fontId="30" fillId="0" borderId="63" xfId="18" applyFont="1" applyBorder="1">
      <alignment vertical="center"/>
    </xf>
    <xf numFmtId="0" fontId="30" fillId="0" borderId="57" xfId="18" applyFont="1" applyBorder="1">
      <alignment vertical="center"/>
    </xf>
    <xf numFmtId="0" fontId="30" fillId="0" borderId="56" xfId="18" applyFont="1" applyBorder="1">
      <alignment vertical="center"/>
    </xf>
    <xf numFmtId="0" fontId="30" fillId="0" borderId="58" xfId="18" applyFont="1" applyBorder="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26"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3" fillId="0" borderId="50" xfId="18" applyFont="1" applyBorder="1">
      <alignment vertical="center"/>
    </xf>
    <xf numFmtId="0" fontId="33" fillId="0" borderId="51" xfId="18" applyFont="1" applyBorder="1">
      <alignment vertical="center"/>
    </xf>
    <xf numFmtId="0" fontId="33" fillId="0" borderId="52"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8" applyFont="1" applyBorder="1" applyAlignment="1">
      <alignment vertical="center" wrapText="1"/>
    </xf>
    <xf numFmtId="0" fontId="30" fillId="0" borderId="15" xfId="18" applyFont="1" applyBorder="1" applyAlignment="1">
      <alignment vertical="center" wrapText="1"/>
    </xf>
    <xf numFmtId="0" fontId="30" fillId="0" borderId="28" xfId="18" applyFont="1" applyBorder="1" applyAlignment="1">
      <alignment vertical="center" wrapText="1"/>
    </xf>
    <xf numFmtId="0" fontId="30" fillId="0" borderId="5" xfId="18" applyFont="1" applyBorder="1" applyAlignment="1">
      <alignment vertical="center" wrapText="1"/>
    </xf>
    <xf numFmtId="0" fontId="30" fillId="0" borderId="30" xfId="18" applyFont="1" applyBorder="1" applyAlignment="1">
      <alignment vertical="center" wrapText="1"/>
    </xf>
    <xf numFmtId="0" fontId="30" fillId="0" borderId="8" xfId="18" applyFont="1" applyBorder="1" applyAlignment="1">
      <alignment vertical="center" wrapText="1"/>
    </xf>
    <xf numFmtId="0" fontId="30" fillId="0" borderId="51" xfId="18" applyFont="1" applyBorder="1">
      <alignment vertical="center"/>
    </xf>
    <xf numFmtId="0" fontId="30" fillId="0" borderId="53" xfId="18" applyFont="1" applyBorder="1">
      <alignment vertical="center"/>
    </xf>
    <xf numFmtId="0" fontId="30" fillId="0" borderId="39" xfId="19" applyFont="1" applyBorder="1" applyAlignment="1">
      <alignment vertical="center" wrapText="1"/>
    </xf>
    <xf numFmtId="0" fontId="30" fillId="0" borderId="3" xfId="19" applyFont="1" applyBorder="1" applyAlignment="1">
      <alignment vertical="center" wrapText="1"/>
    </xf>
    <xf numFmtId="0" fontId="30" fillId="0" borderId="28" xfId="19" applyFont="1" applyBorder="1" applyAlignment="1">
      <alignment vertical="center" wrapText="1"/>
    </xf>
    <xf numFmtId="0" fontId="30" fillId="0" borderId="5" xfId="19" applyFont="1" applyBorder="1" applyAlignment="1">
      <alignment vertical="center" wrapText="1"/>
    </xf>
    <xf numFmtId="0" fontId="30" fillId="0" borderId="30"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54" xfId="19" applyFont="1" applyBorder="1" applyAlignment="1">
      <alignment horizontal="left" vertical="center"/>
    </xf>
    <xf numFmtId="0" fontId="30" fillId="0" borderId="63" xfId="19" applyFont="1" applyBorder="1">
      <alignment vertical="center"/>
    </xf>
    <xf numFmtId="0" fontId="30" fillId="0" borderId="57" xfId="19" applyFont="1" applyBorder="1">
      <alignment vertical="center"/>
    </xf>
    <xf numFmtId="0" fontId="30" fillId="0" borderId="56" xfId="19" applyFont="1" applyBorder="1" applyAlignment="1">
      <alignment horizontal="left" vertical="center"/>
    </xf>
    <xf numFmtId="0" fontId="30" fillId="0" borderId="58" xfId="19" applyFont="1" applyBorder="1" applyAlignment="1">
      <alignment horizontal="left" vertical="center"/>
    </xf>
    <xf numFmtId="0" fontId="30" fillId="0" borderId="19" xfId="19" applyFont="1" applyBorder="1" applyAlignment="1">
      <alignment vertical="center" wrapText="1"/>
    </xf>
    <xf numFmtId="0" fontId="30" fillId="0" borderId="15" xfId="19" applyFont="1" applyBorder="1" applyAlignment="1">
      <alignment vertical="center" wrapText="1"/>
    </xf>
    <xf numFmtId="0" fontId="30" fillId="0" borderId="51" xfId="19" applyFont="1" applyBorder="1" applyAlignment="1">
      <alignment horizontal="left" vertical="center"/>
    </xf>
    <xf numFmtId="0" fontId="30" fillId="0" borderId="53"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4" xfId="19" applyFont="1" applyBorder="1" applyAlignment="1">
      <alignment horizontal="center" vertical="center" shrinkToFit="1"/>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6" xfId="16" applyFont="1" applyBorder="1" applyAlignment="1" applyProtection="1">
      <alignment horizontal="left" vertical="center" wrapText="1"/>
      <protection locked="0"/>
    </xf>
    <xf numFmtId="0" fontId="36" fillId="0" borderId="58" xfId="16" applyFont="1" applyBorder="1" applyAlignment="1" applyProtection="1">
      <alignment horizontal="left" vertical="center" wrapText="1"/>
      <protection locked="0"/>
    </xf>
    <xf numFmtId="0" fontId="36" fillId="0" borderId="23" xfId="16" applyFont="1" applyBorder="1" applyAlignment="1">
      <alignment horizontal="left" vertical="center"/>
    </xf>
    <xf numFmtId="0" fontId="36" fillId="0" borderId="24" xfId="16" applyFont="1" applyBorder="1" applyAlignment="1">
      <alignment horizontal="left" vertical="center"/>
    </xf>
    <xf numFmtId="0" fontId="36" fillId="0" borderId="20" xfId="16" applyFont="1" applyBorder="1" applyAlignment="1">
      <alignment horizontal="left" vertical="center" wrapText="1"/>
    </xf>
    <xf numFmtId="0" fontId="36" fillId="0" borderId="21" xfId="16" applyFont="1" applyBorder="1" applyAlignment="1">
      <alignment horizontal="left" vertical="center" wrapText="1"/>
    </xf>
    <xf numFmtId="0" fontId="36" fillId="0" borderId="2" xfId="16" applyFont="1" applyBorder="1" applyAlignment="1">
      <alignment horizontal="left" vertical="center"/>
    </xf>
    <xf numFmtId="0" fontId="36" fillId="0" borderId="40" xfId="16" applyFont="1" applyBorder="1" applyAlignment="1">
      <alignment horizontal="left" vertical="center"/>
    </xf>
    <xf numFmtId="0" fontId="36" fillId="0" borderId="9" xfId="16" applyFont="1" applyBorder="1" applyAlignment="1">
      <alignment horizontal="left" vertical="center"/>
    </xf>
    <xf numFmtId="0" fontId="36" fillId="0" borderId="54" xfId="16" applyFont="1" applyBorder="1" applyAlignment="1">
      <alignment horizontal="left" vertical="center"/>
    </xf>
    <xf numFmtId="179" fontId="3" fillId="2" borderId="12"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0" fontId="1" fillId="0" borderId="1" xfId="2" applyBorder="1" applyAlignment="1" applyProtection="1">
      <alignment horizontal="left" vertical="top" wrapText="1"/>
      <protection locked="0"/>
    </xf>
    <xf numFmtId="0" fontId="1" fillId="0" borderId="2" xfId="2" applyBorder="1" applyAlignment="1" applyProtection="1">
      <alignment horizontal="left" vertical="top" wrapText="1"/>
      <protection locked="0"/>
    </xf>
    <xf numFmtId="0" fontId="1" fillId="0" borderId="3" xfId="2" applyBorder="1" applyAlignment="1" applyProtection="1">
      <alignment horizontal="left" vertical="top" wrapText="1"/>
      <protection locked="0"/>
    </xf>
    <xf numFmtId="0" fontId="1" fillId="0" borderId="4" xfId="2" applyBorder="1" applyAlignment="1" applyProtection="1">
      <alignment horizontal="left" vertical="top" wrapText="1"/>
      <protection locked="0"/>
    </xf>
    <xf numFmtId="0" fontId="1" fillId="0" borderId="0" xfId="2" applyAlignment="1" applyProtection="1">
      <alignment horizontal="left" vertical="top" wrapText="1"/>
      <protection locked="0"/>
    </xf>
    <xf numFmtId="0" fontId="1" fillId="0" borderId="5" xfId="2" applyBorder="1" applyAlignment="1" applyProtection="1">
      <alignment horizontal="left" vertical="top" wrapText="1"/>
      <protection locked="0"/>
    </xf>
    <xf numFmtId="0" fontId="1" fillId="0" borderId="6" xfId="2" applyBorder="1" applyAlignment="1" applyProtection="1">
      <alignment horizontal="left" vertical="top" wrapText="1"/>
      <protection locked="0"/>
    </xf>
    <xf numFmtId="0" fontId="1" fillId="0" borderId="7" xfId="2" applyBorder="1" applyAlignment="1" applyProtection="1">
      <alignment horizontal="left" vertical="top" wrapText="1"/>
      <protection locked="0"/>
    </xf>
    <xf numFmtId="0" fontId="1" fillId="0" borderId="8" xfId="2" applyBorder="1" applyAlignment="1" applyProtection="1">
      <alignment horizontal="left" vertical="top" wrapText="1"/>
      <protection locked="0"/>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84C9AA1C-C127-4540-8393-19DFEEF07AD4}"/>
    <cellStyle name="標準 2 3" xfId="10" xr:uid="{87E7AF0D-EF3B-44DA-A5CB-DB2E1E0566A4}"/>
    <cellStyle name="標準 3" xfId="11" xr:uid="{86413D83-A6D1-4D1A-9B44-D21AFFC180B3}"/>
    <cellStyle name="標準 4" xfId="20" xr:uid="{5C781732-8D72-44D0-8ED9-AE8CC7A41AD5}"/>
    <cellStyle name="標準 4_APAHO401600" xfId="16" xr:uid="{F578F22C-355C-444D-BA2B-0E3799BA8D41}"/>
    <cellStyle name="標準 4_APAHO4019001" xfId="19" xr:uid="{A98FBFA4-336A-41F3-92F5-6FF423342D92}"/>
    <cellStyle name="標準 4_ZJ08_022012_青森市_2010" xfId="18" xr:uid="{DE095A71-724E-4D05-84E4-6F0349F09241}"/>
    <cellStyle name="標準 6" xfId="7" xr:uid="{0F407EE2-5AF7-4F79-87EC-C38F8AE707DC}"/>
    <cellStyle name="標準 6_APAHO401000" xfId="9" xr:uid="{64D4B2D2-C030-461D-BA64-CBD1668D5D62}"/>
    <cellStyle name="標準 6_APAHO401200_O-JJ1016-001-3_財政状況資料集(決算状況カード(各会計・関係団体))(Rev2)2" xfId="15" xr:uid="{49DC25E4-B882-4593-AF35-797F94CB1681}"/>
    <cellStyle name="標準 6_APAHO402200_O-JJ1016-001-3_財政状況資料集(決算状況カード(各会計・関係団体))(Rev2)2" xfId="12" xr:uid="{2BC06D02-5582-4903-AD3D-BC41E769C957}"/>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B55D8967-E8D9-4228-9739-E4D92642B5D3}"/>
    <cellStyle name="標準_O-JJ0722-001-3_決算状況カード(各会計・関係団体)_O-JJ1016-001-3_財政状況資料集(決算状況カード(各会計・関係団体))(Rev2)2" xfId="14" xr:uid="{FF68EA30-9FDF-4790-B5FA-3D6855A7966C}"/>
    <cellStyle name="標準_O-JJ0722-001-8_連結実質赤字比率に係る赤字・黒字の構成分析" xfId="17" xr:uid="{603D0466-27F1-484D-B62E-0EC27AA0BC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0D37-4D6B-A271-C1C1A1A79464}"/>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72101</c:v>
                </c:pt>
                <c:pt idx="1">
                  <c:v>160590</c:v>
                </c:pt>
                <c:pt idx="2">
                  <c:v>221495</c:v>
                </c:pt>
                <c:pt idx="3">
                  <c:v>104984</c:v>
                </c:pt>
                <c:pt idx="4">
                  <c:v>163047</c:v>
                </c:pt>
              </c:numCache>
            </c:numRef>
          </c:val>
          <c:smooth val="0"/>
          <c:extLst>
            <c:ext xmlns:c16="http://schemas.microsoft.com/office/drawing/2014/chart" uri="{C3380CC4-5D6E-409C-BE32-E72D297353CC}">
              <c16:uniqueId val="{00000001-0D37-4D6B-A271-C1C1A1A7946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7.22</c:v>
                </c:pt>
                <c:pt idx="1">
                  <c:v>10.34</c:v>
                </c:pt>
                <c:pt idx="2">
                  <c:v>11.18</c:v>
                </c:pt>
                <c:pt idx="3">
                  <c:v>14.86</c:v>
                </c:pt>
                <c:pt idx="4">
                  <c:v>8.5299999999999994</c:v>
                </c:pt>
              </c:numCache>
            </c:numRef>
          </c:val>
          <c:extLst>
            <c:ext xmlns:c16="http://schemas.microsoft.com/office/drawing/2014/chart" uri="{C3380CC4-5D6E-409C-BE32-E72D297353CC}">
              <c16:uniqueId val="{00000000-DBBC-4F3D-A5B7-2E81007D9C65}"/>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51.51</c:v>
                </c:pt>
                <c:pt idx="1">
                  <c:v>56.26</c:v>
                </c:pt>
                <c:pt idx="2">
                  <c:v>32.270000000000003</c:v>
                </c:pt>
                <c:pt idx="3">
                  <c:v>33.64</c:v>
                </c:pt>
                <c:pt idx="4">
                  <c:v>34.119999999999997</c:v>
                </c:pt>
              </c:numCache>
            </c:numRef>
          </c:val>
          <c:extLst>
            <c:ext xmlns:c16="http://schemas.microsoft.com/office/drawing/2014/chart" uri="{C3380CC4-5D6E-409C-BE32-E72D297353CC}">
              <c16:uniqueId val="{00000001-DBBC-4F3D-A5B7-2E81007D9C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-0.34</c:v>
                </c:pt>
                <c:pt idx="1">
                  <c:v>6.5</c:v>
                </c:pt>
                <c:pt idx="2">
                  <c:v>-21.34</c:v>
                </c:pt>
                <c:pt idx="3">
                  <c:v>11.78</c:v>
                </c:pt>
                <c:pt idx="4">
                  <c:v>-0.54</c:v>
                </c:pt>
              </c:numCache>
            </c:numRef>
          </c:val>
          <c:smooth val="0"/>
          <c:extLst>
            <c:ext xmlns:c16="http://schemas.microsoft.com/office/drawing/2014/chart" uri="{C3380CC4-5D6E-409C-BE32-E72D297353CC}">
              <c16:uniqueId val="{00000002-DBBC-4F3D-A5B7-2E81007D9C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5.44</c:v>
                </c:pt>
                <c:pt idx="2">
                  <c:v>#N/A</c:v>
                </c:pt>
                <c:pt idx="3">
                  <c:v>5.71</c:v>
                </c:pt>
                <c:pt idx="4">
                  <c:v>#N/A</c:v>
                </c:pt>
                <c:pt idx="5">
                  <c:v>0</c:v>
                </c:pt>
                <c:pt idx="6">
                  <c:v>#N/A</c:v>
                </c:pt>
                <c:pt idx="7">
                  <c:v>0</c:v>
                </c:pt>
                <c:pt idx="8">
                  <c:v>#N/A</c:v>
                </c:pt>
                <c:pt idx="9">
                  <c:v>0</c:v>
                </c:pt>
              </c:numCache>
            </c:numRef>
          </c:val>
          <c:extLst>
            <c:ext xmlns:c16="http://schemas.microsoft.com/office/drawing/2014/chart" uri="{C3380CC4-5D6E-409C-BE32-E72D297353CC}">
              <c16:uniqueId val="{00000000-41C3-4467-A2C8-1ACBEFE79C47}"/>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C3-4467-A2C8-1ACBEFE79C47}"/>
            </c:ext>
          </c:extLst>
        </c:ser>
        <c:ser>
          <c:idx val="2"/>
          <c:order val="2"/>
          <c:tx>
            <c:strRef>
              <c:f>[1]データシート!$A$29</c:f>
              <c:strCache>
                <c:ptCount val="1"/>
                <c:pt idx="0">
                  <c:v>東部簡易水道事業会計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1C3-4467-A2C8-1ACBEFE79C47}"/>
            </c:ext>
          </c:extLst>
        </c:ser>
        <c:ser>
          <c:idx val="3"/>
          <c:order val="3"/>
          <c:tx>
            <c:strRef>
              <c:f>[1]データシート!$A$30</c:f>
              <c:strCache>
                <c:ptCount val="1"/>
                <c:pt idx="0">
                  <c:v>のかみふれあい公園運営事業会計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0.04</c:v>
                </c:pt>
                <c:pt idx="2">
                  <c:v>#N/A</c:v>
                </c:pt>
                <c:pt idx="3">
                  <c:v>0.06</c:v>
                </c:pt>
                <c:pt idx="4">
                  <c:v>#N/A</c:v>
                </c:pt>
                <c:pt idx="5">
                  <c:v>0.02</c:v>
                </c:pt>
                <c:pt idx="6">
                  <c:v>#N/A</c:v>
                </c:pt>
                <c:pt idx="7">
                  <c:v>0</c:v>
                </c:pt>
                <c:pt idx="8">
                  <c:v>#N/A</c:v>
                </c:pt>
                <c:pt idx="9">
                  <c:v>0</c:v>
                </c:pt>
              </c:numCache>
            </c:numRef>
          </c:val>
          <c:extLst>
            <c:ext xmlns:c16="http://schemas.microsoft.com/office/drawing/2014/chart" uri="{C3380CC4-5D6E-409C-BE32-E72D297353CC}">
              <c16:uniqueId val="{00000003-41C3-4467-A2C8-1ACBEFE79C47}"/>
            </c:ext>
          </c:extLst>
        </c:ser>
        <c:ser>
          <c:idx val="4"/>
          <c:order val="4"/>
          <c:tx>
            <c:strRef>
              <c:f>[1]データシート!$A$31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c:v>
                </c:pt>
                <c:pt idx="2">
                  <c:v>#N/A</c:v>
                </c:pt>
                <c:pt idx="3">
                  <c:v>0</c:v>
                </c:pt>
                <c:pt idx="4">
                  <c:v>#N/A</c:v>
                </c:pt>
                <c:pt idx="5">
                  <c:v>0.04</c:v>
                </c:pt>
                <c:pt idx="6">
                  <c:v>#N/A</c:v>
                </c:pt>
                <c:pt idx="7">
                  <c:v>0.03</c:v>
                </c:pt>
                <c:pt idx="8">
                  <c:v>#N/A</c:v>
                </c:pt>
                <c:pt idx="9">
                  <c:v>0.04</c:v>
                </c:pt>
              </c:numCache>
            </c:numRef>
          </c:val>
          <c:extLst>
            <c:ext xmlns:c16="http://schemas.microsoft.com/office/drawing/2014/chart" uri="{C3380CC4-5D6E-409C-BE32-E72D297353CC}">
              <c16:uniqueId val="{00000004-41C3-4467-A2C8-1ACBEFE79C47}"/>
            </c:ext>
          </c:extLst>
        </c:ser>
        <c:ser>
          <c:idx val="5"/>
          <c:order val="5"/>
          <c:tx>
            <c:strRef>
              <c:f>[1]データシート!$A$32</c:f>
              <c:strCache>
                <c:ptCount val="1"/>
                <c:pt idx="0">
                  <c:v>国民健康保険診療所事業会計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0.08</c:v>
                </c:pt>
                <c:pt idx="2">
                  <c:v>#N/A</c:v>
                </c:pt>
                <c:pt idx="3">
                  <c:v>7.0000000000000007E-2</c:v>
                </c:pt>
                <c:pt idx="4">
                  <c:v>#N/A</c:v>
                </c:pt>
                <c:pt idx="5">
                  <c:v>0.05</c:v>
                </c:pt>
                <c:pt idx="6">
                  <c:v>#N/A</c:v>
                </c:pt>
                <c:pt idx="7">
                  <c:v>0.06</c:v>
                </c:pt>
                <c:pt idx="8">
                  <c:v>#N/A</c:v>
                </c:pt>
                <c:pt idx="9">
                  <c:v>0.06</c:v>
                </c:pt>
              </c:numCache>
            </c:numRef>
          </c:val>
          <c:extLst>
            <c:ext xmlns:c16="http://schemas.microsoft.com/office/drawing/2014/chart" uri="{C3380CC4-5D6E-409C-BE32-E72D297353CC}">
              <c16:uniqueId val="{00000005-41C3-4467-A2C8-1ACBEFE79C47}"/>
            </c:ext>
          </c:extLst>
        </c:ser>
        <c:ser>
          <c:idx val="6"/>
          <c:order val="6"/>
          <c:tx>
            <c:strRef>
              <c:f>[1]データシート!$A$33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0.4</c:v>
                </c:pt>
                <c:pt idx="2">
                  <c:v>#N/A</c:v>
                </c:pt>
                <c:pt idx="3">
                  <c:v>0.42</c:v>
                </c:pt>
                <c:pt idx="4">
                  <c:v>#N/A</c:v>
                </c:pt>
                <c:pt idx="5">
                  <c:v>0.42</c:v>
                </c:pt>
                <c:pt idx="6">
                  <c:v>#N/A</c:v>
                </c:pt>
                <c:pt idx="7">
                  <c:v>1.05</c:v>
                </c:pt>
                <c:pt idx="8">
                  <c:v>#N/A</c:v>
                </c:pt>
                <c:pt idx="9">
                  <c:v>0.44</c:v>
                </c:pt>
              </c:numCache>
            </c:numRef>
          </c:val>
          <c:extLst>
            <c:ext xmlns:c16="http://schemas.microsoft.com/office/drawing/2014/chart" uri="{C3380CC4-5D6E-409C-BE32-E72D297353CC}">
              <c16:uniqueId val="{00000006-41C3-4467-A2C8-1ACBEFE79C47}"/>
            </c:ext>
          </c:extLst>
        </c:ser>
        <c:ser>
          <c:idx val="7"/>
          <c:order val="7"/>
          <c:tx>
            <c:strRef>
              <c:f>[1]データシート!$A$34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0.84</c:v>
                </c:pt>
                <c:pt idx="2">
                  <c:v>#N/A</c:v>
                </c:pt>
                <c:pt idx="3">
                  <c:v>0.34</c:v>
                </c:pt>
                <c:pt idx="4">
                  <c:v>#N/A</c:v>
                </c:pt>
                <c:pt idx="5">
                  <c:v>0.89</c:v>
                </c:pt>
                <c:pt idx="6">
                  <c:v>#N/A</c:v>
                </c:pt>
                <c:pt idx="7">
                  <c:v>1.26</c:v>
                </c:pt>
                <c:pt idx="8">
                  <c:v>#N/A</c:v>
                </c:pt>
                <c:pt idx="9">
                  <c:v>1.64</c:v>
                </c:pt>
              </c:numCache>
            </c:numRef>
          </c:val>
          <c:extLst>
            <c:ext xmlns:c16="http://schemas.microsoft.com/office/drawing/2014/chart" uri="{C3380CC4-5D6E-409C-BE32-E72D297353CC}">
              <c16:uniqueId val="{00000007-41C3-4467-A2C8-1ACBEFE79C47}"/>
            </c:ext>
          </c:extLst>
        </c:ser>
        <c:ser>
          <c:idx val="8"/>
          <c:order val="8"/>
          <c:tx>
            <c:strRef>
              <c:f>[1]データシート!$A$35</c:f>
              <c:strCache>
                <c:ptCount val="1"/>
                <c:pt idx="0">
                  <c:v>西部簡易水道事業会計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0</c:v>
                </c:pt>
                <c:pt idx="1">
                  <c:v>0</c:v>
                </c:pt>
                <c:pt idx="2">
                  <c:v>0</c:v>
                </c:pt>
                <c:pt idx="3">
                  <c:v>0</c:v>
                </c:pt>
                <c:pt idx="4">
                  <c:v>#N/A</c:v>
                </c:pt>
                <c:pt idx="5">
                  <c:v>6.14</c:v>
                </c:pt>
                <c:pt idx="6">
                  <c:v>#N/A</c:v>
                </c:pt>
                <c:pt idx="7">
                  <c:v>6.34</c:v>
                </c:pt>
                <c:pt idx="8">
                  <c:v>#N/A</c:v>
                </c:pt>
                <c:pt idx="9">
                  <c:v>7.62</c:v>
                </c:pt>
              </c:numCache>
            </c:numRef>
          </c:val>
          <c:extLst>
            <c:ext xmlns:c16="http://schemas.microsoft.com/office/drawing/2014/chart" uri="{C3380CC4-5D6E-409C-BE32-E72D297353CC}">
              <c16:uniqueId val="{00000008-41C3-4467-A2C8-1ACBEFE79C47}"/>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7.17</c:v>
                </c:pt>
                <c:pt idx="2">
                  <c:v>#N/A</c:v>
                </c:pt>
                <c:pt idx="3">
                  <c:v>10.27</c:v>
                </c:pt>
                <c:pt idx="4">
                  <c:v>#N/A</c:v>
                </c:pt>
                <c:pt idx="5">
                  <c:v>11.66</c:v>
                </c:pt>
                <c:pt idx="6">
                  <c:v>#N/A</c:v>
                </c:pt>
                <c:pt idx="7">
                  <c:v>14.85</c:v>
                </c:pt>
                <c:pt idx="8">
                  <c:v>#N/A</c:v>
                </c:pt>
                <c:pt idx="9">
                  <c:v>8.52</c:v>
                </c:pt>
              </c:numCache>
            </c:numRef>
          </c:val>
          <c:extLst>
            <c:ext xmlns:c16="http://schemas.microsoft.com/office/drawing/2014/chart" uri="{C3380CC4-5D6E-409C-BE32-E72D297353CC}">
              <c16:uniqueId val="{00000009-41C3-4467-A2C8-1ACBEFE79C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1102</c:v>
                </c:pt>
                <c:pt idx="5">
                  <c:v>1053</c:v>
                </c:pt>
                <c:pt idx="8">
                  <c:v>997</c:v>
                </c:pt>
                <c:pt idx="11">
                  <c:v>935</c:v>
                </c:pt>
                <c:pt idx="14">
                  <c:v>899</c:v>
                </c:pt>
              </c:numCache>
            </c:numRef>
          </c:val>
          <c:extLst>
            <c:ext xmlns:c16="http://schemas.microsoft.com/office/drawing/2014/chart" uri="{C3380CC4-5D6E-409C-BE32-E72D297353CC}">
              <c16:uniqueId val="{00000000-9F1B-45DC-9815-6EE094E73FB3}"/>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F1B-45DC-9815-6EE094E73FB3}"/>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2-9F1B-45DC-9815-6EE094E73FB3}"/>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200</c:v>
                </c:pt>
                <c:pt idx="3">
                  <c:v>154</c:v>
                </c:pt>
                <c:pt idx="6">
                  <c:v>127</c:v>
                </c:pt>
                <c:pt idx="9">
                  <c:v>128</c:v>
                </c:pt>
                <c:pt idx="12">
                  <c:v>150</c:v>
                </c:pt>
              </c:numCache>
            </c:numRef>
          </c:val>
          <c:extLst>
            <c:ext xmlns:c16="http://schemas.microsoft.com/office/drawing/2014/chart" uri="{C3380CC4-5D6E-409C-BE32-E72D297353CC}">
              <c16:uniqueId val="{00000003-9F1B-45DC-9815-6EE094E73FB3}"/>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77</c:v>
                </c:pt>
                <c:pt idx="3">
                  <c:v>57</c:v>
                </c:pt>
                <c:pt idx="6">
                  <c:v>51</c:v>
                </c:pt>
                <c:pt idx="9">
                  <c:v>38</c:v>
                </c:pt>
                <c:pt idx="12">
                  <c:v>31</c:v>
                </c:pt>
              </c:numCache>
            </c:numRef>
          </c:val>
          <c:extLst>
            <c:ext xmlns:c16="http://schemas.microsoft.com/office/drawing/2014/chart" uri="{C3380CC4-5D6E-409C-BE32-E72D297353CC}">
              <c16:uniqueId val="{00000004-9F1B-45DC-9815-6EE094E73FB3}"/>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1B-45DC-9815-6EE094E73FB3}"/>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1B-45DC-9815-6EE094E73FB3}"/>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1222</c:v>
                </c:pt>
                <c:pt idx="3">
                  <c:v>1193</c:v>
                </c:pt>
                <c:pt idx="6">
                  <c:v>1127</c:v>
                </c:pt>
                <c:pt idx="9">
                  <c:v>1105</c:v>
                </c:pt>
                <c:pt idx="12">
                  <c:v>1093</c:v>
                </c:pt>
              </c:numCache>
            </c:numRef>
          </c:val>
          <c:extLst>
            <c:ext xmlns:c16="http://schemas.microsoft.com/office/drawing/2014/chart" uri="{C3380CC4-5D6E-409C-BE32-E72D297353CC}">
              <c16:uniqueId val="{00000007-9F1B-45DC-9815-6EE094E73F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397</c:v>
                </c:pt>
                <c:pt idx="2">
                  <c:v>#N/A</c:v>
                </c:pt>
                <c:pt idx="3">
                  <c:v>#N/A</c:v>
                </c:pt>
                <c:pt idx="4">
                  <c:v>351</c:v>
                </c:pt>
                <c:pt idx="5">
                  <c:v>#N/A</c:v>
                </c:pt>
                <c:pt idx="6">
                  <c:v>#N/A</c:v>
                </c:pt>
                <c:pt idx="7">
                  <c:v>308</c:v>
                </c:pt>
                <c:pt idx="8">
                  <c:v>#N/A</c:v>
                </c:pt>
                <c:pt idx="9">
                  <c:v>#N/A</c:v>
                </c:pt>
                <c:pt idx="10">
                  <c:v>336</c:v>
                </c:pt>
                <c:pt idx="11">
                  <c:v>#N/A</c:v>
                </c:pt>
                <c:pt idx="12">
                  <c:v>#N/A</c:v>
                </c:pt>
                <c:pt idx="13">
                  <c:v>376</c:v>
                </c:pt>
                <c:pt idx="14">
                  <c:v>#N/A</c:v>
                </c:pt>
              </c:numCache>
            </c:numRef>
          </c:val>
          <c:smooth val="0"/>
          <c:extLst>
            <c:ext xmlns:c16="http://schemas.microsoft.com/office/drawing/2014/chart" uri="{C3380CC4-5D6E-409C-BE32-E72D297353CC}">
              <c16:uniqueId val="{00000008-9F1B-45DC-9815-6EE094E73F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8264</c:v>
                </c:pt>
                <c:pt idx="5">
                  <c:v>8130</c:v>
                </c:pt>
                <c:pt idx="8">
                  <c:v>7747</c:v>
                </c:pt>
                <c:pt idx="11">
                  <c:v>7514</c:v>
                </c:pt>
                <c:pt idx="14">
                  <c:v>7015</c:v>
                </c:pt>
              </c:numCache>
            </c:numRef>
          </c:val>
          <c:extLst>
            <c:ext xmlns:c16="http://schemas.microsoft.com/office/drawing/2014/chart" uri="{C3380CC4-5D6E-409C-BE32-E72D297353CC}">
              <c16:uniqueId val="{00000000-C95A-4EEE-AEE8-02D451C6F1C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59</c:v>
                </c:pt>
                <c:pt idx="5">
                  <c:v>134</c:v>
                </c:pt>
                <c:pt idx="8">
                  <c:v>149</c:v>
                </c:pt>
                <c:pt idx="11">
                  <c:v>27</c:v>
                </c:pt>
                <c:pt idx="14">
                  <c:v>26</c:v>
                </c:pt>
              </c:numCache>
            </c:numRef>
          </c:val>
          <c:extLst>
            <c:ext xmlns:c16="http://schemas.microsoft.com/office/drawing/2014/chart" uri="{C3380CC4-5D6E-409C-BE32-E72D297353CC}">
              <c16:uniqueId val="{00000001-C95A-4EEE-AEE8-02D451C6F1C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2844</c:v>
                </c:pt>
                <c:pt idx="5">
                  <c:v>2957</c:v>
                </c:pt>
                <c:pt idx="8">
                  <c:v>2959</c:v>
                </c:pt>
                <c:pt idx="11">
                  <c:v>2932</c:v>
                </c:pt>
                <c:pt idx="14">
                  <c:v>2770</c:v>
                </c:pt>
              </c:numCache>
            </c:numRef>
          </c:val>
          <c:extLst>
            <c:ext xmlns:c16="http://schemas.microsoft.com/office/drawing/2014/chart" uri="{C3380CC4-5D6E-409C-BE32-E72D297353CC}">
              <c16:uniqueId val="{00000002-C95A-4EEE-AEE8-02D451C6F1C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16</c:v>
                </c:pt>
                <c:pt idx="3">
                  <c:v>175</c:v>
                </c:pt>
                <c:pt idx="6">
                  <c:v>230</c:v>
                </c:pt>
                <c:pt idx="9">
                  <c:v>0</c:v>
                </c:pt>
                <c:pt idx="12">
                  <c:v>0</c:v>
                </c:pt>
              </c:numCache>
            </c:numRef>
          </c:val>
          <c:extLst>
            <c:ext xmlns:c16="http://schemas.microsoft.com/office/drawing/2014/chart" uri="{C3380CC4-5D6E-409C-BE32-E72D297353CC}">
              <c16:uniqueId val="{00000003-C95A-4EEE-AEE8-02D451C6F1C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5A-4EEE-AEE8-02D451C6F1C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5A-4EEE-AEE8-02D451C6F1C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1591</c:v>
                </c:pt>
                <c:pt idx="3">
                  <c:v>1402</c:v>
                </c:pt>
                <c:pt idx="6">
                  <c:v>1354</c:v>
                </c:pt>
                <c:pt idx="9">
                  <c:v>1313</c:v>
                </c:pt>
                <c:pt idx="12">
                  <c:v>1246</c:v>
                </c:pt>
              </c:numCache>
            </c:numRef>
          </c:val>
          <c:extLst>
            <c:ext xmlns:c16="http://schemas.microsoft.com/office/drawing/2014/chart" uri="{C3380CC4-5D6E-409C-BE32-E72D297353CC}">
              <c16:uniqueId val="{00000006-C95A-4EEE-AEE8-02D451C6F1C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2708</c:v>
                </c:pt>
                <c:pt idx="3">
                  <c:v>2512</c:v>
                </c:pt>
                <c:pt idx="6">
                  <c:v>2588</c:v>
                </c:pt>
                <c:pt idx="9">
                  <c:v>2721</c:v>
                </c:pt>
                <c:pt idx="12">
                  <c:v>2620</c:v>
                </c:pt>
              </c:numCache>
            </c:numRef>
          </c:val>
          <c:extLst>
            <c:ext xmlns:c16="http://schemas.microsoft.com/office/drawing/2014/chart" uri="{C3380CC4-5D6E-409C-BE32-E72D297353CC}">
              <c16:uniqueId val="{00000007-C95A-4EEE-AEE8-02D451C6F1C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410</c:v>
                </c:pt>
                <c:pt idx="3">
                  <c:v>384</c:v>
                </c:pt>
                <c:pt idx="6">
                  <c:v>349</c:v>
                </c:pt>
                <c:pt idx="9">
                  <c:v>315</c:v>
                </c:pt>
                <c:pt idx="12">
                  <c:v>300</c:v>
                </c:pt>
              </c:numCache>
            </c:numRef>
          </c:val>
          <c:extLst>
            <c:ext xmlns:c16="http://schemas.microsoft.com/office/drawing/2014/chart" uri="{C3380CC4-5D6E-409C-BE32-E72D297353CC}">
              <c16:uniqueId val="{00000008-C95A-4EEE-AEE8-02D451C6F1C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95A-4EEE-AEE8-02D451C6F1C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8705</c:v>
                </c:pt>
                <c:pt idx="3">
                  <c:v>8429</c:v>
                </c:pt>
                <c:pt idx="6">
                  <c:v>8525</c:v>
                </c:pt>
                <c:pt idx="9">
                  <c:v>7893</c:v>
                </c:pt>
                <c:pt idx="12">
                  <c:v>7217</c:v>
                </c:pt>
              </c:numCache>
            </c:numRef>
          </c:val>
          <c:extLst>
            <c:ext xmlns:c16="http://schemas.microsoft.com/office/drawing/2014/chart" uri="{C3380CC4-5D6E-409C-BE32-E72D297353CC}">
              <c16:uniqueId val="{0000000A-C95A-4EEE-AEE8-02D451C6F1C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2263</c:v>
                </c:pt>
                <c:pt idx="2">
                  <c:v>#N/A</c:v>
                </c:pt>
                <c:pt idx="3">
                  <c:v>#N/A</c:v>
                </c:pt>
                <c:pt idx="4">
                  <c:v>1681</c:v>
                </c:pt>
                <c:pt idx="5">
                  <c:v>#N/A</c:v>
                </c:pt>
                <c:pt idx="6">
                  <c:v>#N/A</c:v>
                </c:pt>
                <c:pt idx="7">
                  <c:v>2190</c:v>
                </c:pt>
                <c:pt idx="8">
                  <c:v>#N/A</c:v>
                </c:pt>
                <c:pt idx="9">
                  <c:v>#N/A</c:v>
                </c:pt>
                <c:pt idx="10">
                  <c:v>1768</c:v>
                </c:pt>
                <c:pt idx="11">
                  <c:v>#N/A</c:v>
                </c:pt>
                <c:pt idx="12">
                  <c:v>#N/A</c:v>
                </c:pt>
                <c:pt idx="13">
                  <c:v>1572</c:v>
                </c:pt>
                <c:pt idx="14">
                  <c:v>#N/A</c:v>
                </c:pt>
              </c:numCache>
            </c:numRef>
          </c:val>
          <c:smooth val="0"/>
          <c:extLst>
            <c:ext xmlns:c16="http://schemas.microsoft.com/office/drawing/2014/chart" uri="{C3380CC4-5D6E-409C-BE32-E72D297353CC}">
              <c16:uniqueId val="{0000000B-C95A-4EEE-AEE8-02D451C6F1C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1496</c:v>
                </c:pt>
                <c:pt idx="1">
                  <c:v>1617</c:v>
                </c:pt>
                <c:pt idx="2">
                  <c:v>1588</c:v>
                </c:pt>
              </c:numCache>
            </c:numRef>
          </c:val>
          <c:extLst>
            <c:ext xmlns:c16="http://schemas.microsoft.com/office/drawing/2014/chart" uri="{C3380CC4-5D6E-409C-BE32-E72D297353CC}">
              <c16:uniqueId val="{00000000-18F9-44A3-ACD7-4F3D92FBAF7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31</c:v>
                </c:pt>
                <c:pt idx="1">
                  <c:v>31</c:v>
                </c:pt>
                <c:pt idx="2">
                  <c:v>31</c:v>
                </c:pt>
              </c:numCache>
            </c:numRef>
          </c:val>
          <c:extLst>
            <c:ext xmlns:c16="http://schemas.microsoft.com/office/drawing/2014/chart" uri="{C3380CC4-5D6E-409C-BE32-E72D297353CC}">
              <c16:uniqueId val="{00000001-18F9-44A3-ACD7-4F3D92FBAF7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1910</c:v>
                </c:pt>
                <c:pt idx="1">
                  <c:v>1899</c:v>
                </c:pt>
                <c:pt idx="2">
                  <c:v>1803</c:v>
                </c:pt>
              </c:numCache>
            </c:numRef>
          </c:val>
          <c:extLst>
            <c:ext xmlns:c16="http://schemas.microsoft.com/office/drawing/2014/chart" uri="{C3380CC4-5D6E-409C-BE32-E72D297353CC}">
              <c16:uniqueId val="{00000002-18F9-44A3-ACD7-4F3D92FBAF7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{60920854-6734-41B1-A451-438EF8FCE5A2}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4ED-404A-9BA8-9A6337F4B3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{35D660F2-48F3-4BBE-BF93-DAE123714EA8}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ED-404A-9BA8-9A6337F4B3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{D5C88D13-2043-40CA-BBFD-CBBBF374F2ED}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ED-404A-9BA8-9A6337F4B3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{324178BB-9CCE-402C-BD01-CCEDC6A00C87}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ED-404A-9BA8-9A6337F4B3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{44B87F77-FC49-451F-8451-8EC46CC543A3}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ED-404A-9BA8-9A6337F4B3E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{F2928EA2-41BF-4E1A-B49F-2BE8997DE0EB}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4ED-404A-9BA8-9A6337F4B3E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{5B1FB006-FC48-419C-8D46-7678C8D53F0F}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4ED-404A-9BA8-9A6337F4B3E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{9E81BD70-C489-4ED8-A70D-B71EAE819620}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4ED-404A-9BA8-9A6337F4B3E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{5B929221-6625-4246-954F-DF1D71232988}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4ED-404A-9BA8-9A6337F4B3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63.6</c:v>
                </c:pt>
              </c:numCache>
            </c:numRef>
          </c:xVal>
          <c:yVal>
            <c:numRef>
              <c:f>公会計指標分析・財政指標組合せ分析表!$BP$51:$DC$51</c:f>
              <c:numCache>
                <c:formatCode>#,##0.0;"▲ "#,##0.0</c:formatCode>
                <c:ptCount val="40"/>
                <c:pt idx="0">
                  <c:v>64.2</c:v>
                </c:pt>
                <c:pt idx="8">
                  <c:v>48.4</c:v>
                </c:pt>
              </c:numCache>
            </c:numRef>
          </c:yVal>
          <c:smooth val="0"/>
          <c:extLst>
            <c:ext xmlns:c16="http://schemas.microsoft.com/office/drawing/2014/chart" uri="{C3380CC4-5D6E-409C-BE32-E72D297353CC}">
              <c16:uniqueId val="{00000009-F4ED-404A-9BA8-9A6337F4B3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{42D8C562-72DD-4296-86F2-540A15F1D2C8}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4ED-404A-9BA8-9A6337F4B3E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{226DB39A-CACC-4A7A-8813-5F1826CC649D}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ED-404A-9BA8-9A6337F4B3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{55FD367B-F6EB-4D0E-9D30-B6A63A13BD17}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ED-404A-9BA8-9A6337F4B3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{06DD8468-1990-4DA5-81C0-FD2405474F2B}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ED-404A-9BA8-9A6337F4B3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{BF6B65F8-C543-4B7A-A01E-AF56A8E73F1A}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ED-404A-9BA8-9A6337F4B3E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{BF437C29-0D5B-4810-9777-46348877E939}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4ED-404A-9BA8-9A6337F4B3E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{2E42D885-1F0D-4EA1-9938-EDD00BF033FB}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4ED-404A-9BA8-9A6337F4B3E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{DA60D067-D318-417A-B924-E655F973FC66}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4ED-404A-9BA8-9A6337F4B3E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{BC6997F4-2880-43A9-979A-357E410158BF}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4ED-404A-9BA8-9A6337F4B3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numCache>
            </c:numRef>
          </c:xVal>
          <c:yVal>
            <c:numRef>
              <c:f>公会計指標分析・財政指標組合せ分析表!$BP$55:$DC$55</c:f>
              <c:numCache>
                <c:formatCode>#,##0.0;"▲ "#,##0.0</c:formatCode>
                <c:ptCount val="40"/>
                <c:pt idx="0">
                  <c:v>0</c:v>
                </c:pt>
                <c:pt idx="8">
                  <c:v>0</c:v>
                </c:pt>
              </c:numCache>
            </c:numRef>
          </c:yVal>
          <c:smooth val="0"/>
          <c:extLst>
            <c:ext xmlns:c16="http://schemas.microsoft.com/office/drawing/2014/chart" uri="{C3380CC4-5D6E-409C-BE32-E72D297353CC}">
              <c16:uniqueId val="{00000013-F4ED-404A-9BA8-9A6337F4B3E8}"/>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{6F1E5076-BBEB-4990-B1E8-E1BBF67CA994}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8C7-476C-A5A1-FF4A27AEFB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{D68F7459-8148-4972-B855-C1E38BDBE3D2}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C7-476C-A5A1-FF4A27AEFB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{318458E6-2F52-4990-8214-C2069DAFAEAF}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C7-476C-A5A1-FF4A27AEFB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{EA267B18-A768-475F-A25E-02CB73B817D6}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C7-476C-A5A1-FF4A27AEFB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{3B787AA1-9227-47BE-98AE-8CF164EB68DE}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C7-476C-A5A1-FF4A27AEFBF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{F35E3E77-5BA0-46F8-AB7E-6200D6282529}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8C7-476C-A5A1-FF4A27AEFBF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{603BC7FF-0881-477A-8B9E-E4CA90BDD51C}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8C7-476C-A5A1-FF4A27AEFBF3}"/>
                </c:ext>
              </c:extLst>
            </c:dLbl>
            <c:dLbl>
              <c:idx val="24"/>
              <c:layout>
                <c:manualLayout>
                  <c:x val="-4.4905057365901176E-2"/>
                  <c:y val="-5.7910024405664277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{FFA9A0EC-6512-46F4-A1FF-CD91105F37CB}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8C7-476C-A5A1-FF4A27AEFBF3}"/>
                </c:ext>
              </c:extLst>
            </c:dLbl>
            <c:dLbl>
              <c:idx val="32"/>
              <c:layout>
                <c:manualLayout>
                  <c:x val="-1.8235628084250059E-2"/>
                  <c:y val="-6.6923269769923702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{C542FCBF-0D3E-4E13-9509-46BC8B9715E7}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8C7-476C-A5A1-FF4A27AEFB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10</c:v>
                </c:pt>
                <c:pt idx="16">
                  <c:v>9.9</c:v>
                </c:pt>
                <c:pt idx="24">
                  <c:v>9</c:v>
                </c:pt>
                <c:pt idx="32">
                  <c:v>9</c:v>
                </c:pt>
              </c:numCache>
            </c:numRef>
          </c:xVal>
          <c:yVal>
            <c:numRef>
              <c:f>公会計指標分析・財政指標組合せ分析表!$BP$73:$DC$73</c:f>
              <c:numCache>
                <c:formatCode>#,##0.0;"▲ "#,##0.0</c:formatCode>
                <c:ptCount val="40"/>
                <c:pt idx="0">
                  <c:v>64.2</c:v>
                </c:pt>
                <c:pt idx="8">
                  <c:v>48.4</c:v>
                </c:pt>
                <c:pt idx="16">
                  <c:v>59.9</c:v>
                </c:pt>
                <c:pt idx="24">
                  <c:v>45.4</c:v>
                </c:pt>
                <c:pt idx="32">
                  <c:v>41.7</c:v>
                </c:pt>
              </c:numCache>
            </c:numRef>
          </c:yVal>
          <c:smooth val="0"/>
          <c:extLst>
            <c:ext xmlns:c16="http://schemas.microsoft.com/office/drawing/2014/chart" uri="{C3380CC4-5D6E-409C-BE32-E72D297353CC}">
              <c16:uniqueId val="{00000009-B8C7-476C-A5A1-FF4A27AEFBF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{493DA88A-C6EB-4366-A68B-E688F3CF124C}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8C7-476C-A5A1-FF4A27AEFBF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{99C8ED5B-2D4B-427A-9BCA-4C27DC9558FF}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C7-476C-A5A1-FF4A27AEFB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{47FE2C1D-3899-4165-A95D-8150F2B19664}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C7-476C-A5A1-FF4A27AEFB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{5EEFDB01-BFF1-4025-85E8-90F866F78267}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C7-476C-A5A1-FF4A27AEFB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{EDD618BF-5028-4ED4-AE7B-46B228EF4D57}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C7-476C-A5A1-FF4A27AEFBF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{3FFF1F6E-DA57-483F-88BD-07F7B685FD13}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8C7-476C-A5A1-FF4A27AEFBF3}"/>
                </c:ext>
              </c:extLst>
            </c:dLbl>
            <c:dLbl>
              <c:idx val="16"/>
              <c:layout>
                <c:manualLayout>
                  <c:x val="-4.4905057365901106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{425024A4-52DE-423C-B19D-5DB2E8402F4F}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8C7-476C-A5A1-FF4A27AEFBF3}"/>
                </c:ext>
              </c:extLst>
            </c:dLbl>
            <c:dLbl>
              <c:idx val="24"/>
              <c:layout>
                <c:manualLayout>
                  <c:x val="-1.8235628084249993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{99035DEE-D33E-4D90-B0DE-E6531D325D90}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8C7-476C-A5A1-FF4A27AEFBF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{62C507F4-2D0C-4C83-A7AF-216B401F86FF}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8C7-476C-A5A1-FF4A27AEFB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8C7-476C-A5A1-FF4A27AEFBF3}"/>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67B0D00-0D28-41B0-A1BC-501A2D8BF8F9}"/>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B7535B3-39E4-41E2-81C1-6C8491A7BDF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31612C0-60AA-45F7-A6C4-CCA94CE11A5D}"/>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F55739C-AEE2-429A-85C9-C3688E9152C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E99F8A3-9BFB-4BB0-BBFE-C5ADF49E0165}"/>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0B4653C-9EF4-452F-A891-068AEC5DEF63}"/>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0C4CC0B-A671-4EE8-B5F8-F4A1F01EC7E3}"/>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1A5B9159-FC8D-4AFE-A020-D41AACC744D9}"/>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6D12308-ECFA-4084-A590-C8A7D461AEF1}"/>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6B3EC76-4D81-4C3D-8464-0379E8131ACE}"/>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C4F4F64-6FFE-4EA8-8FAA-D52A9CD5CD0E}"/>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4375109-591C-49BF-8D3F-38AD50D2F57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8,098
8,047
128.34
8,967,205
8,420,769
397,034
4,655,133
7,217,372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6653213-1CDB-4FD4-A8F3-A7E6B16B439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50A0C4E-2C80-44AF-AF3D-B99EE1B1725B}"/>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1081758-BD03-4ED6-B7EB-6A636B520742}"/>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8526F3D-C86D-4246-84DE-423474989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2ADC622-63B6-4C58-8D06-1FF5D56DECB7}"/>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B6EE677-015B-406D-9C74-99BF823BB569}"/>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BC3B93CF-C6E0-418C-AEAE-8A3B40095BC5}"/>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30005DE-9978-49B3-92E6-AB1800C73259}"/>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A34423E-E985-4A0D-B8C6-24BDD8385C66}"/>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99AC5B2-C402-4E59-889A-1E9FD060EBCC}"/>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DC2790C-2CFC-45B0-ADB7-A0677D9069A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D93DF23-B0C2-4529-BF46-C0D630AA2B35}"/>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B6FF388-2421-42F6-94A3-134D9C58456C}"/>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E1C69021-831B-4C17-AD64-4B02DC13A6FF}"/>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2F3D55C-FF5D-472F-8911-61EC5265AD91}"/>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4A300751-8A40-4FF8-857F-B819BB96D28A}"/>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6A39848-D9D5-435F-8AD2-B14615EB4A7E}"/>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34E786F0-317A-4E10-81BA-42873CD42A13}"/>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21D0DDC-9456-4A70-B667-FAE2CA34D3EE}"/>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51E2850-56A3-447F-BE63-3A79C4E4D52B}"/>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305E6ADE-36FC-4291-AE61-8945972EFE2E}"/>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FE74892-E324-4A42-8FF1-C613CA3B206C}"/>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DC72CFD-D39C-46D8-A3B1-81BCE20EEDB5}"/>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D2E1684B-A068-4302-8BD8-F28DE8627B8E}"/>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188EEE6-214B-4EEB-BE2C-347D3A81F678}"/>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6E46E34-E9B8-4DCC-8DDE-9B1D8186DA7C}"/>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1ADF31D-54A6-4D6B-9EEB-234B1C3298AA}"/>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F381D637-42D8-4B55-9D5C-AFFA0DFF45A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AF748999-DE65-458A-8CC9-DBDB8C9E3D08}"/>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F7B4629-F8BA-4493-8A8E-24E96BF7F3EA}"/>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43890599-9AB0-4276-949A-A32F8B9E3602}"/>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348C7E4-D383-4791-8B81-D926FCBBF6AD}"/>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F40C8F17-7BE4-4846-AD69-FF57737BDB26}"/>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6FAED13-BF4E-4555-AA63-008C6733D678}"/>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AAE2C6F-C730-48F7-9B7F-992930B16773}"/>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4BC20C1-470E-4429-B16C-6A7D67680DA9}"/>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3D48C1C-A4AE-4F0A-8802-7A3E37814103}"/>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となっており、類似団体内でも低位となっている。これは、町内に代表的な産業がなく、農業や小規模事業所がほとんどであり、もともと財政基盤が弱いことに加え、人口減少に拍車をかけるで形で高齢化率（</a:t>
          </a:r>
          <a:r>
            <a:rPr kumimoji="1" lang="en-US" altLang="ja-JP" sz="1300">
              <a:latin typeface="ＭＳ Ｐゴシック" panose="020B0600070205080204" pitchFamily="50" charset="-128"/>
              <a:ea typeface="ＭＳ Ｐゴシック" panose="020B0600070205080204" pitchFamily="50" charset="-128"/>
            </a:rPr>
            <a:t>R5.1.1</a:t>
          </a:r>
          <a:r>
            <a:rPr kumimoji="1" lang="ja-JP" altLang="en-US" sz="1300">
              <a:latin typeface="ＭＳ Ｐゴシック" panose="020B0600070205080204" pitchFamily="50" charset="-128"/>
              <a:ea typeface="ＭＳ Ｐゴシック" panose="020B0600070205080204" pitchFamily="50" charset="-128"/>
            </a:rPr>
            <a:t>現在）が</a:t>
          </a:r>
          <a:r>
            <a:rPr kumimoji="1" lang="en-US" altLang="ja-JP" sz="1300">
              <a:latin typeface="ＭＳ Ｐゴシック" panose="020B0600070205080204" pitchFamily="50" charset="-128"/>
              <a:ea typeface="ＭＳ Ｐゴシック" panose="020B0600070205080204" pitchFamily="50" charset="-128"/>
            </a:rPr>
            <a:t>48.0</a:t>
          </a:r>
          <a:r>
            <a:rPr kumimoji="1" lang="ja-JP" altLang="en-US" sz="1300">
              <a:latin typeface="ＭＳ Ｐゴシック" panose="020B0600070205080204" pitchFamily="50" charset="-128"/>
              <a:ea typeface="ＭＳ Ｐゴシック" panose="020B0600070205080204" pitchFamily="50" charset="-128"/>
            </a:rPr>
            <a:t>％と非常に高くなっており、少子高齢化が一層進んでいるためである。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3F91185-08F5-4CBB-9AD2-82D177A39C16}"/>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1BEB3955-34C2-47C1-9E13-DAFB76353F36}"/>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7DFB8251-1A17-4624-84D2-AF6D23D3F27D}"/>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9DF9497D-EC0C-43B1-A754-010D6EC9D6CE}"/>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63CE9534-6CE8-4E85-AAFD-4032FF042088}"/>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86A39FE1-E103-4416-A5B6-8E359751F729}"/>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29F4489E-41CD-4E27-837C-054E5BF4700E}"/>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453B0B74-039D-4646-9684-10B5D75345E8}"/>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E7A685CA-929F-4B06-802A-461BFAC73192}"/>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AE592FA9-6308-4D5C-A818-59AF5FCD157B}"/>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58CD1DB1-D24D-4640-A8D5-F0157C8EC61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8142A7D2-64E6-4413-91AF-DE9FB1EAF5FE}"/>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923EFCE9-633B-475C-BEB9-F8350DD8A062}"/>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9E167B01-59A2-477B-ADDD-67852649E809}"/>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E5633C5A-2D71-41D3-A68D-7C84FC6B1C2C}"/>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73CF4F84-2AAB-4D38-8F89-98E29FC230E7}"/>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70CB5236-627D-4B79-9C74-C2B334AFDAA4}"/>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8717DCCD-F874-4B01-B62E-DEE618A03F87}"/>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20D09540-1172-4A30-B2EE-074C214DEA29}"/>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135467</xdr:rowOff>
    </xdr:to>
    <xdr:cxnSp macro="">
      <xdr:nvCxnSpPr>
        <xdr:cNvPr id="68" name="直線コネクタ 67">
          <a:extLst>
            <a:ext uri="{FF2B5EF4-FFF2-40B4-BE49-F238E27FC236}">
              <a16:creationId xmlns:a16="http://schemas.microsoft.com/office/drawing/2014/main" id="{F4BDD595-4DD7-4196-A3C4-87E74A4299F7}"/>
            </a:ext>
          </a:extLst>
        </xdr:cNvPr>
        <xdr:cNvCxnSpPr/>
      </xdr:nvCxnSpPr>
      <xdr:spPr>
        <a:xfrm>
          <a:off x="4114800" y="74944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69" name="財政力平均値テキスト">
          <a:extLst>
            <a:ext uri="{FF2B5EF4-FFF2-40B4-BE49-F238E27FC236}">
              <a16:creationId xmlns:a16="http://schemas.microsoft.com/office/drawing/2014/main" id="{D3C5D100-3ACC-4BF2-A6B4-7EFA003F9A82}"/>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2C0B3BC8-E7C1-4FF2-9BB8-751962B624E1}"/>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122061</xdr:rowOff>
    </xdr:to>
    <xdr:cxnSp macro="">
      <xdr:nvCxnSpPr>
        <xdr:cNvPr id="71" name="直線コネクタ 70">
          <a:extLst>
            <a:ext uri="{FF2B5EF4-FFF2-40B4-BE49-F238E27FC236}">
              <a16:creationId xmlns:a16="http://schemas.microsoft.com/office/drawing/2014/main" id="{C41D7039-F75A-44C1-84D5-2272CAD0AFB9}"/>
            </a:ext>
          </a:extLst>
        </xdr:cNvPr>
        <xdr:cNvCxnSpPr/>
      </xdr:nvCxnSpPr>
      <xdr:spPr>
        <a:xfrm>
          <a:off x="3225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3C7032F2-9A5E-4864-858B-3E41DFA4DDA2}"/>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3" name="テキスト ボックス 72">
          <a:extLst>
            <a:ext uri="{FF2B5EF4-FFF2-40B4-BE49-F238E27FC236}">
              <a16:creationId xmlns:a16="http://schemas.microsoft.com/office/drawing/2014/main" id="{6019036D-B8F1-447C-8A96-BC01C8F2E421}"/>
            </a:ext>
          </a:extLst>
        </xdr:cNvPr>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122061</xdr:rowOff>
    </xdr:to>
    <xdr:cxnSp macro="">
      <xdr:nvCxnSpPr>
        <xdr:cNvPr id="74" name="直線コネクタ 73">
          <a:extLst>
            <a:ext uri="{FF2B5EF4-FFF2-40B4-BE49-F238E27FC236}">
              <a16:creationId xmlns:a16="http://schemas.microsoft.com/office/drawing/2014/main" id="{B8A8327F-69AD-4BF2-9178-CEACA21F79D4}"/>
            </a:ext>
          </a:extLst>
        </xdr:cNvPr>
        <xdr:cNvCxnSpPr/>
      </xdr:nvCxnSpPr>
      <xdr:spPr>
        <a:xfrm>
          <a:off x="2336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41C6973-4F74-430C-89BD-422D1D26EC2F}"/>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88B0DFD0-2F75-4968-B6D0-8A85A7D786A3}"/>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122061</xdr:rowOff>
    </xdr:from>
    <xdr:to>
      <xdr:col>11</xdr:col>
      <xdr:colOff>31750</xdr:colOff>
      <xdr:row>43</xdr:row>
      <xdr:rowOff>122061</xdr:rowOff>
    </xdr:to>
    <xdr:cxnSp macro="">
      <xdr:nvCxnSpPr>
        <xdr:cNvPr id="77" name="直線コネクタ 76">
          <a:extLst>
            <a:ext uri="{FF2B5EF4-FFF2-40B4-BE49-F238E27FC236}">
              <a16:creationId xmlns:a16="http://schemas.microsoft.com/office/drawing/2014/main" id="{E26D1C8C-F52E-4136-AE23-1107EFE220AB}"/>
            </a:ext>
          </a:extLst>
        </xdr:cNvPr>
        <xdr:cNvCxnSpPr/>
      </xdr:nvCxnSpPr>
      <xdr:spPr>
        <a:xfrm>
          <a:off x="1447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5ADFE861-D52F-43CD-AAD4-7CF27B039507}"/>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a:extLst>
            <a:ext uri="{FF2B5EF4-FFF2-40B4-BE49-F238E27FC236}">
              <a16:creationId xmlns:a16="http://schemas.microsoft.com/office/drawing/2014/main" id="{2A741B6C-3B5D-482F-B1EA-EFFD72BE5CDD}"/>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39B9F4A0-5A29-43A3-9851-418DE41280FF}"/>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a:extLst>
            <a:ext uri="{FF2B5EF4-FFF2-40B4-BE49-F238E27FC236}">
              <a16:creationId xmlns:a16="http://schemas.microsoft.com/office/drawing/2014/main" id="{7D176F43-F3A4-4644-A975-22956C22270C}"/>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FD1755D9-C7C9-4816-8338-1A3A646E94AD}"/>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D3746B93-8841-4FCE-96D4-2A0A68D0AE6E}"/>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2CADE668-576A-42FE-8480-812AB5C1154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172BC736-1519-4B1E-99CA-211B20577CBA}"/>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E3DC40A3-43AB-4C71-940C-F18172F40146}"/>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7" name="楕円 86">
          <a:extLst>
            <a:ext uri="{FF2B5EF4-FFF2-40B4-BE49-F238E27FC236}">
              <a16:creationId xmlns:a16="http://schemas.microsoft.com/office/drawing/2014/main" id="{8A054EB2-D6A8-4705-BA3B-8BCD6E22F11E}"/>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8" name="財政力該当値テキスト">
          <a:extLst>
            <a:ext uri="{FF2B5EF4-FFF2-40B4-BE49-F238E27FC236}">
              <a16:creationId xmlns:a16="http://schemas.microsoft.com/office/drawing/2014/main" id="{FC5F1CCC-61F3-462F-A91B-242C832954F2}"/>
            </a:ext>
          </a:extLst>
        </xdr:cNvPr>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89" name="楕円 88">
          <a:extLst>
            <a:ext uri="{FF2B5EF4-FFF2-40B4-BE49-F238E27FC236}">
              <a16:creationId xmlns:a16="http://schemas.microsoft.com/office/drawing/2014/main" id="{363EC889-C97A-43D9-9033-F9D240EFED10}"/>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0" name="テキスト ボックス 89">
          <a:extLst>
            <a:ext uri="{FF2B5EF4-FFF2-40B4-BE49-F238E27FC236}">
              <a16:creationId xmlns:a16="http://schemas.microsoft.com/office/drawing/2014/main" id="{92FA3195-F31D-433A-B79C-974FF58D4002}"/>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1" name="楕円 90">
          <a:extLst>
            <a:ext uri="{FF2B5EF4-FFF2-40B4-BE49-F238E27FC236}">
              <a16:creationId xmlns:a16="http://schemas.microsoft.com/office/drawing/2014/main" id="{2C0EF248-FA61-4132-ACB8-2CD650CFA5AB}"/>
            </a:ext>
          </a:extLst>
        </xdr:cNvPr>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2" name="テキスト ボックス 91">
          <a:extLst>
            <a:ext uri="{FF2B5EF4-FFF2-40B4-BE49-F238E27FC236}">
              <a16:creationId xmlns:a16="http://schemas.microsoft.com/office/drawing/2014/main" id="{010761F6-639B-4317-BF66-D5DAC33236CE}"/>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71261</xdr:rowOff>
    </xdr:from>
    <xdr:to>
      <xdr:col>11</xdr:col>
      <xdr:colOff>82550</xdr:colOff>
      <xdr:row>44</xdr:row>
      <xdr:rowOff>1411</xdr:rowOff>
    </xdr:to>
    <xdr:sp macro="" textlink="">
      <xdr:nvSpPr>
        <xdr:cNvPr id="93" name="楕円 92">
          <a:extLst>
            <a:ext uri="{FF2B5EF4-FFF2-40B4-BE49-F238E27FC236}">
              <a16:creationId xmlns:a16="http://schemas.microsoft.com/office/drawing/2014/main" id="{64AAF292-CD01-4E88-82E1-749603EC3E63}"/>
            </a:ext>
          </a:extLst>
        </xdr:cNvPr>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94" name="テキスト ボックス 93">
          <a:extLst>
            <a:ext uri="{FF2B5EF4-FFF2-40B4-BE49-F238E27FC236}">
              <a16:creationId xmlns:a16="http://schemas.microsoft.com/office/drawing/2014/main" id="{383C0F0C-5985-41A8-B0A4-91822A214306}"/>
            </a:ext>
          </a:extLst>
        </xdr:cNvPr>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95" name="楕円 94">
          <a:extLst>
            <a:ext uri="{FF2B5EF4-FFF2-40B4-BE49-F238E27FC236}">
              <a16:creationId xmlns:a16="http://schemas.microsoft.com/office/drawing/2014/main" id="{FE8EDD2C-8F04-4F86-8100-6600A17A432D}"/>
            </a:ext>
          </a:extLst>
        </xdr:cNvPr>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96" name="テキスト ボックス 95">
          <a:extLst>
            <a:ext uri="{FF2B5EF4-FFF2-40B4-BE49-F238E27FC236}">
              <a16:creationId xmlns:a16="http://schemas.microsoft.com/office/drawing/2014/main" id="{D731048F-F1D1-4935-946C-C397433BA1B4}"/>
            </a:ext>
          </a:extLst>
        </xdr:cNvPr>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590A6C48-0287-465B-915D-142DC5035947}"/>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EFCF486F-14EE-4CB3-B9F2-B4F5B4D52025}"/>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965DC1D8-E30C-4DC2-B656-833E7E24E47E}"/>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1144278E-4771-436C-A029-837F25598ED6}"/>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B2677761-C40E-43AA-8174-F20B37ABABAA}"/>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B4525381-8C91-481C-A3CB-F5DE6B39086D}"/>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47045686-9C8B-4D01-9858-A424B710201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B6A2F33C-0157-4554-86A6-9E70AD83EB16}"/>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C7BCC93B-E516-4AB4-87FF-9C54A838C2E1}"/>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586B4EA7-7811-4A04-917C-78B97B8604C8}"/>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15B2F048-0872-4A58-A52B-EF11F01C09BE}"/>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34D7FFC3-EAAC-4E97-96E1-9F4691FFFBD2}"/>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3ECA6DF0-4589-4B30-8B24-4CDC49CA33C8}"/>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ポイント悪化し、また類似団体平均よりも</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ポイント高く、弾力性の乏しい状況となっている。</a:t>
          </a:r>
        </a:p>
        <a:p>
          <a:r>
            <a:rPr kumimoji="1" lang="ja-JP" altLang="en-US" sz="1300">
              <a:latin typeface="ＭＳ Ｐゴシック" panose="020B0600070205080204" pitchFamily="50" charset="-128"/>
              <a:ea typeface="ＭＳ Ｐゴシック" panose="020B0600070205080204" pitchFamily="50" charset="-128"/>
            </a:rPr>
            <a:t>　悪化した要因は、経常一般財源が普通交付税の減額（</a:t>
          </a:r>
          <a:r>
            <a:rPr kumimoji="1" lang="en-US" altLang="ja-JP" sz="1300">
              <a:latin typeface="ＭＳ Ｐゴシック" panose="020B0600070205080204" pitchFamily="50" charset="-128"/>
              <a:ea typeface="ＭＳ Ｐゴシック" panose="020B0600070205080204" pitchFamily="50" charset="-128"/>
            </a:rPr>
            <a:t>51,579</a:t>
          </a:r>
          <a:r>
            <a:rPr kumimoji="1" lang="ja-JP" altLang="en-US" sz="1300">
              <a:latin typeface="ＭＳ Ｐゴシック" panose="020B0600070205080204" pitchFamily="50" charset="-128"/>
              <a:ea typeface="ＭＳ Ｐゴシック" panose="020B0600070205080204" pitchFamily="50" charset="-128"/>
            </a:rPr>
            <a:t>千円）に対して、経常歳出における会計年度任用職員の報酬等よる人件費の増加、自立支援給付費の増加により扶助費が増加（</a:t>
          </a:r>
          <a:r>
            <a:rPr kumimoji="1" lang="en-US" altLang="ja-JP" sz="1300">
              <a:latin typeface="ＭＳ Ｐゴシック" panose="020B0600070205080204" pitchFamily="50" charset="-128"/>
              <a:ea typeface="ＭＳ Ｐゴシック" panose="020B0600070205080204" pitchFamily="50" charset="-128"/>
            </a:rPr>
            <a:t>97,412</a:t>
          </a:r>
          <a:r>
            <a:rPr kumimoji="1" lang="ja-JP" altLang="en-US" sz="1300">
              <a:latin typeface="ＭＳ Ｐゴシック" panose="020B0600070205080204" pitchFamily="50" charset="-128"/>
              <a:ea typeface="ＭＳ Ｐゴシック" panose="020B0600070205080204" pitchFamily="50" charset="-128"/>
            </a:rPr>
            <a:t>千円）しているためである。</a:t>
          </a:r>
        </a:p>
        <a:p>
          <a:r>
            <a:rPr kumimoji="1" lang="ja-JP" altLang="en-US" sz="1300">
              <a:latin typeface="ＭＳ Ｐゴシック" panose="020B0600070205080204" pitchFamily="50" charset="-128"/>
              <a:ea typeface="ＭＳ Ｐゴシック" panose="020B0600070205080204" pitchFamily="50" charset="-128"/>
            </a:rPr>
            <a:t>　経常一般財源については人口減少などにより今後減少が見込まれるため、引き続き経常経費の削減については努めていく。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7A4F6330-D9BA-42FE-AFA3-D5019E1C7664}"/>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A37B66EB-7677-4FC8-A4D2-635B7999D7A8}"/>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345DC65A-1E1A-4D4E-95E6-0E055037B6B5}"/>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A936125-56E1-4D17-A2EA-B343699934B9}"/>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FAC6B6D0-D2C9-46F3-BEAB-FE0293DE64E5}"/>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1B1813A9-6412-4EB7-9E4D-1C2322D4E335}"/>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16691934-88E1-4DB6-8671-18825F24635B}"/>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866959F5-51BB-42F5-A760-1BF7808B5878}"/>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F113A082-6749-4A0F-B002-2608B5BFECB4}"/>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4D6C3E4-58CF-4071-A187-2028292E5E6B}"/>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7677CFC8-A38B-43FC-802C-4F1E2F83F3A5}"/>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17CDD00A-AC65-405E-B809-17BAACD55007}"/>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AB22503A-59FB-4F7D-8980-5FEB242ACD6E}"/>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9D290E42-EBF9-4EDA-B9D2-5F83C0827EB1}"/>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94E0B527-57B8-40E9-A5D6-C213BCEF37C0}"/>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D4FF2524-540E-44E2-9D5D-0007316E0C77}"/>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DD0FE559-0E44-4C5A-87D1-EBA935FAB65E}"/>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23FBA2A9-29E4-4304-9639-B0D9AAC67772}"/>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0BE94E02-50A2-4BD2-8DC0-0C4A29B4AB31}"/>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109474</xdr:rowOff>
    </xdr:from>
    <xdr:to>
      <xdr:col>23</xdr:col>
      <xdr:colOff>133350</xdr:colOff>
      <xdr:row>63</xdr:row>
      <xdr:rowOff>155321</xdr:rowOff>
    </xdr:to>
    <xdr:cxnSp macro="">
      <xdr:nvCxnSpPr>
        <xdr:cNvPr id="129" name="直線コネクタ 128">
          <a:extLst>
            <a:ext uri="{FF2B5EF4-FFF2-40B4-BE49-F238E27FC236}">
              <a16:creationId xmlns:a16="http://schemas.microsoft.com/office/drawing/2014/main" id="{892E9DFE-749F-4124-98F0-80BCFA280CEE}"/>
            </a:ext>
          </a:extLst>
        </xdr:cNvPr>
        <xdr:cNvCxnSpPr/>
      </xdr:nvCxnSpPr>
      <xdr:spPr>
        <a:xfrm>
          <a:off x="4114800" y="10910824"/>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36720</xdr:rowOff>
    </xdr:from>
    <xdr:ext cx="762000" cy="259045"/>
    <xdr:sp macro="" textlink="">
      <xdr:nvSpPr>
        <xdr:cNvPr id="130" name="財政構造の弾力性平均値テキスト">
          <a:extLst>
            <a:ext uri="{FF2B5EF4-FFF2-40B4-BE49-F238E27FC236}">
              <a16:creationId xmlns:a16="http://schemas.microsoft.com/office/drawing/2014/main" id="{A31E59AE-2DA7-4D12-9192-43774991A46D}"/>
            </a:ext>
          </a:extLst>
        </xdr:cNvPr>
        <xdr:cNvSpPr txBox="1"/>
      </xdr:nvSpPr>
      <xdr:spPr>
        <a:xfrm>
          <a:off x="5041900" y="1049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76E3A17F-0785-4CBA-B97B-D04EEC5780C5}"/>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109474</xdr:rowOff>
    </xdr:from>
    <xdr:to>
      <xdr:col>19</xdr:col>
      <xdr:colOff>133350</xdr:colOff>
      <xdr:row>64</xdr:row>
      <xdr:rowOff>8001</xdr:rowOff>
    </xdr:to>
    <xdr:cxnSp macro="">
      <xdr:nvCxnSpPr>
        <xdr:cNvPr id="132" name="直線コネクタ 131">
          <a:extLst>
            <a:ext uri="{FF2B5EF4-FFF2-40B4-BE49-F238E27FC236}">
              <a16:creationId xmlns:a16="http://schemas.microsoft.com/office/drawing/2014/main" id="{486D57AF-17FB-4112-B791-D8B122A5B6D1}"/>
            </a:ext>
          </a:extLst>
        </xdr:cNvPr>
        <xdr:cNvCxnSpPr/>
      </xdr:nvCxnSpPr>
      <xdr:spPr>
        <a:xfrm flipV="1">
          <a:off x="3225800" y="10910824"/>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31B585AA-0460-45A8-918B-F64C2113F78A}"/>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34" name="テキスト ボックス 133">
          <a:extLst>
            <a:ext uri="{FF2B5EF4-FFF2-40B4-BE49-F238E27FC236}">
              <a16:creationId xmlns:a16="http://schemas.microsoft.com/office/drawing/2014/main" id="{08E44313-2DD2-43CB-8DBA-91D60576A0EC}"/>
            </a:ext>
          </a:extLst>
        </xdr:cNvPr>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8001</xdr:rowOff>
    </xdr:from>
    <xdr:to>
      <xdr:col>15</xdr:col>
      <xdr:colOff>82550</xdr:colOff>
      <xdr:row>64</xdr:row>
      <xdr:rowOff>39370</xdr:rowOff>
    </xdr:to>
    <xdr:cxnSp macro="">
      <xdr:nvCxnSpPr>
        <xdr:cNvPr id="135" name="直線コネクタ 134">
          <a:extLst>
            <a:ext uri="{FF2B5EF4-FFF2-40B4-BE49-F238E27FC236}">
              <a16:creationId xmlns:a16="http://schemas.microsoft.com/office/drawing/2014/main" id="{8A9303DA-2B67-4FF0-BA67-7B94320FDD3F}"/>
            </a:ext>
          </a:extLst>
        </xdr:cNvPr>
        <xdr:cNvCxnSpPr/>
      </xdr:nvCxnSpPr>
      <xdr:spPr>
        <a:xfrm flipV="1">
          <a:off x="2336800" y="10980801"/>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C7A94F97-5631-4E37-BBF8-F8478A602DAD}"/>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160926</xdr:rowOff>
    </xdr:from>
    <xdr:ext cx="762000" cy="259045"/>
    <xdr:sp macro="" textlink="">
      <xdr:nvSpPr>
        <xdr:cNvPr id="137" name="テキスト ボックス 136">
          <a:extLst>
            <a:ext uri="{FF2B5EF4-FFF2-40B4-BE49-F238E27FC236}">
              <a16:creationId xmlns:a16="http://schemas.microsoft.com/office/drawing/2014/main" id="{B3D0E729-42CD-4E2B-9C46-B8DEED503DC4}"/>
            </a:ext>
          </a:extLst>
        </xdr:cNvPr>
        <xdr:cNvSpPr txBox="1"/>
      </xdr:nvSpPr>
      <xdr:spPr>
        <a:xfrm>
          <a:off x="2844800" y="1044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5588</xdr:rowOff>
    </xdr:from>
    <xdr:to>
      <xdr:col>11</xdr:col>
      <xdr:colOff>31750</xdr:colOff>
      <xdr:row>64</xdr:row>
      <xdr:rowOff>39370</xdr:rowOff>
    </xdr:to>
    <xdr:cxnSp macro="">
      <xdr:nvCxnSpPr>
        <xdr:cNvPr id="138" name="直線コネクタ 137">
          <a:extLst>
            <a:ext uri="{FF2B5EF4-FFF2-40B4-BE49-F238E27FC236}">
              <a16:creationId xmlns:a16="http://schemas.microsoft.com/office/drawing/2014/main" id="{6D4BB2BB-417E-4EEB-B83E-7280628F34AE}"/>
            </a:ext>
          </a:extLst>
        </xdr:cNvPr>
        <xdr:cNvCxnSpPr/>
      </xdr:nvCxnSpPr>
      <xdr:spPr>
        <a:xfrm>
          <a:off x="1447800" y="1097838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D70FEB1D-066A-4E4D-80BA-C1D63EB36E42}"/>
            </a:ext>
          </a:extLst>
        </xdr:cNvPr>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23258</xdr:rowOff>
    </xdr:from>
    <xdr:ext cx="762000" cy="259045"/>
    <xdr:sp macro="" textlink="">
      <xdr:nvSpPr>
        <xdr:cNvPr id="140" name="テキスト ボックス 139">
          <a:extLst>
            <a:ext uri="{FF2B5EF4-FFF2-40B4-BE49-F238E27FC236}">
              <a16:creationId xmlns:a16="http://schemas.microsoft.com/office/drawing/2014/main" id="{79A23EED-BA8E-410F-A802-80B015F89B22}"/>
            </a:ext>
          </a:extLst>
        </xdr:cNvPr>
        <xdr:cNvSpPr txBox="1"/>
      </xdr:nvSpPr>
      <xdr:spPr>
        <a:xfrm>
          <a:off x="1955800" y="1048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18613386-C968-40C5-B657-46B8EFC72496}"/>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42" name="テキスト ボックス 141">
          <a:extLst>
            <a:ext uri="{FF2B5EF4-FFF2-40B4-BE49-F238E27FC236}">
              <a16:creationId xmlns:a16="http://schemas.microsoft.com/office/drawing/2014/main" id="{0C4C3AF9-1BA5-467F-9B91-D13D3EFBE800}"/>
            </a:ext>
          </a:extLst>
        </xdr:cNvPr>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A1D4171C-DB93-4C02-A060-33712478FC8A}"/>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80A4E42B-3872-469D-9501-55759519857B}"/>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6EDDCF66-B5BA-4D92-9E94-E2F609FB6295}"/>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1F7F076-B9B7-440A-8CCF-39C2CB90E016}"/>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37AFDC70-6245-41FA-A664-D72C620D3895}"/>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104521</xdr:rowOff>
    </xdr:from>
    <xdr:to>
      <xdr:col>23</xdr:col>
      <xdr:colOff>184150</xdr:colOff>
      <xdr:row>64</xdr:row>
      <xdr:rowOff>34671</xdr:rowOff>
    </xdr:to>
    <xdr:sp macro="" textlink="">
      <xdr:nvSpPr>
        <xdr:cNvPr id="148" name="楕円 147">
          <a:extLst>
            <a:ext uri="{FF2B5EF4-FFF2-40B4-BE49-F238E27FC236}">
              <a16:creationId xmlns:a16="http://schemas.microsoft.com/office/drawing/2014/main" id="{3326D569-DECA-4D87-898B-8AD77E6D4713}"/>
            </a:ext>
          </a:extLst>
        </xdr:cNvPr>
        <xdr:cNvSpPr/>
      </xdr:nvSpPr>
      <xdr:spPr>
        <a:xfrm>
          <a:off x="4902200" y="1090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76598</xdr:rowOff>
    </xdr:from>
    <xdr:ext cx="762000" cy="259045"/>
    <xdr:sp macro="" textlink="">
      <xdr:nvSpPr>
        <xdr:cNvPr id="149" name="財政構造の弾力性該当値テキスト">
          <a:extLst>
            <a:ext uri="{FF2B5EF4-FFF2-40B4-BE49-F238E27FC236}">
              <a16:creationId xmlns:a16="http://schemas.microsoft.com/office/drawing/2014/main" id="{DB66053B-D508-4017-8166-1EB0ADA4F1A1}"/>
            </a:ext>
          </a:extLst>
        </xdr:cNvPr>
        <xdr:cNvSpPr txBox="1"/>
      </xdr:nvSpPr>
      <xdr:spPr>
        <a:xfrm>
          <a:off x="5041900" y="1087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58674</xdr:rowOff>
    </xdr:from>
    <xdr:to>
      <xdr:col>19</xdr:col>
      <xdr:colOff>184150</xdr:colOff>
      <xdr:row>63</xdr:row>
      <xdr:rowOff>160274</xdr:rowOff>
    </xdr:to>
    <xdr:sp macro="" textlink="">
      <xdr:nvSpPr>
        <xdr:cNvPr id="150" name="楕円 149">
          <a:extLst>
            <a:ext uri="{FF2B5EF4-FFF2-40B4-BE49-F238E27FC236}">
              <a16:creationId xmlns:a16="http://schemas.microsoft.com/office/drawing/2014/main" id="{37EA3FB1-AFD8-4334-A525-541C7566A5F0}"/>
            </a:ext>
          </a:extLst>
        </xdr:cNvPr>
        <xdr:cNvSpPr/>
      </xdr:nvSpPr>
      <xdr:spPr>
        <a:xfrm>
          <a:off x="4064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145051</xdr:rowOff>
    </xdr:from>
    <xdr:ext cx="736600" cy="259045"/>
    <xdr:sp macro="" textlink="">
      <xdr:nvSpPr>
        <xdr:cNvPr id="151" name="テキスト ボックス 150">
          <a:extLst>
            <a:ext uri="{FF2B5EF4-FFF2-40B4-BE49-F238E27FC236}">
              <a16:creationId xmlns:a16="http://schemas.microsoft.com/office/drawing/2014/main" id="{0845A478-313D-44EC-9FC7-D2B75CEF3293}"/>
            </a:ext>
          </a:extLst>
        </xdr:cNvPr>
        <xdr:cNvSpPr txBox="1"/>
      </xdr:nvSpPr>
      <xdr:spPr>
        <a:xfrm>
          <a:off x="3733800" y="1094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128651</xdr:rowOff>
    </xdr:from>
    <xdr:to>
      <xdr:col>15</xdr:col>
      <xdr:colOff>133350</xdr:colOff>
      <xdr:row>64</xdr:row>
      <xdr:rowOff>58801</xdr:rowOff>
    </xdr:to>
    <xdr:sp macro="" textlink="">
      <xdr:nvSpPr>
        <xdr:cNvPr id="152" name="楕円 151">
          <a:extLst>
            <a:ext uri="{FF2B5EF4-FFF2-40B4-BE49-F238E27FC236}">
              <a16:creationId xmlns:a16="http://schemas.microsoft.com/office/drawing/2014/main" id="{D253CC60-ED54-4972-B3F4-8174D66784FC}"/>
            </a:ext>
          </a:extLst>
        </xdr:cNvPr>
        <xdr:cNvSpPr/>
      </xdr:nvSpPr>
      <xdr:spPr>
        <a:xfrm>
          <a:off x="3175000" y="109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43578</xdr:rowOff>
    </xdr:from>
    <xdr:ext cx="762000" cy="259045"/>
    <xdr:sp macro="" textlink="">
      <xdr:nvSpPr>
        <xdr:cNvPr id="153" name="テキスト ボックス 152">
          <a:extLst>
            <a:ext uri="{FF2B5EF4-FFF2-40B4-BE49-F238E27FC236}">
              <a16:creationId xmlns:a16="http://schemas.microsoft.com/office/drawing/2014/main" id="{3F8ABC44-615C-44D1-BE5A-2119D99EAB72}"/>
            </a:ext>
          </a:extLst>
        </xdr:cNvPr>
        <xdr:cNvSpPr txBox="1"/>
      </xdr:nvSpPr>
      <xdr:spPr>
        <a:xfrm>
          <a:off x="2844800" y="1101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4" name="楕円 153">
          <a:extLst>
            <a:ext uri="{FF2B5EF4-FFF2-40B4-BE49-F238E27FC236}">
              <a16:creationId xmlns:a16="http://schemas.microsoft.com/office/drawing/2014/main" id="{0273790B-312D-4E18-A88F-6FD8483B0DFD}"/>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5" name="テキスト ボックス 154">
          <a:extLst>
            <a:ext uri="{FF2B5EF4-FFF2-40B4-BE49-F238E27FC236}">
              <a16:creationId xmlns:a16="http://schemas.microsoft.com/office/drawing/2014/main" id="{1B78E0B4-8EA6-4D7C-A525-3E170EE86AF2}"/>
            </a:ext>
          </a:extLst>
        </xdr:cNvPr>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56" name="楕円 155">
          <a:extLst>
            <a:ext uri="{FF2B5EF4-FFF2-40B4-BE49-F238E27FC236}">
              <a16:creationId xmlns:a16="http://schemas.microsoft.com/office/drawing/2014/main" id="{EBBD2181-6E10-43FF-9786-03D9AA13006E}"/>
            </a:ext>
          </a:extLst>
        </xdr:cNvPr>
        <xdr:cNvSpPr/>
      </xdr:nvSpPr>
      <xdr:spPr>
        <a:xfrm>
          <a:off x="1397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41165</xdr:rowOff>
    </xdr:from>
    <xdr:ext cx="762000" cy="259045"/>
    <xdr:sp macro="" textlink="">
      <xdr:nvSpPr>
        <xdr:cNvPr id="157" name="テキスト ボックス 156">
          <a:extLst>
            <a:ext uri="{FF2B5EF4-FFF2-40B4-BE49-F238E27FC236}">
              <a16:creationId xmlns:a16="http://schemas.microsoft.com/office/drawing/2014/main" id="{D55AB8B5-A06B-46D8-A6AC-70B0D3D95080}"/>
            </a:ext>
          </a:extLst>
        </xdr:cNvPr>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7D68F38A-C680-4639-AAD0-03BA2E4990DA}"/>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3E59592F-A628-4260-AB8B-27D085A0F6BB}"/>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2690791D-C967-4B0C-8558-30CD010404A1}"/>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[319,078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C29ADE9C-7045-4A4C-A4C1-B018F7B451AD}"/>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7B9200D3-0A2E-42B4-A0A2-3BE31B977C1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63AA8E93-89C4-4828-A806-238A8D752E56}"/>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157EA956-16B0-4A27-8A01-E7A472BA7C3A}"/>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AE38AFC4-609F-4980-9CC0-504DD67F1D5A}"/>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DEFFD8AD-78ED-40EC-A16C-4B95CE2FB26D}"/>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E3017572-8F18-49B4-96F0-3306F850CE01}"/>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6BD54FD-85F1-42F9-A5E8-E2E49476DC0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D5784B56-9AF0-48E9-B226-15E0BF01C9F2}"/>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F181B2EC-E994-4244-B41B-C67DA5F4045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後の町域が広大であるため、依然として類似団体と比較しても多額となっている状況である。定員適正化計画により職員の削減に努めているがどうしても人的労働力に頼る部分が大きく、財政を硬直化する一因となっている。</a:t>
          </a:r>
        </a:p>
        <a:p>
          <a:r>
            <a:rPr kumimoji="1" lang="ja-JP" altLang="en-US" sz="1300">
              <a:latin typeface="ＭＳ Ｐゴシック" panose="020B0600070205080204" pitchFamily="50" charset="-128"/>
              <a:ea typeface="ＭＳ Ｐゴシック" panose="020B0600070205080204" pitchFamily="50" charset="-128"/>
            </a:rPr>
            <a:t>　今後は</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の推進や業務フローの見直し等により事務の効率化を図るとともに、支所・出張所の在り方などを見直すなど、機構改革を進め人員の削減に努めたい。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12504B9F-EA53-4B76-9EAC-E2F4688AB521}"/>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5E9A1D3A-F053-4193-AD3F-33992C88319A}"/>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63FD54F5-23AA-4EFB-ACD5-C2B013684F5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13288AAB-A9A4-4D78-9F48-27D162CE192D}"/>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C6A67BDA-D3BD-4A44-884C-9C784C71FF04}"/>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358046BC-79C3-4559-AE53-3216A5F5B956}"/>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1B411DF9-7BBD-454C-A63B-96501A6E713C}"/>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2D98CE1B-F26D-44C5-BEC7-F9946B6B474E}"/>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F4EB0D3C-6CE6-4A81-AA4D-BD83B828FAEB}"/>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72581295-8E35-40A5-BB74-06314E38817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4906CA5C-B7A3-498E-B28C-A20A7757E109}"/>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ABDF87F9-B953-4E8D-A8E1-0FB80EBEA4EB}"/>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44C3B090-DA98-4EE5-B46A-9F7F736B88B5}"/>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3FFB3370-FE8E-4645-8FE2-5E2695C9188C}"/>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9883703A-1BD4-470C-96BA-05548097DE27}"/>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3EAE84CB-4716-4AB3-B892-846F90377EBB}"/>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70526737-9B7F-4B23-9007-37DB87D936C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9C6E07F0-8A82-4800-AB8D-2334A138331E}"/>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3B052DEA-1CC3-452C-AFF5-AD8EBE9279A8}"/>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E2630868-B14B-42D2-897F-A3205D0661B3}"/>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DB4A6D60-0027-46BA-A6A8-4D9EDDF8DFB6}"/>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3B2D32BA-9977-4C32-9691-A80E8A68D4A9}"/>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49668</xdr:rowOff>
    </xdr:from>
    <xdr:to>
      <xdr:col>23</xdr:col>
      <xdr:colOff>133350</xdr:colOff>
      <xdr:row>82</xdr:row>
      <xdr:rowOff>50950</xdr:rowOff>
    </xdr:to>
    <xdr:cxnSp macro="">
      <xdr:nvCxnSpPr>
        <xdr:cNvPr id="193" name="直線コネクタ 192">
          <a:extLst>
            <a:ext uri="{FF2B5EF4-FFF2-40B4-BE49-F238E27FC236}">
              <a16:creationId xmlns:a16="http://schemas.microsoft.com/office/drawing/2014/main" id="{1958F514-ACD0-432B-AD88-D8070812E88F}"/>
            </a:ext>
          </a:extLst>
        </xdr:cNvPr>
        <xdr:cNvCxnSpPr/>
      </xdr:nvCxnSpPr>
      <xdr:spPr>
        <a:xfrm>
          <a:off x="4114800" y="14108568"/>
          <a:ext cx="838200" cy="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159343</xdr:rowOff>
    </xdr:from>
    <xdr:ext cx="762000" cy="259045"/>
    <xdr:sp macro="" textlink="">
      <xdr:nvSpPr>
        <xdr:cNvPr id="194" name="人件費・物件費等の状況平均値テキスト">
          <a:extLst>
            <a:ext uri="{FF2B5EF4-FFF2-40B4-BE49-F238E27FC236}">
              <a16:creationId xmlns:a16="http://schemas.microsoft.com/office/drawing/2014/main" id="{CC69B54A-8E6B-44ED-8721-0BC29EC67611}"/>
            </a:ext>
          </a:extLst>
        </xdr:cNvPr>
        <xdr:cNvSpPr txBox="1"/>
      </xdr:nvSpPr>
      <xdr:spPr>
        <a:xfrm>
          <a:off x="5041900" y="13875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D940C794-E85A-439D-8BAA-62415A5DA8F7}"/>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7231</xdr:rowOff>
    </xdr:from>
    <xdr:to>
      <xdr:col>19</xdr:col>
      <xdr:colOff>133350</xdr:colOff>
      <xdr:row>82</xdr:row>
      <xdr:rowOff>49668</xdr:rowOff>
    </xdr:to>
    <xdr:cxnSp macro="">
      <xdr:nvCxnSpPr>
        <xdr:cNvPr id="196" name="直線コネクタ 195">
          <a:extLst>
            <a:ext uri="{FF2B5EF4-FFF2-40B4-BE49-F238E27FC236}">
              <a16:creationId xmlns:a16="http://schemas.microsoft.com/office/drawing/2014/main" id="{48B08400-790B-4C6E-B8EF-FA4C1F2B28F3}"/>
            </a:ext>
          </a:extLst>
        </xdr:cNvPr>
        <xdr:cNvCxnSpPr/>
      </xdr:nvCxnSpPr>
      <xdr:spPr>
        <a:xfrm>
          <a:off x="3225800" y="14066131"/>
          <a:ext cx="889000" cy="4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ACF147DF-1F25-4FA8-8258-B6610F610F58}"/>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63692</xdr:rowOff>
    </xdr:from>
    <xdr:ext cx="736600" cy="259045"/>
    <xdr:sp macro="" textlink="">
      <xdr:nvSpPr>
        <xdr:cNvPr id="198" name="テキスト ボックス 197">
          <a:extLst>
            <a:ext uri="{FF2B5EF4-FFF2-40B4-BE49-F238E27FC236}">
              <a16:creationId xmlns:a16="http://schemas.microsoft.com/office/drawing/2014/main" id="{B19F79A8-1CAC-4260-8747-9C22E27B7474}"/>
            </a:ext>
          </a:extLst>
        </xdr:cNvPr>
        <xdr:cNvSpPr txBox="1"/>
      </xdr:nvSpPr>
      <xdr:spPr>
        <a:xfrm>
          <a:off x="3733800" y="1377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157862</xdr:rowOff>
    </xdr:from>
    <xdr:to>
      <xdr:col>15</xdr:col>
      <xdr:colOff>82550</xdr:colOff>
      <xdr:row>82</xdr:row>
      <xdr:rowOff>7231</xdr:rowOff>
    </xdr:to>
    <xdr:cxnSp macro="">
      <xdr:nvCxnSpPr>
        <xdr:cNvPr id="199" name="直線コネクタ 198">
          <a:extLst>
            <a:ext uri="{FF2B5EF4-FFF2-40B4-BE49-F238E27FC236}">
              <a16:creationId xmlns:a16="http://schemas.microsoft.com/office/drawing/2014/main" id="{F05DF141-FAD1-4A3A-A0A4-43FD31890FDF}"/>
            </a:ext>
          </a:extLst>
        </xdr:cNvPr>
        <xdr:cNvCxnSpPr/>
      </xdr:nvCxnSpPr>
      <xdr:spPr>
        <a:xfrm>
          <a:off x="2336800" y="14045312"/>
          <a:ext cx="8890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9EFE3FE8-E4AD-4EF8-B648-08868EEC0E86}"/>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34842</xdr:rowOff>
    </xdr:from>
    <xdr:ext cx="762000" cy="259045"/>
    <xdr:sp macro="" textlink="">
      <xdr:nvSpPr>
        <xdr:cNvPr id="201" name="テキスト ボックス 200">
          <a:extLst>
            <a:ext uri="{FF2B5EF4-FFF2-40B4-BE49-F238E27FC236}">
              <a16:creationId xmlns:a16="http://schemas.microsoft.com/office/drawing/2014/main" id="{B1FBE548-6B26-4901-819B-C1FE3F007987}"/>
            </a:ext>
          </a:extLst>
        </xdr:cNvPr>
        <xdr:cNvSpPr txBox="1"/>
      </xdr:nvSpPr>
      <xdr:spPr>
        <a:xfrm>
          <a:off x="2844800" y="1375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133079</xdr:rowOff>
    </xdr:from>
    <xdr:to>
      <xdr:col>11</xdr:col>
      <xdr:colOff>31750</xdr:colOff>
      <xdr:row>81</xdr:row>
      <xdr:rowOff>157862</xdr:rowOff>
    </xdr:to>
    <xdr:cxnSp macro="">
      <xdr:nvCxnSpPr>
        <xdr:cNvPr id="202" name="直線コネクタ 201">
          <a:extLst>
            <a:ext uri="{FF2B5EF4-FFF2-40B4-BE49-F238E27FC236}">
              <a16:creationId xmlns:a16="http://schemas.microsoft.com/office/drawing/2014/main" id="{B8503772-8185-48C0-9ADA-EE4E5699FB87}"/>
            </a:ext>
          </a:extLst>
        </xdr:cNvPr>
        <xdr:cNvCxnSpPr/>
      </xdr:nvCxnSpPr>
      <xdr:spPr>
        <a:xfrm>
          <a:off x="1447800" y="14020529"/>
          <a:ext cx="889000" cy="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BAD0E874-E053-442B-9D0B-0821AFBA4FB2}"/>
            </a:ext>
          </a:extLst>
        </xdr:cNvPr>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10307</xdr:rowOff>
    </xdr:from>
    <xdr:ext cx="762000" cy="259045"/>
    <xdr:sp macro="" textlink="">
      <xdr:nvSpPr>
        <xdr:cNvPr id="204" name="テキスト ボックス 203">
          <a:extLst>
            <a:ext uri="{FF2B5EF4-FFF2-40B4-BE49-F238E27FC236}">
              <a16:creationId xmlns:a16="http://schemas.microsoft.com/office/drawing/2014/main" id="{4475885C-3D00-47BA-A5BC-704A6E7901F3}"/>
            </a:ext>
          </a:extLst>
        </xdr:cNvPr>
        <xdr:cNvSpPr txBox="1"/>
      </xdr:nvSpPr>
      <xdr:spPr>
        <a:xfrm>
          <a:off x="1955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5F27EFCD-F00E-464F-AF48-329D7BB527CC}"/>
            </a:ext>
          </a:extLst>
        </xdr:cNvPr>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2878</xdr:rowOff>
    </xdr:from>
    <xdr:ext cx="762000" cy="259045"/>
    <xdr:sp macro="" textlink="">
      <xdr:nvSpPr>
        <xdr:cNvPr id="206" name="テキスト ボックス 205">
          <a:extLst>
            <a:ext uri="{FF2B5EF4-FFF2-40B4-BE49-F238E27FC236}">
              <a16:creationId xmlns:a16="http://schemas.microsoft.com/office/drawing/2014/main" id="{30074FEF-88BC-40F0-B13D-33D8B237A79F}"/>
            </a:ext>
          </a:extLst>
        </xdr:cNvPr>
        <xdr:cNvSpPr txBox="1"/>
      </xdr:nvSpPr>
      <xdr:spPr>
        <a:xfrm>
          <a:off x="1066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DE1B650F-D5DC-4810-B75F-10D48550D8FE}"/>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769215A2-EC7E-4EDE-967C-0AC8BE630B3C}"/>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351872C7-9FCB-4F83-A638-0157CB989611}"/>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C5770EFD-71F2-463A-B90E-49498C0493CF}"/>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12BE7DF5-27F5-4032-98B1-CF715FFE8C0A}"/>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150</xdr:rowOff>
    </xdr:from>
    <xdr:to>
      <xdr:col>23</xdr:col>
      <xdr:colOff>184150</xdr:colOff>
      <xdr:row>82</xdr:row>
      <xdr:rowOff>101750</xdr:rowOff>
    </xdr:to>
    <xdr:sp macro="" textlink="">
      <xdr:nvSpPr>
        <xdr:cNvPr id="212" name="楕円 211">
          <a:extLst>
            <a:ext uri="{FF2B5EF4-FFF2-40B4-BE49-F238E27FC236}">
              <a16:creationId xmlns:a16="http://schemas.microsoft.com/office/drawing/2014/main" id="{4F897496-4EF9-4CBE-A4EB-531DCF090C8E}"/>
            </a:ext>
          </a:extLst>
        </xdr:cNvPr>
        <xdr:cNvSpPr/>
      </xdr:nvSpPr>
      <xdr:spPr>
        <a:xfrm>
          <a:off x="4902200" y="1405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143677</xdr:rowOff>
    </xdr:from>
    <xdr:ext cx="762000" cy="259045"/>
    <xdr:sp macro="" textlink="">
      <xdr:nvSpPr>
        <xdr:cNvPr id="213" name="人件費・物件費等の状況該当値テキスト">
          <a:extLst>
            <a:ext uri="{FF2B5EF4-FFF2-40B4-BE49-F238E27FC236}">
              <a16:creationId xmlns:a16="http://schemas.microsoft.com/office/drawing/2014/main" id="{FDDEFB82-F3C1-4EF5-96CF-5E3554DC149B}"/>
            </a:ext>
          </a:extLst>
        </xdr:cNvPr>
        <xdr:cNvSpPr txBox="1"/>
      </xdr:nvSpPr>
      <xdr:spPr>
        <a:xfrm>
          <a:off x="5041900" y="140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170318</xdr:rowOff>
    </xdr:from>
    <xdr:to>
      <xdr:col>19</xdr:col>
      <xdr:colOff>184150</xdr:colOff>
      <xdr:row>82</xdr:row>
      <xdr:rowOff>100468</xdr:rowOff>
    </xdr:to>
    <xdr:sp macro="" textlink="">
      <xdr:nvSpPr>
        <xdr:cNvPr id="214" name="楕円 213">
          <a:extLst>
            <a:ext uri="{FF2B5EF4-FFF2-40B4-BE49-F238E27FC236}">
              <a16:creationId xmlns:a16="http://schemas.microsoft.com/office/drawing/2014/main" id="{EE095AF1-B0E8-4DE7-8A39-132E1E508531}"/>
            </a:ext>
          </a:extLst>
        </xdr:cNvPr>
        <xdr:cNvSpPr/>
      </xdr:nvSpPr>
      <xdr:spPr>
        <a:xfrm>
          <a:off x="4064000" y="1405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85245</xdr:rowOff>
    </xdr:from>
    <xdr:ext cx="736600" cy="259045"/>
    <xdr:sp macro="" textlink="">
      <xdr:nvSpPr>
        <xdr:cNvPr id="215" name="テキスト ボックス 214">
          <a:extLst>
            <a:ext uri="{FF2B5EF4-FFF2-40B4-BE49-F238E27FC236}">
              <a16:creationId xmlns:a16="http://schemas.microsoft.com/office/drawing/2014/main" id="{52A49ADB-C2BE-4C9F-9759-F56EDF26CC60}"/>
            </a:ext>
          </a:extLst>
        </xdr:cNvPr>
        <xdr:cNvSpPr txBox="1"/>
      </xdr:nvSpPr>
      <xdr:spPr>
        <a:xfrm>
          <a:off x="3733800" y="1414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127881</xdr:rowOff>
    </xdr:from>
    <xdr:to>
      <xdr:col>15</xdr:col>
      <xdr:colOff>133350</xdr:colOff>
      <xdr:row>82</xdr:row>
      <xdr:rowOff>58031</xdr:rowOff>
    </xdr:to>
    <xdr:sp macro="" textlink="">
      <xdr:nvSpPr>
        <xdr:cNvPr id="216" name="楕円 215">
          <a:extLst>
            <a:ext uri="{FF2B5EF4-FFF2-40B4-BE49-F238E27FC236}">
              <a16:creationId xmlns:a16="http://schemas.microsoft.com/office/drawing/2014/main" id="{1B5EB995-5FE1-470D-9455-7794DC8DFD23}"/>
            </a:ext>
          </a:extLst>
        </xdr:cNvPr>
        <xdr:cNvSpPr/>
      </xdr:nvSpPr>
      <xdr:spPr>
        <a:xfrm>
          <a:off x="3175000" y="1401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42808</xdr:rowOff>
    </xdr:from>
    <xdr:ext cx="762000" cy="259045"/>
    <xdr:sp macro="" textlink="">
      <xdr:nvSpPr>
        <xdr:cNvPr id="217" name="テキスト ボックス 216">
          <a:extLst>
            <a:ext uri="{FF2B5EF4-FFF2-40B4-BE49-F238E27FC236}">
              <a16:creationId xmlns:a16="http://schemas.microsoft.com/office/drawing/2014/main" id="{2D5B4B99-04DC-4D44-A003-92B4F8B7CD2A}"/>
            </a:ext>
          </a:extLst>
        </xdr:cNvPr>
        <xdr:cNvSpPr txBox="1"/>
      </xdr:nvSpPr>
      <xdr:spPr>
        <a:xfrm>
          <a:off x="2844800" y="1410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107062</xdr:rowOff>
    </xdr:from>
    <xdr:to>
      <xdr:col>11</xdr:col>
      <xdr:colOff>82550</xdr:colOff>
      <xdr:row>82</xdr:row>
      <xdr:rowOff>37212</xdr:rowOff>
    </xdr:to>
    <xdr:sp macro="" textlink="">
      <xdr:nvSpPr>
        <xdr:cNvPr id="218" name="楕円 217">
          <a:extLst>
            <a:ext uri="{FF2B5EF4-FFF2-40B4-BE49-F238E27FC236}">
              <a16:creationId xmlns:a16="http://schemas.microsoft.com/office/drawing/2014/main" id="{9D7CC99C-D36D-490D-A89F-DF0787167E95}"/>
            </a:ext>
          </a:extLst>
        </xdr:cNvPr>
        <xdr:cNvSpPr/>
      </xdr:nvSpPr>
      <xdr:spPr>
        <a:xfrm>
          <a:off x="2286000" y="139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21989</xdr:rowOff>
    </xdr:from>
    <xdr:ext cx="762000" cy="259045"/>
    <xdr:sp macro="" textlink="">
      <xdr:nvSpPr>
        <xdr:cNvPr id="219" name="テキスト ボックス 218">
          <a:extLst>
            <a:ext uri="{FF2B5EF4-FFF2-40B4-BE49-F238E27FC236}">
              <a16:creationId xmlns:a16="http://schemas.microsoft.com/office/drawing/2014/main" id="{D19AF7DF-66D8-4F06-BD03-0204B303C7ED}"/>
            </a:ext>
          </a:extLst>
        </xdr:cNvPr>
        <xdr:cNvSpPr txBox="1"/>
      </xdr:nvSpPr>
      <xdr:spPr>
        <a:xfrm>
          <a:off x="1955800" y="1408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82279</xdr:rowOff>
    </xdr:from>
    <xdr:to>
      <xdr:col>7</xdr:col>
      <xdr:colOff>31750</xdr:colOff>
      <xdr:row>82</xdr:row>
      <xdr:rowOff>12429</xdr:rowOff>
    </xdr:to>
    <xdr:sp macro="" textlink="">
      <xdr:nvSpPr>
        <xdr:cNvPr id="220" name="楕円 219">
          <a:extLst>
            <a:ext uri="{FF2B5EF4-FFF2-40B4-BE49-F238E27FC236}">
              <a16:creationId xmlns:a16="http://schemas.microsoft.com/office/drawing/2014/main" id="{173A37AA-D0E2-47A2-B506-9DC74188F915}"/>
            </a:ext>
          </a:extLst>
        </xdr:cNvPr>
        <xdr:cNvSpPr/>
      </xdr:nvSpPr>
      <xdr:spPr>
        <a:xfrm>
          <a:off x="1397000" y="139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168656</xdr:rowOff>
    </xdr:from>
    <xdr:ext cx="762000" cy="259045"/>
    <xdr:sp macro="" textlink="">
      <xdr:nvSpPr>
        <xdr:cNvPr id="221" name="テキスト ボックス 220">
          <a:extLst>
            <a:ext uri="{FF2B5EF4-FFF2-40B4-BE49-F238E27FC236}">
              <a16:creationId xmlns:a16="http://schemas.microsoft.com/office/drawing/2014/main" id="{8C887F29-7E86-465F-A4B9-0F381A3D19E2}"/>
            </a:ext>
          </a:extLst>
        </xdr:cNvPr>
        <xdr:cNvSpPr txBox="1"/>
      </xdr:nvSpPr>
      <xdr:spPr>
        <a:xfrm>
          <a:off x="1066800" y="1405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FBFB0BB0-2ADF-4B86-BFD2-D9DCFAF68B5A}"/>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C7997527-2031-4AEE-927A-4E25A74F4511}"/>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2E35662A-C629-4D61-8DEB-988FF8FA1B47}"/>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7D95738E-D189-44B9-A338-14113CF332B8}"/>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30165D8F-B136-4469-9E91-843097AC01C6}"/>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A43C533C-B918-404E-92B4-57660D493F8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3288B984-67AD-4335-9579-0732047D04B3}"/>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F172EBD-A6BF-42ED-A2E6-0E1E9B19F877}"/>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EE45D044-2B35-4EE6-9BF2-885F3F12BDD9}"/>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273C4571-2108-4E1D-97A3-94C0F230929E}"/>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2818C1FD-FA24-43BE-9CDE-EE7265351BA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41BF2599-F8BD-4F33-94A6-32DAC3C74D43}"/>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FB7A9ACA-4C9B-4781-A018-35458EC39BB1}"/>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ポイントの上昇となっているが、本町は類似団体と比較しても人口千人当たりの職員数が多いため、職員一人当たりの給与が低い状況となっている。　また、近年では新卒採用よりも中途採用が多いことが、ラスパイレス指数が低い要因となっていると思われる。</a:t>
          </a:r>
        </a:p>
        <a:p>
          <a:r>
            <a:rPr kumimoji="1" lang="ja-JP" altLang="en-US" sz="1300">
              <a:latin typeface="ＭＳ Ｐゴシック" panose="020B0600070205080204" pitchFamily="50" charset="-128"/>
              <a:ea typeface="ＭＳ Ｐゴシック" panose="020B0600070205080204" pitchFamily="50" charset="-128"/>
            </a:rPr>
            <a:t>　定員適正化計画では職員数は維持していく方針となっており、類似団体の平均値に近づけたいところであるため、が、住民一人あたりの人件費を類似団体と比較しても</a:t>
          </a:r>
          <a:r>
            <a:rPr kumimoji="1" lang="en-US" altLang="ja-JP" sz="1300">
              <a:latin typeface="ＭＳ Ｐゴシック" panose="020B0600070205080204" pitchFamily="50" charset="-128"/>
              <a:ea typeface="ＭＳ Ｐゴシック" panose="020B0600070205080204" pitchFamily="50" charset="-128"/>
            </a:rPr>
            <a:t>25.5</a:t>
          </a:r>
          <a:r>
            <a:rPr kumimoji="1" lang="ja-JP" altLang="en-US" sz="1300">
              <a:latin typeface="ＭＳ Ｐゴシック" panose="020B0600070205080204" pitchFamily="50" charset="-128"/>
              <a:ea typeface="ＭＳ Ｐゴシック" panose="020B0600070205080204" pitchFamily="50" charset="-128"/>
            </a:rPr>
            <a:t>％高いことから、更なる財政負担とならないようその方法は考えていく必要があると思われる。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6C72AF0-887E-4B02-826D-B6612F09CFBE}"/>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64877CA4-A32A-4572-B9EE-A85201F99856}"/>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32B846FE-18E2-43C3-A42D-66D7655B2945}"/>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6A600E43-7AC4-4937-8130-BFB6BAE47081}"/>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44373530-61B9-4729-8C05-D480D9E6DB73}"/>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93774609-C72C-49B2-A58A-B865BAAECAB1}"/>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61BD1C8F-E5C1-478F-90D2-356C652B8EE8}"/>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772DBF04-6358-44CA-B60B-0DB72E014279}"/>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39113343-00B0-4AA2-B57B-C04FA50FF08E}"/>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F1CD4E3-BB04-426D-BE52-B3A210689488}"/>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ABFDC594-5BED-4DF2-BCF3-62043B1E5F12}"/>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42AB2069-20BF-4F00-BC70-B529DECC3E4B}"/>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3767CDF9-2D33-47A7-8D4B-CCBDD0447BB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9019AF67-2550-4441-BBC4-F397BC3954AC}"/>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FB3D8705-F6EC-468B-83B4-C85B7F8730B3}"/>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CAFFD90B-827F-4971-BA6C-0B93E79204AC}"/>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EA49929C-A947-4DF7-9DDE-0B9250CF1C11}"/>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0916654D-8A43-4025-A7CD-8AFE41EB3009}"/>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5C6E443B-E2A6-49EF-AE8D-E52B6846CEC4}"/>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4D535BD-79EB-4341-998A-E5E6ED232A01}"/>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26105</xdr:rowOff>
    </xdr:from>
    <xdr:to>
      <xdr:col>81</xdr:col>
      <xdr:colOff>44450</xdr:colOff>
      <xdr:row>83</xdr:row>
      <xdr:rowOff>52916</xdr:rowOff>
    </xdr:to>
    <xdr:cxnSp macro="">
      <xdr:nvCxnSpPr>
        <xdr:cNvPr id="255" name="直線コネクタ 254">
          <a:extLst>
            <a:ext uri="{FF2B5EF4-FFF2-40B4-BE49-F238E27FC236}">
              <a16:creationId xmlns:a16="http://schemas.microsoft.com/office/drawing/2014/main" id="{70BC53DC-2B5E-4540-BDE0-F0BE951C4B54}"/>
            </a:ext>
          </a:extLst>
        </xdr:cNvPr>
        <xdr:cNvCxnSpPr/>
      </xdr:nvCxnSpPr>
      <xdr:spPr>
        <a:xfrm>
          <a:off x="16179800" y="14256455"/>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a:extLst>
            <a:ext uri="{FF2B5EF4-FFF2-40B4-BE49-F238E27FC236}">
              <a16:creationId xmlns:a16="http://schemas.microsoft.com/office/drawing/2014/main" id="{4023679B-EA6F-4BBD-90AA-A6C58CD87E24}"/>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A8670DA2-D1E7-4940-AC93-C18E7556E845}"/>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103716</xdr:rowOff>
    </xdr:from>
    <xdr:to>
      <xdr:col>77</xdr:col>
      <xdr:colOff>44450</xdr:colOff>
      <xdr:row>83</xdr:row>
      <xdr:rowOff>26105</xdr:rowOff>
    </xdr:to>
    <xdr:cxnSp macro="">
      <xdr:nvCxnSpPr>
        <xdr:cNvPr id="258" name="直線コネクタ 257">
          <a:extLst>
            <a:ext uri="{FF2B5EF4-FFF2-40B4-BE49-F238E27FC236}">
              <a16:creationId xmlns:a16="http://schemas.microsoft.com/office/drawing/2014/main" id="{8AF03874-80CC-4303-AE8B-4B2A757FE8B2}"/>
            </a:ext>
          </a:extLst>
        </xdr:cNvPr>
        <xdr:cNvCxnSpPr/>
      </xdr:nvCxnSpPr>
      <xdr:spPr>
        <a:xfrm>
          <a:off x="15290800" y="1416261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8DBB4B01-750C-4837-B6B3-8D57E59244E5}"/>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0" name="テキスト ボックス 259">
          <a:extLst>
            <a:ext uri="{FF2B5EF4-FFF2-40B4-BE49-F238E27FC236}">
              <a16:creationId xmlns:a16="http://schemas.microsoft.com/office/drawing/2014/main" id="{F0716BCA-C32D-474B-A7B9-266F8994C34E}"/>
            </a:ext>
          </a:extLst>
        </xdr:cNvPr>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100895</xdr:rowOff>
    </xdr:from>
    <xdr:to>
      <xdr:col>72</xdr:col>
      <xdr:colOff>203200</xdr:colOff>
      <xdr:row>82</xdr:row>
      <xdr:rowOff>103716</xdr:rowOff>
    </xdr:to>
    <xdr:cxnSp macro="">
      <xdr:nvCxnSpPr>
        <xdr:cNvPr id="261" name="直線コネクタ 260">
          <a:extLst>
            <a:ext uri="{FF2B5EF4-FFF2-40B4-BE49-F238E27FC236}">
              <a16:creationId xmlns:a16="http://schemas.microsoft.com/office/drawing/2014/main" id="{0B739009-836B-4FF4-B885-E136C70743FD}"/>
            </a:ext>
          </a:extLst>
        </xdr:cNvPr>
        <xdr:cNvCxnSpPr/>
      </xdr:nvCxnSpPr>
      <xdr:spPr>
        <a:xfrm>
          <a:off x="14401800" y="13988345"/>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6110A576-16B3-4D16-A83E-E4D246611FA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63" name="テキスト ボックス 262">
          <a:extLst>
            <a:ext uri="{FF2B5EF4-FFF2-40B4-BE49-F238E27FC236}">
              <a16:creationId xmlns:a16="http://schemas.microsoft.com/office/drawing/2014/main" id="{F553341C-21FA-4205-B086-1063D09C23FF}"/>
            </a:ext>
          </a:extLst>
        </xdr:cNvPr>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100895</xdr:rowOff>
    </xdr:from>
    <xdr:to>
      <xdr:col>68</xdr:col>
      <xdr:colOff>152400</xdr:colOff>
      <xdr:row>81</xdr:row>
      <xdr:rowOff>167922</xdr:rowOff>
    </xdr:to>
    <xdr:cxnSp macro="">
      <xdr:nvCxnSpPr>
        <xdr:cNvPr id="264" name="直線コネクタ 263">
          <a:extLst>
            <a:ext uri="{FF2B5EF4-FFF2-40B4-BE49-F238E27FC236}">
              <a16:creationId xmlns:a16="http://schemas.microsoft.com/office/drawing/2014/main" id="{A22D1165-1530-4C0D-B5C1-A65EEC964A0C}"/>
            </a:ext>
          </a:extLst>
        </xdr:cNvPr>
        <xdr:cNvCxnSpPr/>
      </xdr:nvCxnSpPr>
      <xdr:spPr>
        <a:xfrm flipV="1">
          <a:off x="13512800" y="139883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908BDA8B-0198-4FFB-ADD8-07C88BF1CA7F}"/>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6" name="テキスト ボックス 265">
          <a:extLst>
            <a:ext uri="{FF2B5EF4-FFF2-40B4-BE49-F238E27FC236}">
              <a16:creationId xmlns:a16="http://schemas.microsoft.com/office/drawing/2014/main" id="{2BAECFFB-5DCE-4CF6-9C06-F7E3A3E3E939}"/>
            </a:ext>
          </a:extLst>
        </xdr:cNvPr>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1627FDC0-8742-4DAE-B9FB-34ED003589BE}"/>
            </a:ext>
          </a:extLst>
        </xdr:cNvPr>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94138</xdr:rowOff>
    </xdr:from>
    <xdr:ext cx="762000" cy="259045"/>
    <xdr:sp macro="" textlink="">
      <xdr:nvSpPr>
        <xdr:cNvPr id="268" name="テキスト ボックス 267">
          <a:extLst>
            <a:ext uri="{FF2B5EF4-FFF2-40B4-BE49-F238E27FC236}">
              <a16:creationId xmlns:a16="http://schemas.microsoft.com/office/drawing/2014/main" id="{2CDF1F73-D13E-4F44-A03E-FB134318FEF6}"/>
            </a:ext>
          </a:extLst>
        </xdr:cNvPr>
        <xdr:cNvSpPr txBox="1"/>
      </xdr:nvSpPr>
      <xdr:spPr>
        <a:xfrm>
          <a:off x="13131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EE361A66-3F6D-44EE-89E4-29102C6976BA}"/>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F07E4597-EEB3-4B68-BAB6-B7FB2A98A949}"/>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8770A299-7704-45D9-8C8C-F0699F3FE547}"/>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AC32FF5-B9F6-4DFB-89A4-82E4E82EE4ED}"/>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911CF864-08B6-4F5D-90D6-47A18410FBCA}"/>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4" name="楕円 273">
          <a:extLst>
            <a:ext uri="{FF2B5EF4-FFF2-40B4-BE49-F238E27FC236}">
              <a16:creationId xmlns:a16="http://schemas.microsoft.com/office/drawing/2014/main" id="{3CCF019A-35B2-4F8B-805A-2ED8D5E8D471}"/>
            </a:ext>
          </a:extLst>
        </xdr:cNvPr>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5" name="給与水準   （国との比較）該当値テキスト">
          <a:extLst>
            <a:ext uri="{FF2B5EF4-FFF2-40B4-BE49-F238E27FC236}">
              <a16:creationId xmlns:a16="http://schemas.microsoft.com/office/drawing/2014/main" id="{4D1C34E2-8C2A-4277-9B9F-638406A14741}"/>
            </a:ext>
          </a:extLst>
        </xdr:cNvPr>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146755</xdr:rowOff>
    </xdr:from>
    <xdr:to>
      <xdr:col>77</xdr:col>
      <xdr:colOff>95250</xdr:colOff>
      <xdr:row>83</xdr:row>
      <xdr:rowOff>76905</xdr:rowOff>
    </xdr:to>
    <xdr:sp macro="" textlink="">
      <xdr:nvSpPr>
        <xdr:cNvPr id="276" name="楕円 275">
          <a:extLst>
            <a:ext uri="{FF2B5EF4-FFF2-40B4-BE49-F238E27FC236}">
              <a16:creationId xmlns:a16="http://schemas.microsoft.com/office/drawing/2014/main" id="{9C548F66-6D53-4E3E-BCFB-508214210B78}"/>
            </a:ext>
          </a:extLst>
        </xdr:cNvPr>
        <xdr:cNvSpPr/>
      </xdr:nvSpPr>
      <xdr:spPr>
        <a:xfrm>
          <a:off x="16129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87082</xdr:rowOff>
    </xdr:from>
    <xdr:ext cx="736600" cy="259045"/>
    <xdr:sp macro="" textlink="">
      <xdr:nvSpPr>
        <xdr:cNvPr id="277" name="テキスト ボックス 276">
          <a:extLst>
            <a:ext uri="{FF2B5EF4-FFF2-40B4-BE49-F238E27FC236}">
              <a16:creationId xmlns:a16="http://schemas.microsoft.com/office/drawing/2014/main" id="{C23488E1-9A32-40E4-BC2F-3AFAD7F67796}"/>
            </a:ext>
          </a:extLst>
        </xdr:cNvPr>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52916</xdr:rowOff>
    </xdr:from>
    <xdr:to>
      <xdr:col>73</xdr:col>
      <xdr:colOff>44450</xdr:colOff>
      <xdr:row>82</xdr:row>
      <xdr:rowOff>154516</xdr:rowOff>
    </xdr:to>
    <xdr:sp macro="" textlink="">
      <xdr:nvSpPr>
        <xdr:cNvPr id="278" name="楕円 277">
          <a:extLst>
            <a:ext uri="{FF2B5EF4-FFF2-40B4-BE49-F238E27FC236}">
              <a16:creationId xmlns:a16="http://schemas.microsoft.com/office/drawing/2014/main" id="{EEB91797-EF92-466E-A65B-D28B70ACA8F9}"/>
            </a:ext>
          </a:extLst>
        </xdr:cNvPr>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164693</xdr:rowOff>
    </xdr:from>
    <xdr:ext cx="762000" cy="259045"/>
    <xdr:sp macro="" textlink="">
      <xdr:nvSpPr>
        <xdr:cNvPr id="279" name="テキスト ボックス 278">
          <a:extLst>
            <a:ext uri="{FF2B5EF4-FFF2-40B4-BE49-F238E27FC236}">
              <a16:creationId xmlns:a16="http://schemas.microsoft.com/office/drawing/2014/main" id="{5E1F400D-21C6-4376-BC46-36298C744440}"/>
            </a:ext>
          </a:extLst>
        </xdr:cNvPr>
        <xdr:cNvSpPr txBox="1"/>
      </xdr:nvSpPr>
      <xdr:spPr>
        <a:xfrm>
          <a:off x="14909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50095</xdr:rowOff>
    </xdr:from>
    <xdr:to>
      <xdr:col>68</xdr:col>
      <xdr:colOff>203200</xdr:colOff>
      <xdr:row>81</xdr:row>
      <xdr:rowOff>151695</xdr:rowOff>
    </xdr:to>
    <xdr:sp macro="" textlink="">
      <xdr:nvSpPr>
        <xdr:cNvPr id="280" name="楕円 279">
          <a:extLst>
            <a:ext uri="{FF2B5EF4-FFF2-40B4-BE49-F238E27FC236}">
              <a16:creationId xmlns:a16="http://schemas.microsoft.com/office/drawing/2014/main" id="{A5E84FF9-D6EF-43D5-A49D-DFEC9084596A}"/>
            </a:ext>
          </a:extLst>
        </xdr:cNvPr>
        <xdr:cNvSpPr/>
      </xdr:nvSpPr>
      <xdr:spPr>
        <a:xfrm>
          <a:off x="143510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161872</xdr:rowOff>
    </xdr:from>
    <xdr:ext cx="762000" cy="259045"/>
    <xdr:sp macro="" textlink="">
      <xdr:nvSpPr>
        <xdr:cNvPr id="281" name="テキスト ボックス 280">
          <a:extLst>
            <a:ext uri="{FF2B5EF4-FFF2-40B4-BE49-F238E27FC236}">
              <a16:creationId xmlns:a16="http://schemas.microsoft.com/office/drawing/2014/main" id="{2D1C7EAC-2B18-4327-B375-FC44BD398A60}"/>
            </a:ext>
          </a:extLst>
        </xdr:cNvPr>
        <xdr:cNvSpPr txBox="1"/>
      </xdr:nvSpPr>
      <xdr:spPr>
        <a:xfrm>
          <a:off x="14020800" y="1370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117122</xdr:rowOff>
    </xdr:from>
    <xdr:to>
      <xdr:col>64</xdr:col>
      <xdr:colOff>152400</xdr:colOff>
      <xdr:row>82</xdr:row>
      <xdr:rowOff>47272</xdr:rowOff>
    </xdr:to>
    <xdr:sp macro="" textlink="">
      <xdr:nvSpPr>
        <xdr:cNvPr id="282" name="楕円 281">
          <a:extLst>
            <a:ext uri="{FF2B5EF4-FFF2-40B4-BE49-F238E27FC236}">
              <a16:creationId xmlns:a16="http://schemas.microsoft.com/office/drawing/2014/main" id="{EE6A4BAB-0F31-446A-81E1-DD8FD5C1FBC0}"/>
            </a:ext>
          </a:extLst>
        </xdr:cNvPr>
        <xdr:cNvSpPr/>
      </xdr:nvSpPr>
      <xdr:spPr>
        <a:xfrm>
          <a:off x="13462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57449</xdr:rowOff>
    </xdr:from>
    <xdr:ext cx="762000" cy="259045"/>
    <xdr:sp macro="" textlink="">
      <xdr:nvSpPr>
        <xdr:cNvPr id="283" name="テキスト ボックス 282">
          <a:extLst>
            <a:ext uri="{FF2B5EF4-FFF2-40B4-BE49-F238E27FC236}">
              <a16:creationId xmlns:a16="http://schemas.microsoft.com/office/drawing/2014/main" id="{1671A53E-701A-44A3-BD5F-498D9EA4FC2B}"/>
            </a:ext>
          </a:extLst>
        </xdr:cNvPr>
        <xdr:cNvSpPr txBox="1"/>
      </xdr:nvSpPr>
      <xdr:spPr>
        <a:xfrm>
          <a:off x="13131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489CC54D-8C2A-4670-BC96-2CDDE9188345}"/>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F8E273BE-5057-4F13-9579-FF4B7D09BAAA}"/>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9A001AF2-B30F-4739-A880-DA37E585F2FB}"/>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848EBE76-30AA-49EB-B476-D44BEC4BEBA2}"/>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FB9FFCB4-DDF9-4886-BD41-612B2C7AD22C}"/>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F3EDDF7B-FC2F-423F-A00A-99E73C1D013E}"/>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290138BF-7E4A-421B-A24F-CAE88747966A}"/>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A765701A-5A38-41DB-9C0C-7C403907D721}"/>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831E0692-69C6-4AA5-8B1C-6704A7AFDC8A}"/>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49E56A68-7FA1-41E2-B8D3-71CFD4D7644E}"/>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B64DEEF7-F171-4EF5-8083-C0A269579283}"/>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6BC3E43F-5E9A-49B1-93AB-30683FE7989C}"/>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B9497DD4-644F-482E-822C-766F069C1637}"/>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人当たり職員数は前年度より</a:t>
          </a:r>
          <a:r>
            <a:rPr kumimoji="1" lang="en-US" altLang="ja-JP" sz="1300">
              <a:latin typeface="ＭＳ Ｐゴシック" panose="020B0600070205080204" pitchFamily="50" charset="-128"/>
              <a:ea typeface="ＭＳ Ｐゴシック" panose="020B0600070205080204" pitchFamily="50" charset="-128"/>
            </a:rPr>
            <a:t>0.47</a:t>
          </a:r>
          <a:r>
            <a:rPr kumimoji="1" lang="ja-JP" altLang="en-US" sz="1300">
              <a:latin typeface="ＭＳ Ｐゴシック" panose="020B0600070205080204" pitchFamily="50" charset="-128"/>
              <a:ea typeface="ＭＳ Ｐゴシック" panose="020B0600070205080204" pitchFamily="50" charset="-128"/>
            </a:rPr>
            <a:t>人多くなるものとなった。　</a:t>
          </a:r>
        </a:p>
        <a:p>
          <a:r>
            <a:rPr kumimoji="1" lang="ja-JP" altLang="en-US" sz="1300">
              <a:latin typeface="ＭＳ Ｐゴシック" panose="020B0600070205080204" pitchFamily="50" charset="-128"/>
              <a:ea typeface="ＭＳ Ｐゴシック" panose="020B0600070205080204" pitchFamily="50" charset="-128"/>
            </a:rPr>
            <a:t>　合併後の広大な面積により、公共施設が点在することから、職員数が多くならざるを得ない状況となっている。これにより類似団体内でも、低位となっている。</a:t>
          </a:r>
        </a:p>
        <a:p>
          <a:r>
            <a:rPr kumimoji="1" lang="ja-JP" altLang="en-US" sz="1300">
              <a:latin typeface="ＭＳ Ｐゴシック" panose="020B0600070205080204" pitchFamily="50" charset="-128"/>
              <a:ea typeface="ＭＳ Ｐゴシック" panose="020B0600070205080204" pitchFamily="50" charset="-128"/>
            </a:rPr>
            <a:t>　今後も人口減少が予想される中、住民サービスの低下を招かないよう組織・機構の再編を図り、適正な公共施設の配置及び定員の管理を行っていく。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4CE1E319-C483-447B-B449-1660F0EFC23A}"/>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CDC223D3-6DC4-4CD4-AF38-AA317E0BEB58}"/>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563E85BE-698E-424F-AFAC-739D9F224FE3}"/>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7B6C2057-ACA8-4C4C-8E2F-25F5F5423652}"/>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49F5B4F5-AE7D-4876-90E3-AF4A07DE14F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3B67FF12-F8CF-4B74-B28A-BF410BE6ED35}"/>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53F5FA0D-567B-4A53-8A73-F3B9FAB2D37E}"/>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C3D01816-8400-4B83-9B99-D5237D65BEB6}"/>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42947E6D-8D39-431E-958C-76F0D9D15BF9}"/>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181CFED2-951A-4616-8DFB-A9745A5AEB07}"/>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AB17425B-ED7B-408C-9291-F5858E53B7F4}"/>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B8F92F65-8B66-430D-BBBA-962760D1DBF4}"/>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393C86A-0BF5-4D75-9386-C6B6DC33B119}"/>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F8876D30-0A44-4F14-81CE-C50B07128183}"/>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DA3481E1-8DA0-4179-A2BD-A655DAEC6A3F}"/>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A1DD177E-377C-4123-87A2-7283AFDAAB92}"/>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A242B1B1-EEC2-4999-AB4B-04A068E0EB52}"/>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6B8440D7-4AFE-457F-9041-AE98CFF9C3F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936FABE3-5889-4CDB-B7E9-22C3F7D2A203}"/>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AF7F9057-1423-4B8E-A1E1-5EFC4DC566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457D4291-059B-41C2-BF0C-8AA8BB23E182}"/>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D0BDEEB6-56AB-4232-9932-990B8F91A9EE}"/>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C00F22EB-9957-42B7-BDE4-3BE79E8D0D37}"/>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74313</xdr:rowOff>
    </xdr:from>
    <xdr:to>
      <xdr:col>81</xdr:col>
      <xdr:colOff>44450</xdr:colOff>
      <xdr:row>63</xdr:row>
      <xdr:rowOff>106716</xdr:rowOff>
    </xdr:to>
    <xdr:cxnSp macro="">
      <xdr:nvCxnSpPr>
        <xdr:cNvPr id="320" name="直線コネクタ 319">
          <a:extLst>
            <a:ext uri="{FF2B5EF4-FFF2-40B4-BE49-F238E27FC236}">
              <a16:creationId xmlns:a16="http://schemas.microsoft.com/office/drawing/2014/main" id="{EE9DA845-3249-4035-9C97-8EC0C544AC06}"/>
            </a:ext>
          </a:extLst>
        </xdr:cNvPr>
        <xdr:cNvCxnSpPr/>
      </xdr:nvCxnSpPr>
      <xdr:spPr>
        <a:xfrm>
          <a:off x="16179800" y="10875663"/>
          <a:ext cx="838200" cy="3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49257</xdr:rowOff>
    </xdr:from>
    <xdr:ext cx="762000" cy="259045"/>
    <xdr:sp macro="" textlink="">
      <xdr:nvSpPr>
        <xdr:cNvPr id="321" name="定員管理の状況平均値テキスト">
          <a:extLst>
            <a:ext uri="{FF2B5EF4-FFF2-40B4-BE49-F238E27FC236}">
              <a16:creationId xmlns:a16="http://schemas.microsoft.com/office/drawing/2014/main" id="{B805F4B8-51C7-434B-8870-6842EB52340E}"/>
            </a:ext>
          </a:extLst>
        </xdr:cNvPr>
        <xdr:cNvSpPr txBox="1"/>
      </xdr:nvSpPr>
      <xdr:spPr>
        <a:xfrm>
          <a:off x="17106900" y="1033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5DA97FCB-73DF-432F-A665-CD15E2A961D2}"/>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41221</xdr:rowOff>
    </xdr:from>
    <xdr:to>
      <xdr:col>77</xdr:col>
      <xdr:colOff>44450</xdr:colOff>
      <xdr:row>63</xdr:row>
      <xdr:rowOff>74313</xdr:rowOff>
    </xdr:to>
    <xdr:cxnSp macro="">
      <xdr:nvCxnSpPr>
        <xdr:cNvPr id="323" name="直線コネクタ 322">
          <a:extLst>
            <a:ext uri="{FF2B5EF4-FFF2-40B4-BE49-F238E27FC236}">
              <a16:creationId xmlns:a16="http://schemas.microsoft.com/office/drawing/2014/main" id="{DFECFA01-9673-4889-9A4D-B96F9EBD0696}"/>
            </a:ext>
          </a:extLst>
        </xdr:cNvPr>
        <xdr:cNvCxnSpPr/>
      </xdr:nvCxnSpPr>
      <xdr:spPr>
        <a:xfrm>
          <a:off x="15290800" y="10842571"/>
          <a:ext cx="889000" cy="3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7E15E778-5F47-4646-A8E7-D25262698CD3}"/>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119687</xdr:rowOff>
    </xdr:from>
    <xdr:ext cx="736600" cy="259045"/>
    <xdr:sp macro="" textlink="">
      <xdr:nvSpPr>
        <xdr:cNvPr id="325" name="テキスト ボックス 324">
          <a:extLst>
            <a:ext uri="{FF2B5EF4-FFF2-40B4-BE49-F238E27FC236}">
              <a16:creationId xmlns:a16="http://schemas.microsoft.com/office/drawing/2014/main" id="{1F3CBC58-0484-4AD5-BB4D-C9BB89CF9D81}"/>
            </a:ext>
          </a:extLst>
        </xdr:cNvPr>
        <xdr:cNvSpPr txBox="1"/>
      </xdr:nvSpPr>
      <xdr:spPr>
        <a:xfrm>
          <a:off x="15798800" y="1023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23295</xdr:rowOff>
    </xdr:from>
    <xdr:to>
      <xdr:col>72</xdr:col>
      <xdr:colOff>203200</xdr:colOff>
      <xdr:row>63</xdr:row>
      <xdr:rowOff>41221</xdr:rowOff>
    </xdr:to>
    <xdr:cxnSp macro="">
      <xdr:nvCxnSpPr>
        <xdr:cNvPr id="326" name="直線コネクタ 325">
          <a:extLst>
            <a:ext uri="{FF2B5EF4-FFF2-40B4-BE49-F238E27FC236}">
              <a16:creationId xmlns:a16="http://schemas.microsoft.com/office/drawing/2014/main" id="{2A39C4C5-D892-477D-ADED-FAC26BFB2E2A}"/>
            </a:ext>
          </a:extLst>
        </xdr:cNvPr>
        <xdr:cNvCxnSpPr/>
      </xdr:nvCxnSpPr>
      <xdr:spPr>
        <a:xfrm>
          <a:off x="14401800" y="10824645"/>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71D28B91-1F2C-4D42-B5D6-A7FBDF3BB8AB}"/>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112103</xdr:rowOff>
    </xdr:from>
    <xdr:ext cx="762000" cy="259045"/>
    <xdr:sp macro="" textlink="">
      <xdr:nvSpPr>
        <xdr:cNvPr id="328" name="テキスト ボックス 327">
          <a:extLst>
            <a:ext uri="{FF2B5EF4-FFF2-40B4-BE49-F238E27FC236}">
              <a16:creationId xmlns:a16="http://schemas.microsoft.com/office/drawing/2014/main" id="{3EA8BBEB-0E19-4648-94AC-5319C08670CC}"/>
            </a:ext>
          </a:extLst>
        </xdr:cNvPr>
        <xdr:cNvSpPr txBox="1"/>
      </xdr:nvSpPr>
      <xdr:spPr>
        <a:xfrm>
          <a:off x="14909800" y="102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157516</xdr:rowOff>
    </xdr:from>
    <xdr:to>
      <xdr:col>68</xdr:col>
      <xdr:colOff>152400</xdr:colOff>
      <xdr:row>63</xdr:row>
      <xdr:rowOff>23295</xdr:rowOff>
    </xdr:to>
    <xdr:cxnSp macro="">
      <xdr:nvCxnSpPr>
        <xdr:cNvPr id="329" name="直線コネクタ 328">
          <a:extLst>
            <a:ext uri="{FF2B5EF4-FFF2-40B4-BE49-F238E27FC236}">
              <a16:creationId xmlns:a16="http://schemas.microsoft.com/office/drawing/2014/main" id="{B3029790-1D40-4447-8FFF-C4E007FF4EEF}"/>
            </a:ext>
          </a:extLst>
        </xdr:cNvPr>
        <xdr:cNvCxnSpPr/>
      </xdr:nvCxnSpPr>
      <xdr:spPr>
        <a:xfrm>
          <a:off x="13512800" y="10787416"/>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D4545B63-E43F-49FA-B0A7-DB3EEEC11E77}"/>
            </a:ext>
          </a:extLst>
        </xdr:cNvPr>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102451</xdr:rowOff>
    </xdr:from>
    <xdr:ext cx="762000" cy="259045"/>
    <xdr:sp macro="" textlink="">
      <xdr:nvSpPr>
        <xdr:cNvPr id="331" name="テキスト ボックス 330">
          <a:extLst>
            <a:ext uri="{FF2B5EF4-FFF2-40B4-BE49-F238E27FC236}">
              <a16:creationId xmlns:a16="http://schemas.microsoft.com/office/drawing/2014/main" id="{7CB21619-7D55-4C0C-987F-51122FA70D87}"/>
            </a:ext>
          </a:extLst>
        </xdr:cNvPr>
        <xdr:cNvSpPr txBox="1"/>
      </xdr:nvSpPr>
      <xdr:spPr>
        <a:xfrm>
          <a:off x="14020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E33AAFC2-7008-45F7-854F-7B934F803354}"/>
            </a:ext>
          </a:extLst>
        </xdr:cNvPr>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52812</xdr:rowOff>
    </xdr:from>
    <xdr:ext cx="762000" cy="259045"/>
    <xdr:sp macro="" textlink="">
      <xdr:nvSpPr>
        <xdr:cNvPr id="333" name="テキスト ボックス 332">
          <a:extLst>
            <a:ext uri="{FF2B5EF4-FFF2-40B4-BE49-F238E27FC236}">
              <a16:creationId xmlns:a16="http://schemas.microsoft.com/office/drawing/2014/main" id="{11603062-130F-4D41-8BE5-7BEABB60CAB1}"/>
            </a:ext>
          </a:extLst>
        </xdr:cNvPr>
        <xdr:cNvSpPr txBox="1"/>
      </xdr:nvSpPr>
      <xdr:spPr>
        <a:xfrm>
          <a:off x="13131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10B3F13F-7550-4FE2-A5F2-9ADB341E109D}"/>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C01EC70E-78F7-4E7B-A9DC-76A961C0BB05}"/>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37655D98-E960-427C-970D-544678E630EE}"/>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5E46E189-ADF2-4224-B2F0-9CA14D1305F9}"/>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4D47B0B-15A3-4F6E-B7A5-4F777D0696C3}"/>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55916</xdr:rowOff>
    </xdr:from>
    <xdr:to>
      <xdr:col>81</xdr:col>
      <xdr:colOff>95250</xdr:colOff>
      <xdr:row>63</xdr:row>
      <xdr:rowOff>157516</xdr:rowOff>
    </xdr:to>
    <xdr:sp macro="" textlink="">
      <xdr:nvSpPr>
        <xdr:cNvPr id="339" name="楕円 338">
          <a:extLst>
            <a:ext uri="{FF2B5EF4-FFF2-40B4-BE49-F238E27FC236}">
              <a16:creationId xmlns:a16="http://schemas.microsoft.com/office/drawing/2014/main" id="{4B584918-05F8-458A-83AE-D199245BC95F}"/>
            </a:ext>
          </a:extLst>
        </xdr:cNvPr>
        <xdr:cNvSpPr/>
      </xdr:nvSpPr>
      <xdr:spPr>
        <a:xfrm>
          <a:off x="16967200" y="1085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27993</xdr:rowOff>
    </xdr:from>
    <xdr:ext cx="762000" cy="259045"/>
    <xdr:sp macro="" textlink="">
      <xdr:nvSpPr>
        <xdr:cNvPr id="340" name="定員管理の状況該当値テキスト">
          <a:extLst>
            <a:ext uri="{FF2B5EF4-FFF2-40B4-BE49-F238E27FC236}">
              <a16:creationId xmlns:a16="http://schemas.microsoft.com/office/drawing/2014/main" id="{0ED1E6E8-3709-4B47-88F0-C473F7B67CDD}"/>
            </a:ext>
          </a:extLst>
        </xdr:cNvPr>
        <xdr:cNvSpPr txBox="1"/>
      </xdr:nvSpPr>
      <xdr:spPr>
        <a:xfrm>
          <a:off x="17106900" y="1082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23513</xdr:rowOff>
    </xdr:from>
    <xdr:to>
      <xdr:col>77</xdr:col>
      <xdr:colOff>95250</xdr:colOff>
      <xdr:row>63</xdr:row>
      <xdr:rowOff>125113</xdr:rowOff>
    </xdr:to>
    <xdr:sp macro="" textlink="">
      <xdr:nvSpPr>
        <xdr:cNvPr id="341" name="楕円 340">
          <a:extLst>
            <a:ext uri="{FF2B5EF4-FFF2-40B4-BE49-F238E27FC236}">
              <a16:creationId xmlns:a16="http://schemas.microsoft.com/office/drawing/2014/main" id="{CCA716AE-FBFD-4270-A5CC-03E508130EF2}"/>
            </a:ext>
          </a:extLst>
        </xdr:cNvPr>
        <xdr:cNvSpPr/>
      </xdr:nvSpPr>
      <xdr:spPr>
        <a:xfrm>
          <a:off x="16129000" y="108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109890</xdr:rowOff>
    </xdr:from>
    <xdr:ext cx="736600" cy="259045"/>
    <xdr:sp macro="" textlink="">
      <xdr:nvSpPr>
        <xdr:cNvPr id="342" name="テキスト ボックス 341">
          <a:extLst>
            <a:ext uri="{FF2B5EF4-FFF2-40B4-BE49-F238E27FC236}">
              <a16:creationId xmlns:a16="http://schemas.microsoft.com/office/drawing/2014/main" id="{60B65C45-479F-4E9C-BEB5-1AF88099FFAA}"/>
            </a:ext>
          </a:extLst>
        </xdr:cNvPr>
        <xdr:cNvSpPr txBox="1"/>
      </xdr:nvSpPr>
      <xdr:spPr>
        <a:xfrm>
          <a:off x="15798800" y="1091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161871</xdr:rowOff>
    </xdr:from>
    <xdr:to>
      <xdr:col>73</xdr:col>
      <xdr:colOff>44450</xdr:colOff>
      <xdr:row>63</xdr:row>
      <xdr:rowOff>92021</xdr:rowOff>
    </xdr:to>
    <xdr:sp macro="" textlink="">
      <xdr:nvSpPr>
        <xdr:cNvPr id="343" name="楕円 342">
          <a:extLst>
            <a:ext uri="{FF2B5EF4-FFF2-40B4-BE49-F238E27FC236}">
              <a16:creationId xmlns:a16="http://schemas.microsoft.com/office/drawing/2014/main" id="{801975DB-597F-49C4-BCA6-A3D934F6D4EA}"/>
            </a:ext>
          </a:extLst>
        </xdr:cNvPr>
        <xdr:cNvSpPr/>
      </xdr:nvSpPr>
      <xdr:spPr>
        <a:xfrm>
          <a:off x="15240000" y="1079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76798</xdr:rowOff>
    </xdr:from>
    <xdr:ext cx="762000" cy="259045"/>
    <xdr:sp macro="" textlink="">
      <xdr:nvSpPr>
        <xdr:cNvPr id="344" name="テキスト ボックス 343">
          <a:extLst>
            <a:ext uri="{FF2B5EF4-FFF2-40B4-BE49-F238E27FC236}">
              <a16:creationId xmlns:a16="http://schemas.microsoft.com/office/drawing/2014/main" id="{BF5F79F4-415B-4491-983D-D891AD7A4EE4}"/>
            </a:ext>
          </a:extLst>
        </xdr:cNvPr>
        <xdr:cNvSpPr txBox="1"/>
      </xdr:nvSpPr>
      <xdr:spPr>
        <a:xfrm>
          <a:off x="14909800" y="1087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143945</xdr:rowOff>
    </xdr:from>
    <xdr:to>
      <xdr:col>68</xdr:col>
      <xdr:colOff>203200</xdr:colOff>
      <xdr:row>63</xdr:row>
      <xdr:rowOff>74095</xdr:rowOff>
    </xdr:to>
    <xdr:sp macro="" textlink="">
      <xdr:nvSpPr>
        <xdr:cNvPr id="345" name="楕円 344">
          <a:extLst>
            <a:ext uri="{FF2B5EF4-FFF2-40B4-BE49-F238E27FC236}">
              <a16:creationId xmlns:a16="http://schemas.microsoft.com/office/drawing/2014/main" id="{C05882F8-19C8-49E9-8F24-1909F783449B}"/>
            </a:ext>
          </a:extLst>
        </xdr:cNvPr>
        <xdr:cNvSpPr/>
      </xdr:nvSpPr>
      <xdr:spPr>
        <a:xfrm>
          <a:off x="14351000" y="1077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58872</xdr:rowOff>
    </xdr:from>
    <xdr:ext cx="762000" cy="259045"/>
    <xdr:sp macro="" textlink="">
      <xdr:nvSpPr>
        <xdr:cNvPr id="346" name="テキスト ボックス 345">
          <a:extLst>
            <a:ext uri="{FF2B5EF4-FFF2-40B4-BE49-F238E27FC236}">
              <a16:creationId xmlns:a16="http://schemas.microsoft.com/office/drawing/2014/main" id="{ACB8F74B-F9ED-4D51-AB1D-C9560E1921C5}"/>
            </a:ext>
          </a:extLst>
        </xdr:cNvPr>
        <xdr:cNvSpPr txBox="1"/>
      </xdr:nvSpPr>
      <xdr:spPr>
        <a:xfrm>
          <a:off x="14020800" y="1086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106716</xdr:rowOff>
    </xdr:from>
    <xdr:to>
      <xdr:col>64</xdr:col>
      <xdr:colOff>152400</xdr:colOff>
      <xdr:row>63</xdr:row>
      <xdr:rowOff>36866</xdr:rowOff>
    </xdr:to>
    <xdr:sp macro="" textlink="">
      <xdr:nvSpPr>
        <xdr:cNvPr id="347" name="楕円 346">
          <a:extLst>
            <a:ext uri="{FF2B5EF4-FFF2-40B4-BE49-F238E27FC236}">
              <a16:creationId xmlns:a16="http://schemas.microsoft.com/office/drawing/2014/main" id="{27413EDA-D515-462E-982A-1BA9B7A102EA}"/>
            </a:ext>
          </a:extLst>
        </xdr:cNvPr>
        <xdr:cNvSpPr/>
      </xdr:nvSpPr>
      <xdr:spPr>
        <a:xfrm>
          <a:off x="13462000" y="1073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21643</xdr:rowOff>
    </xdr:from>
    <xdr:ext cx="762000" cy="259045"/>
    <xdr:sp macro="" textlink="">
      <xdr:nvSpPr>
        <xdr:cNvPr id="348" name="テキスト ボックス 347">
          <a:extLst>
            <a:ext uri="{FF2B5EF4-FFF2-40B4-BE49-F238E27FC236}">
              <a16:creationId xmlns:a16="http://schemas.microsoft.com/office/drawing/2014/main" id="{B2D6D9CB-82D6-41CB-BA74-48FB4ED42CCB}"/>
            </a:ext>
          </a:extLst>
        </xdr:cNvPr>
        <xdr:cNvSpPr txBox="1"/>
      </xdr:nvSpPr>
      <xdr:spPr>
        <a:xfrm>
          <a:off x="13131800" y="1082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5C24105-993E-43C1-89CF-1A979BEE565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6E46533A-8789-48C9-BFB0-F3E372954CB4}"/>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24E792B9-F131-472E-AF45-81330A02F999}"/>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5BA43813-E7D6-40BF-AEC0-61BD41539434}"/>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75C34D1E-4A75-4F74-A6A7-D4CB851A2985}"/>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24611418-B49E-41C6-BDD3-1F945869E85E}"/>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6809F5B2-4B61-456C-A945-515A125DC41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70949626-6D40-4184-8D7A-A8B0FBC92BA2}"/>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BFED2AA6-B1E4-46F7-94A5-E1C33229182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98BDBC4A-6C4A-433D-956A-7C35D185CA1A}"/>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DAFCF27B-6835-4474-8A5D-64B4971B4008}"/>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C06520F1-9B6E-444B-9B59-F79B16FB42D2}"/>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FD231C6-6577-427F-98CE-30A45DC99416}"/>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実質公債比率は、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％となっており前年度と同水準となった。普通交付税、臨時財政対策債の減少により分母が減少し、野上厚生病院における元利償還金の増加により分子は増加となったが、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ヶ年平均では増減なしとなったためである。</a:t>
          </a:r>
        </a:p>
        <a:p>
          <a:r>
            <a:rPr kumimoji="1" lang="ja-JP" altLang="en-US" sz="1300">
              <a:latin typeface="ＭＳ Ｐゴシック" panose="020B0600070205080204" pitchFamily="50" charset="-128"/>
              <a:ea typeface="ＭＳ Ｐゴシック" panose="020B0600070205080204" pitchFamily="50" charset="-128"/>
            </a:rPr>
            <a:t>　当町では今後も依存財源の増減に影響を受けるものであることから、比率が著しく悪化しないよう地方債の借入を計画的に実施していく。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6EE7CC7B-02A6-48E8-A378-9A0B37EACCED}"/>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1481C801-C42C-4872-BEA4-C1627DD9B84E}"/>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FC036D8-5F9A-4485-B0C0-9D025A61796A}"/>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8B61B6B8-B9AF-4175-86A9-8614AA4C6A13}"/>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C86CCFF8-188B-4C91-8871-C8F1E25CAF32}"/>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FE73A038-3964-4B07-B3CE-3308928A6461}"/>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2986F6E2-93ED-408C-9684-E441A8A53A7C}"/>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95C620F0-2DC4-4F26-B9B7-F9C5107E9E0B}"/>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126DFF45-455D-45C9-807E-F1F4FE74CED9}"/>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11305858-303B-4C7A-8B8C-9BC67F2A594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7278E159-CD17-4526-B91D-07495D35D3DE}"/>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A0D7AC35-2172-4272-9AAB-39912F404699}"/>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309E646D-4455-4F57-9B27-AD1876A9C166}"/>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18CA0373-3365-48AC-AAE1-671FFE6D9BB2}"/>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CFA16B20-6379-441D-B42C-728809DE1FCE}"/>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16963415-F40F-4F3A-9393-FE2D37DB1F7F}"/>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757F4EED-EC60-4E02-A62A-E4AAE9AFF3CF}"/>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148590</xdr:rowOff>
    </xdr:to>
    <xdr:cxnSp macro="">
      <xdr:nvCxnSpPr>
        <xdr:cNvPr id="379" name="直線コネクタ 378">
          <a:extLst>
            <a:ext uri="{FF2B5EF4-FFF2-40B4-BE49-F238E27FC236}">
              <a16:creationId xmlns:a16="http://schemas.microsoft.com/office/drawing/2014/main" id="{C46EC8D2-334F-4701-821B-E5BEB540FD6F}"/>
            </a:ext>
          </a:extLst>
        </xdr:cNvPr>
        <xdr:cNvCxnSpPr/>
      </xdr:nvCxnSpPr>
      <xdr:spPr>
        <a:xfrm>
          <a:off x="16179800" y="717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80535</xdr:rowOff>
    </xdr:from>
    <xdr:ext cx="762000" cy="259045"/>
    <xdr:sp macro="" textlink="">
      <xdr:nvSpPr>
        <xdr:cNvPr id="380" name="公債費負担の状況平均値テキスト">
          <a:extLst>
            <a:ext uri="{FF2B5EF4-FFF2-40B4-BE49-F238E27FC236}">
              <a16:creationId xmlns:a16="http://schemas.microsoft.com/office/drawing/2014/main" id="{2A4EB981-8549-4010-839B-129159DC12E3}"/>
            </a:ext>
          </a:extLst>
        </xdr:cNvPr>
        <xdr:cNvSpPr txBox="1"/>
      </xdr:nvSpPr>
      <xdr:spPr>
        <a:xfrm>
          <a:off x="17106900" y="693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9124B786-DC8F-4A49-BF1A-AED8805508B1}"/>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42</xdr:row>
      <xdr:rowOff>20574</xdr:rowOff>
    </xdr:to>
    <xdr:cxnSp macro="">
      <xdr:nvCxnSpPr>
        <xdr:cNvPr id="382" name="直線コネクタ 381">
          <a:extLst>
            <a:ext uri="{FF2B5EF4-FFF2-40B4-BE49-F238E27FC236}">
              <a16:creationId xmlns:a16="http://schemas.microsoft.com/office/drawing/2014/main" id="{BC302A04-25EF-458E-B2F8-92DE3C4A36F3}"/>
            </a:ext>
          </a:extLst>
        </xdr:cNvPr>
        <xdr:cNvCxnSpPr/>
      </xdr:nvCxnSpPr>
      <xdr:spPr>
        <a:xfrm flipV="1">
          <a:off x="15290800" y="717804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BB464BF6-C0EE-4929-AD07-ADF566076656}"/>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4" name="テキスト ボックス 383">
          <a:extLst>
            <a:ext uri="{FF2B5EF4-FFF2-40B4-BE49-F238E27FC236}">
              <a16:creationId xmlns:a16="http://schemas.microsoft.com/office/drawing/2014/main" id="{3B973E9D-C109-434C-B90B-49C361189734}"/>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20574</xdr:rowOff>
    </xdr:from>
    <xdr:to>
      <xdr:col>72</xdr:col>
      <xdr:colOff>203200</xdr:colOff>
      <xdr:row>42</xdr:row>
      <xdr:rowOff>25400</xdr:rowOff>
    </xdr:to>
    <xdr:cxnSp macro="">
      <xdr:nvCxnSpPr>
        <xdr:cNvPr id="385" name="直線コネクタ 384">
          <a:extLst>
            <a:ext uri="{FF2B5EF4-FFF2-40B4-BE49-F238E27FC236}">
              <a16:creationId xmlns:a16="http://schemas.microsoft.com/office/drawing/2014/main" id="{58E48BCB-65BE-4865-BAEE-5794F603E350}"/>
            </a:ext>
          </a:extLst>
        </xdr:cNvPr>
        <xdr:cNvCxnSpPr/>
      </xdr:nvCxnSpPr>
      <xdr:spPr>
        <a:xfrm flipV="1">
          <a:off x="14401800" y="72214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EA29489B-C0A1-4157-9293-F222FFA87618}"/>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7" name="テキスト ボックス 386">
          <a:extLst>
            <a:ext uri="{FF2B5EF4-FFF2-40B4-BE49-F238E27FC236}">
              <a16:creationId xmlns:a16="http://schemas.microsoft.com/office/drawing/2014/main" id="{E8A873DC-0FA9-4BED-BA80-3BE3C63965B5}"/>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163068</xdr:rowOff>
    </xdr:from>
    <xdr:to>
      <xdr:col>68</xdr:col>
      <xdr:colOff>152400</xdr:colOff>
      <xdr:row>42</xdr:row>
      <xdr:rowOff>25400</xdr:rowOff>
    </xdr:to>
    <xdr:cxnSp macro="">
      <xdr:nvCxnSpPr>
        <xdr:cNvPr id="388" name="直線コネクタ 387">
          <a:extLst>
            <a:ext uri="{FF2B5EF4-FFF2-40B4-BE49-F238E27FC236}">
              <a16:creationId xmlns:a16="http://schemas.microsoft.com/office/drawing/2014/main" id="{00C94656-BA30-4B5E-A0A8-B9DEEA6C6345}"/>
            </a:ext>
          </a:extLst>
        </xdr:cNvPr>
        <xdr:cNvCxnSpPr/>
      </xdr:nvCxnSpPr>
      <xdr:spPr>
        <a:xfrm>
          <a:off x="13512800" y="719251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F648A41E-DC1B-4B77-B4CA-05EB431A51D7}"/>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146829</xdr:rowOff>
    </xdr:from>
    <xdr:ext cx="762000" cy="259045"/>
    <xdr:sp macro="" textlink="">
      <xdr:nvSpPr>
        <xdr:cNvPr id="390" name="テキスト ボックス 389">
          <a:extLst>
            <a:ext uri="{FF2B5EF4-FFF2-40B4-BE49-F238E27FC236}">
              <a16:creationId xmlns:a16="http://schemas.microsoft.com/office/drawing/2014/main" id="{32203E92-47D5-4C4D-9552-11C133AB7463}"/>
            </a:ext>
          </a:extLst>
        </xdr:cNvPr>
        <xdr:cNvSpPr txBox="1"/>
      </xdr:nvSpPr>
      <xdr:spPr>
        <a:xfrm>
          <a:off x="14020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14954C40-7EB0-4FD8-885B-98533CAD9AE5}"/>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2" name="テキスト ボックス 391">
          <a:extLst>
            <a:ext uri="{FF2B5EF4-FFF2-40B4-BE49-F238E27FC236}">
              <a16:creationId xmlns:a16="http://schemas.microsoft.com/office/drawing/2014/main" id="{524E2B96-95CE-4154-8724-2E9D129C6AEC}"/>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C3E282CB-BB9A-43CC-88E8-B3854AA3443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B1585447-A19C-49E6-B1F7-FAF027A1E08F}"/>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7184367D-3FC7-4793-BC64-DBF8330C833F}"/>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72FCA55B-F5DD-4585-BD5B-9057B3D3C517}"/>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921186E4-B20D-4989-BDA0-BE500B2FB5FD}"/>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8" name="楕円 397">
          <a:extLst>
            <a:ext uri="{FF2B5EF4-FFF2-40B4-BE49-F238E27FC236}">
              <a16:creationId xmlns:a16="http://schemas.microsoft.com/office/drawing/2014/main" id="{85E6729E-E962-4174-AC36-F415AEEB3FE8}"/>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399" name="公債費負担の状況該当値テキスト">
          <a:extLst>
            <a:ext uri="{FF2B5EF4-FFF2-40B4-BE49-F238E27FC236}">
              <a16:creationId xmlns:a16="http://schemas.microsoft.com/office/drawing/2014/main" id="{DCB4106A-F4A3-44D1-A767-FF2935F69E24}"/>
            </a:ext>
          </a:extLst>
        </xdr:cNvPr>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0" name="楕円 399">
          <a:extLst>
            <a:ext uri="{FF2B5EF4-FFF2-40B4-BE49-F238E27FC236}">
              <a16:creationId xmlns:a16="http://schemas.microsoft.com/office/drawing/2014/main" id="{F1CD9016-F90E-4B91-8CE8-E80A2863A0C9}"/>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1" name="テキスト ボックス 400">
          <a:extLst>
            <a:ext uri="{FF2B5EF4-FFF2-40B4-BE49-F238E27FC236}">
              <a16:creationId xmlns:a16="http://schemas.microsoft.com/office/drawing/2014/main" id="{61B07C0A-60B3-4084-A0C8-CF2C00BB9CFA}"/>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141224</xdr:rowOff>
    </xdr:from>
    <xdr:to>
      <xdr:col>73</xdr:col>
      <xdr:colOff>44450</xdr:colOff>
      <xdr:row>42</xdr:row>
      <xdr:rowOff>71374</xdr:rowOff>
    </xdr:to>
    <xdr:sp macro="" textlink="">
      <xdr:nvSpPr>
        <xdr:cNvPr id="402" name="楕円 401">
          <a:extLst>
            <a:ext uri="{FF2B5EF4-FFF2-40B4-BE49-F238E27FC236}">
              <a16:creationId xmlns:a16="http://schemas.microsoft.com/office/drawing/2014/main" id="{D00CD4DD-DD6F-40DD-B706-50372A02ABDE}"/>
            </a:ext>
          </a:extLst>
        </xdr:cNvPr>
        <xdr:cNvSpPr/>
      </xdr:nvSpPr>
      <xdr:spPr>
        <a:xfrm>
          <a:off x="15240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56151</xdr:rowOff>
    </xdr:from>
    <xdr:ext cx="762000" cy="259045"/>
    <xdr:sp macro="" textlink="">
      <xdr:nvSpPr>
        <xdr:cNvPr id="403" name="テキスト ボックス 402">
          <a:extLst>
            <a:ext uri="{FF2B5EF4-FFF2-40B4-BE49-F238E27FC236}">
              <a16:creationId xmlns:a16="http://schemas.microsoft.com/office/drawing/2014/main" id="{17177DDA-06DD-46BC-8DEC-D348B250B001}"/>
            </a:ext>
          </a:extLst>
        </xdr:cNvPr>
        <xdr:cNvSpPr txBox="1"/>
      </xdr:nvSpPr>
      <xdr:spPr>
        <a:xfrm>
          <a:off x="14909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4" name="楕円 403">
          <a:extLst>
            <a:ext uri="{FF2B5EF4-FFF2-40B4-BE49-F238E27FC236}">
              <a16:creationId xmlns:a16="http://schemas.microsoft.com/office/drawing/2014/main" id="{E3754688-5365-4609-8AEA-5EF2A0E22023}"/>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5" name="テキスト ボックス 404">
          <a:extLst>
            <a:ext uri="{FF2B5EF4-FFF2-40B4-BE49-F238E27FC236}">
              <a16:creationId xmlns:a16="http://schemas.microsoft.com/office/drawing/2014/main" id="{2554AA4E-BBED-4AAB-9813-A3246556BD13}"/>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112268</xdr:rowOff>
    </xdr:from>
    <xdr:to>
      <xdr:col>64</xdr:col>
      <xdr:colOff>152400</xdr:colOff>
      <xdr:row>42</xdr:row>
      <xdr:rowOff>42418</xdr:rowOff>
    </xdr:to>
    <xdr:sp macro="" textlink="">
      <xdr:nvSpPr>
        <xdr:cNvPr id="406" name="楕円 405">
          <a:extLst>
            <a:ext uri="{FF2B5EF4-FFF2-40B4-BE49-F238E27FC236}">
              <a16:creationId xmlns:a16="http://schemas.microsoft.com/office/drawing/2014/main" id="{B5AE9545-FC5B-4A40-8DAC-EC11997268E6}"/>
            </a:ext>
          </a:extLst>
        </xdr:cNvPr>
        <xdr:cNvSpPr/>
      </xdr:nvSpPr>
      <xdr:spPr>
        <a:xfrm>
          <a:off x="13462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27195</xdr:rowOff>
    </xdr:from>
    <xdr:ext cx="762000" cy="259045"/>
    <xdr:sp macro="" textlink="">
      <xdr:nvSpPr>
        <xdr:cNvPr id="407" name="テキスト ボックス 406">
          <a:extLst>
            <a:ext uri="{FF2B5EF4-FFF2-40B4-BE49-F238E27FC236}">
              <a16:creationId xmlns:a16="http://schemas.microsoft.com/office/drawing/2014/main" id="{A900DF36-41F9-497C-8469-9B1954B8A93A}"/>
            </a:ext>
          </a:extLst>
        </xdr:cNvPr>
        <xdr:cNvSpPr txBox="1"/>
      </xdr:nvSpPr>
      <xdr:spPr>
        <a:xfrm>
          <a:off x="13131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96FED600-0192-4219-A62F-7005493FA49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B67F5198-B42D-49BA-A315-FA424EFFCA29}"/>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224FE93E-CEF3-4612-BCDC-8AD9DDD093C3}"/>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63DE5FCE-2D59-45E8-B6B1-7DD0FBB655B1}"/>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AD457DFF-26EB-4DD1-885E-D4D9A788F4A8}"/>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4F5705FD-1741-499B-BCE8-BF1FE6CAA932}"/>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C354C41A-B36D-49DE-967A-7F215B8F2BE8}"/>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7217E596-793C-4408-82B1-6E503828750A}"/>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73E53828-A80C-4437-81F0-2D33A0A333F8}"/>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1797776B-FFAC-4AD0-BCC1-3327B469B0B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A1204071-CC11-4899-8839-DE497EC21645}"/>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A00873A2-518E-490A-BA69-5F8AB1C5777D}"/>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ADB3AD52-E344-4B46-923A-93AEBE9D670E}"/>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41.7</a:t>
          </a:r>
          <a:r>
            <a:rPr kumimoji="1" lang="ja-JP" altLang="en-US" sz="1300">
              <a:latin typeface="ＭＳ Ｐゴシック" panose="020B0600070205080204" pitchFamily="50" charset="-128"/>
              <a:ea typeface="ＭＳ Ｐゴシック" panose="020B0600070205080204" pitchFamily="50" charset="-128"/>
            </a:rPr>
            <a:t>％となっており前年度と比して</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の改善となったが、依然として県平均、全国平均と比較しても高い水準にある。これは、自主財源に乏しく、どうしても地方債に頼らざるを得ない財政事情があるほか、一部事務組合における施設整備による地方債残高の影響によるものである。</a:t>
          </a:r>
        </a:p>
        <a:p>
          <a:r>
            <a:rPr kumimoji="1" lang="ja-JP" altLang="en-US" sz="1300">
              <a:latin typeface="ＭＳ Ｐゴシック" panose="020B0600070205080204" pitchFamily="50" charset="-128"/>
              <a:ea typeface="ＭＳ Ｐゴシック" panose="020B0600070205080204" pitchFamily="50" charset="-128"/>
            </a:rPr>
            <a:t>　今後も計画的な地方債の借入と償還に努め、財政の健全化に努めていきたい。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80C9CB32-52A7-4BDD-9343-5D8E7F1ACE15}"/>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CDA91BC-1E01-4C4E-BC0F-32E344782FD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92E3CDD5-9BCB-497E-9ED3-F296EBAC52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8480A870-066D-452C-A4B3-AE57FBA528AA}"/>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7154ADD6-5DDB-420A-A636-0514FED56747}"/>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B8D19669-977C-4D14-B7D2-AC87DB3466B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A41219E0-3D91-4D90-A36A-9B97EEB7C471}"/>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FE1E0EAC-C9BF-4BBF-A3A2-F2A01A3F7E31}"/>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7AEAD0DF-D758-45CC-9AF3-85115AD6672B}"/>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323F3785-590D-4EC6-97D4-5CD5EB06F605}"/>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1A8D977C-0084-4D50-9B56-09B10421BC54}"/>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7F99C7F6-F587-4324-A597-B8429037ACAD}"/>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B4C0B552-A263-4539-8179-7855288EF55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855593F-6146-4114-8857-ECE1E32F688F}"/>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D2A8520A-4C22-44A9-A864-C047F0A38391}"/>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9A8DE02A-C544-4C6D-877C-772D1BEF1491}"/>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E13C798A-5C44-4BEC-B1CE-A5030F19D7FE}"/>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22AD7FF0-3D30-4FCF-B43E-7E6E7773CE31}"/>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6539311A-CA29-410D-BD9F-C13760657A51}"/>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41A7DDB0-D171-4588-B851-7B0EB02E5026}"/>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82876A6E-171B-497E-9A56-1D2E58FF9808}"/>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EEBA0C65-3FEB-49A1-9E94-225EB3D5F7E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49167</xdr:rowOff>
    </xdr:from>
    <xdr:to>
      <xdr:col>81</xdr:col>
      <xdr:colOff>44450</xdr:colOff>
      <xdr:row>16</xdr:row>
      <xdr:rowOff>91682</xdr:rowOff>
    </xdr:to>
    <xdr:cxnSp macro="">
      <xdr:nvCxnSpPr>
        <xdr:cNvPr id="443" name="直線コネクタ 442">
          <a:extLst>
            <a:ext uri="{FF2B5EF4-FFF2-40B4-BE49-F238E27FC236}">
              <a16:creationId xmlns:a16="http://schemas.microsoft.com/office/drawing/2014/main" id="{36FA5048-9749-4B87-B00C-A8546E9F1EFB}"/>
            </a:ext>
          </a:extLst>
        </xdr:cNvPr>
        <xdr:cNvCxnSpPr/>
      </xdr:nvCxnSpPr>
      <xdr:spPr>
        <a:xfrm flipV="1">
          <a:off x="16179800" y="2792367"/>
          <a:ext cx="8382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A0D31C8B-2005-4DD7-8E78-62FA3FEFE681}"/>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C720B75D-054E-400D-A39B-51D4BCCFDDD3}"/>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91682</xdr:rowOff>
    </xdr:from>
    <xdr:to>
      <xdr:col>77</xdr:col>
      <xdr:colOff>44450</xdr:colOff>
      <xdr:row>17</xdr:row>
      <xdr:rowOff>86844</xdr:rowOff>
    </xdr:to>
    <xdr:cxnSp macro="">
      <xdr:nvCxnSpPr>
        <xdr:cNvPr id="446" name="直線コネクタ 445">
          <a:extLst>
            <a:ext uri="{FF2B5EF4-FFF2-40B4-BE49-F238E27FC236}">
              <a16:creationId xmlns:a16="http://schemas.microsoft.com/office/drawing/2014/main" id="{5347DC3E-7117-4AE9-9717-EB1F8771FD23}"/>
            </a:ext>
          </a:extLst>
        </xdr:cNvPr>
        <xdr:cNvCxnSpPr/>
      </xdr:nvCxnSpPr>
      <xdr:spPr>
        <a:xfrm flipV="1">
          <a:off x="15290800" y="2834882"/>
          <a:ext cx="889000" cy="16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BA029287-47DA-4FB9-9453-D673927BE86C}"/>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18FB0865-BB21-4871-A47C-B542008978D2}"/>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126153</xdr:rowOff>
    </xdr:from>
    <xdr:to>
      <xdr:col>72</xdr:col>
      <xdr:colOff>203200</xdr:colOff>
      <xdr:row>17</xdr:row>
      <xdr:rowOff>86844</xdr:rowOff>
    </xdr:to>
    <xdr:cxnSp macro="">
      <xdr:nvCxnSpPr>
        <xdr:cNvPr id="449" name="直線コネクタ 448">
          <a:extLst>
            <a:ext uri="{FF2B5EF4-FFF2-40B4-BE49-F238E27FC236}">
              <a16:creationId xmlns:a16="http://schemas.microsoft.com/office/drawing/2014/main" id="{7C7347DA-2279-4AF0-AF2E-A1CAFFC99B62}"/>
            </a:ext>
          </a:extLst>
        </xdr:cNvPr>
        <xdr:cNvCxnSpPr/>
      </xdr:nvCxnSpPr>
      <xdr:spPr>
        <a:xfrm>
          <a:off x="14401800" y="2869353"/>
          <a:ext cx="889000" cy="1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6D5E07B5-F278-4544-9A47-AB48C1586DAE}"/>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42582940-E0DA-4BDA-A92E-44D42CFC9ADF}"/>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126153</xdr:rowOff>
    </xdr:from>
    <xdr:to>
      <xdr:col>68</xdr:col>
      <xdr:colOff>152400</xdr:colOff>
      <xdr:row>17</xdr:row>
      <xdr:rowOff>136253</xdr:rowOff>
    </xdr:to>
    <xdr:cxnSp macro="">
      <xdr:nvCxnSpPr>
        <xdr:cNvPr id="452" name="直線コネクタ 451">
          <a:extLst>
            <a:ext uri="{FF2B5EF4-FFF2-40B4-BE49-F238E27FC236}">
              <a16:creationId xmlns:a16="http://schemas.microsoft.com/office/drawing/2014/main" id="{01D76241-74E8-419B-8E8F-C1CE396BB2E0}"/>
            </a:ext>
          </a:extLst>
        </xdr:cNvPr>
        <xdr:cNvCxnSpPr/>
      </xdr:nvCxnSpPr>
      <xdr:spPr>
        <a:xfrm flipV="1">
          <a:off x="13512800" y="2869353"/>
          <a:ext cx="889000" cy="18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BF4CA45C-7E42-4AA1-8272-B54308C6DFF2}"/>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57FD6E11-0870-462E-9AEF-BC1C0D359B13}"/>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74878467-D5A5-414D-821A-26C789CEB3E6}"/>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16F3DE5C-DB71-4EF9-8A11-843E7479849F}"/>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F19C5505-B198-4746-A129-BE26C802B1A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2E28E0B-4EA9-4868-8EC9-C72B87F95D1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ECC2AE55-0F95-41F7-9CAD-AAF0A136F355}"/>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7C6E8B6D-E4A4-434A-BA3F-1375FC72E9E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5A2E554A-C7B7-410D-9DA2-632C12D79409}"/>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169817</xdr:rowOff>
    </xdr:from>
    <xdr:to>
      <xdr:col>81</xdr:col>
      <xdr:colOff>95250</xdr:colOff>
      <xdr:row>16</xdr:row>
      <xdr:rowOff>99967</xdr:rowOff>
    </xdr:to>
    <xdr:sp macro="" textlink="">
      <xdr:nvSpPr>
        <xdr:cNvPr id="462" name="楕円 461">
          <a:extLst>
            <a:ext uri="{FF2B5EF4-FFF2-40B4-BE49-F238E27FC236}">
              <a16:creationId xmlns:a16="http://schemas.microsoft.com/office/drawing/2014/main" id="{14932C70-CE1C-4FF4-ADF9-52C4F76D0927}"/>
            </a:ext>
          </a:extLst>
        </xdr:cNvPr>
        <xdr:cNvSpPr/>
      </xdr:nvSpPr>
      <xdr:spPr>
        <a:xfrm>
          <a:off x="16967200" y="27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141894</xdr:rowOff>
    </xdr:from>
    <xdr:ext cx="762000" cy="259045"/>
    <xdr:sp macro="" textlink="">
      <xdr:nvSpPr>
        <xdr:cNvPr id="463" name="将来負担の状況該当値テキスト">
          <a:extLst>
            <a:ext uri="{FF2B5EF4-FFF2-40B4-BE49-F238E27FC236}">
              <a16:creationId xmlns:a16="http://schemas.microsoft.com/office/drawing/2014/main" id="{18A2E678-CB3A-42D4-8B53-DE1B9A31BA50}"/>
            </a:ext>
          </a:extLst>
        </xdr:cNvPr>
        <xdr:cNvSpPr txBox="1"/>
      </xdr:nvSpPr>
      <xdr:spPr>
        <a:xfrm>
          <a:off x="17106900" y="271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40882</xdr:rowOff>
    </xdr:from>
    <xdr:to>
      <xdr:col>77</xdr:col>
      <xdr:colOff>95250</xdr:colOff>
      <xdr:row>16</xdr:row>
      <xdr:rowOff>142482</xdr:rowOff>
    </xdr:to>
    <xdr:sp macro="" textlink="">
      <xdr:nvSpPr>
        <xdr:cNvPr id="464" name="楕円 463">
          <a:extLst>
            <a:ext uri="{FF2B5EF4-FFF2-40B4-BE49-F238E27FC236}">
              <a16:creationId xmlns:a16="http://schemas.microsoft.com/office/drawing/2014/main" id="{840B8ACB-63B3-46FC-8704-754E2D009CF4}"/>
            </a:ext>
          </a:extLst>
        </xdr:cNvPr>
        <xdr:cNvSpPr/>
      </xdr:nvSpPr>
      <xdr:spPr>
        <a:xfrm>
          <a:off x="16129000" y="278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127259</xdr:rowOff>
    </xdr:from>
    <xdr:ext cx="736600" cy="259045"/>
    <xdr:sp macro="" textlink="">
      <xdr:nvSpPr>
        <xdr:cNvPr id="465" name="テキスト ボックス 464">
          <a:extLst>
            <a:ext uri="{FF2B5EF4-FFF2-40B4-BE49-F238E27FC236}">
              <a16:creationId xmlns:a16="http://schemas.microsoft.com/office/drawing/2014/main" id="{633DA0DB-2005-4D22-A495-62A3936BBE05}"/>
            </a:ext>
          </a:extLst>
        </xdr:cNvPr>
        <xdr:cNvSpPr txBox="1"/>
      </xdr:nvSpPr>
      <xdr:spPr>
        <a:xfrm>
          <a:off x="15798800" y="2870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36044</xdr:rowOff>
    </xdr:from>
    <xdr:to>
      <xdr:col>73</xdr:col>
      <xdr:colOff>44450</xdr:colOff>
      <xdr:row>17</xdr:row>
      <xdr:rowOff>137644</xdr:rowOff>
    </xdr:to>
    <xdr:sp macro="" textlink="">
      <xdr:nvSpPr>
        <xdr:cNvPr id="466" name="楕円 465">
          <a:extLst>
            <a:ext uri="{FF2B5EF4-FFF2-40B4-BE49-F238E27FC236}">
              <a16:creationId xmlns:a16="http://schemas.microsoft.com/office/drawing/2014/main" id="{59653EBD-035E-4D8B-BA7D-21FCD3D3387E}"/>
            </a:ext>
          </a:extLst>
        </xdr:cNvPr>
        <xdr:cNvSpPr/>
      </xdr:nvSpPr>
      <xdr:spPr>
        <a:xfrm>
          <a:off x="15240000" y="295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122421</xdr:rowOff>
    </xdr:from>
    <xdr:ext cx="762000" cy="259045"/>
    <xdr:sp macro="" textlink="">
      <xdr:nvSpPr>
        <xdr:cNvPr id="467" name="テキスト ボックス 466">
          <a:extLst>
            <a:ext uri="{FF2B5EF4-FFF2-40B4-BE49-F238E27FC236}">
              <a16:creationId xmlns:a16="http://schemas.microsoft.com/office/drawing/2014/main" id="{2F4A0AF3-AF6E-4BF3-93E4-52EA5E7F7AA9}"/>
            </a:ext>
          </a:extLst>
        </xdr:cNvPr>
        <xdr:cNvSpPr txBox="1"/>
      </xdr:nvSpPr>
      <xdr:spPr>
        <a:xfrm>
          <a:off x="14909800" y="303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75353</xdr:rowOff>
    </xdr:from>
    <xdr:to>
      <xdr:col>68</xdr:col>
      <xdr:colOff>203200</xdr:colOff>
      <xdr:row>17</xdr:row>
      <xdr:rowOff>5503</xdr:rowOff>
    </xdr:to>
    <xdr:sp macro="" textlink="">
      <xdr:nvSpPr>
        <xdr:cNvPr id="468" name="楕円 467">
          <a:extLst>
            <a:ext uri="{FF2B5EF4-FFF2-40B4-BE49-F238E27FC236}">
              <a16:creationId xmlns:a16="http://schemas.microsoft.com/office/drawing/2014/main" id="{BDF0D11B-7D0B-465D-94E4-7A9074959DA7}"/>
            </a:ext>
          </a:extLst>
        </xdr:cNvPr>
        <xdr:cNvSpPr/>
      </xdr:nvSpPr>
      <xdr:spPr>
        <a:xfrm>
          <a:off x="14351000" y="28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161730</xdr:rowOff>
    </xdr:from>
    <xdr:ext cx="762000" cy="259045"/>
    <xdr:sp macro="" textlink="">
      <xdr:nvSpPr>
        <xdr:cNvPr id="469" name="テキスト ボックス 468">
          <a:extLst>
            <a:ext uri="{FF2B5EF4-FFF2-40B4-BE49-F238E27FC236}">
              <a16:creationId xmlns:a16="http://schemas.microsoft.com/office/drawing/2014/main" id="{FD8FFC5B-AF4E-4714-BCB7-6EA0FBD73933}"/>
            </a:ext>
          </a:extLst>
        </xdr:cNvPr>
        <xdr:cNvSpPr txBox="1"/>
      </xdr:nvSpPr>
      <xdr:spPr>
        <a:xfrm>
          <a:off x="14020800" y="290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85453</xdr:rowOff>
    </xdr:from>
    <xdr:to>
      <xdr:col>64</xdr:col>
      <xdr:colOff>152400</xdr:colOff>
      <xdr:row>18</xdr:row>
      <xdr:rowOff>15603</xdr:rowOff>
    </xdr:to>
    <xdr:sp macro="" textlink="">
      <xdr:nvSpPr>
        <xdr:cNvPr id="470" name="楕円 469">
          <a:extLst>
            <a:ext uri="{FF2B5EF4-FFF2-40B4-BE49-F238E27FC236}">
              <a16:creationId xmlns:a16="http://schemas.microsoft.com/office/drawing/2014/main" id="{FE58F273-9D3B-4E8A-9E71-6940239EC9A2}"/>
            </a:ext>
          </a:extLst>
        </xdr:cNvPr>
        <xdr:cNvSpPr/>
      </xdr:nvSpPr>
      <xdr:spPr>
        <a:xfrm>
          <a:off x="13462000" y="30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380</xdr:rowOff>
    </xdr:from>
    <xdr:ext cx="762000" cy="259045"/>
    <xdr:sp macro="" textlink="">
      <xdr:nvSpPr>
        <xdr:cNvPr id="471" name="テキスト ボックス 470">
          <a:extLst>
            <a:ext uri="{FF2B5EF4-FFF2-40B4-BE49-F238E27FC236}">
              <a16:creationId xmlns:a16="http://schemas.microsoft.com/office/drawing/2014/main" id="{A404E2BC-1083-4C60-9855-3B8BA9180CFD}"/>
            </a:ext>
          </a:extLst>
        </xdr:cNvPr>
        <xdr:cNvSpPr txBox="1"/>
      </xdr:nvSpPr>
      <xdr:spPr>
        <a:xfrm>
          <a:off x="13131800" y="30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6873AC48-A43D-4101-B56F-FE2C3CF470E4}"/>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3BDCBEBE-3D6F-4CC9-BB18-6BA58FB933D9}"/>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305D0009-07EA-49F9-AC56-CB33477E8A6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41797150-843C-4E46-9D33-EA5CB5B80628}"/>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DA2CD9B2-D102-447E-98E4-71DC26327CD3}"/>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D374EAE8-68FF-4F3B-B667-74E40C77268C}"/>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20501D0-E79A-4E98-931F-581ACAC24916}"/>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D33D7A2A-FDC9-4DFB-935C-109C27E81B52}"/>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CCCFEF43-F921-4FC5-BA74-B849432292EC}"/>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207DCBAE-BFAB-460C-80A2-7833B1262749}"/>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A7F27D17-0378-444B-B0AF-7C77146C94D8}"/>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8,098
8,047
128.34
8,967,205
8,420,769
397,034
4,655,133
7,217,372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E2009BF2-9152-4DDD-8023-786B50F2FC5F}"/>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6C8918F3-CEEC-47CF-B18D-3489FDE9D2E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A1EA358D-D075-4514-B3E6-E77555F252E6}"/>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89F0A420-42F1-41C3-85AF-BBD7DF7B834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F19A9FC8-FE24-4439-B726-E30ADD043B44}"/>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97C168FD-AEFE-49DD-8C18-1FCC8CDA3946}"/>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C29C7A2F-D667-40D5-B41B-A0A7602DD126}"/>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E2880DEA-2A06-4BD0-BD2F-E28A573954D9}"/>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D907D38A-BC7A-4D9E-AF4B-BC67D3EF3072}"/>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D293AAF0-3467-486C-A712-A676FE5403F3}"/>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85B225BF-617C-4281-A55E-2E28BAB26244}"/>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86DE67FC-1863-48AE-B9DE-C54C7F7149EC}"/>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1485E093-4230-41BC-860F-00CD3D7B0823}"/>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7B835A35-3509-47DB-8502-740AB05D0A91}"/>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A940ED23-6041-4735-8BE3-C2FF8ED4BA1C}"/>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B5CD66-4227-4EBA-94FB-F84A3E56ED31}"/>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1BE541C8-B2BC-4887-8F3D-6B4D14690C98}"/>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1A6169EC-4AE2-47EF-8CC1-51FE89FBC91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ACDE295E-3B13-4585-9316-15C9E573595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75273655-C9F5-473E-B348-49769284EA53}"/>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B75E3CA0-3A5D-4A83-A3CE-3E3833E3F417}"/>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AD90BE8E-8868-4140-9269-68636BA159FF}"/>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E8712614-F752-4181-B2FF-C2FCBABB3EDB}"/>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AED4CAE4-102A-4B74-B900-B7E180D9239D}"/>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E54AF026-201A-4055-95CF-F920DE982B7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2A157E-8297-4FE6-BDD8-4C6E378A9F1F}"/>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E59664BA-461B-46F4-82E2-88C82EDC4C08}"/>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2770FBF9-5FDA-418A-8970-0FE7A4E04446}"/>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984BB1A0-73E3-4672-9D64-2CBD41824F66}"/>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6351364-6E54-48A8-BFF1-3A88B8C91E8E}"/>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DD94E556-92FD-4CB7-BB66-10A1B5AFD7A4}"/>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2BB61F09-ECC6-48C5-9B0D-79B7A7503DA4}"/>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年の合併により、一時的に膨らんだ職員数を定員適正化計画により新規採用より退職者の割合を多くした。現在の第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次定員適正化計画では、災害対応や住民サービスの維持向上が図れるよう現状維持の職員数となっている。その結果、平成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年度には類似団体内平均との差は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ポイントまで詰まってきたが、令和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年度ではその差が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ポイントと広がる結果となった。今後も計画の着実な実施を行っていく。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C3EA5F87-A208-4244-AA1A-C2E09B0B7564}"/>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D2E52849-06D5-42AA-9811-911033C3AD8F}"/>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711B47D3-6B34-406A-BA02-D7DAB1084D52}"/>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ADAC56E-8550-409A-A52C-5E5D0F1EDABD}"/>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3D9B07B2-35FB-413F-9A3E-DE3BA9590527}"/>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2FE5A74B-F10D-45E3-AA1C-1CDDA9B758F2}"/>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C9989A7-2584-47A8-B25C-C24058B9FAF8}"/>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1B1BA6A2-93E1-4275-9C13-05EFC84FE5F2}"/>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920A37B0-E70B-4CAA-852F-069FABE11089}"/>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4CE4257A-CBD9-49B3-9A70-DE59828CF199}"/>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E872DC8B-C20B-408E-9F85-60BB2D6FDB92}"/>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F0B1FEE9-85B9-4425-9513-8E79D9863237}"/>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2BCC9FAB-7C1C-4E76-9A52-89B4C6045B21}"/>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D0BAB74C-2E81-4256-882C-9F2B3AAE7FB1}"/>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4DAB2CCE-2CD4-4014-B479-32803BD07902}"/>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3F81B483-20A9-477C-833C-CBB95B9C1C0B}"/>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1EEF7EB9-3C81-4475-9EF9-013040EAB0DB}"/>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BB469047-8305-44C5-9D7D-066A53AB575D}"/>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49223C38-BC46-4204-AD45-DD6FE59AF74B}"/>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143002</xdr:rowOff>
    </xdr:to>
    <xdr:cxnSp macro="">
      <xdr:nvCxnSpPr>
        <xdr:cNvPr id="64" name="直線コネクタ 63">
          <a:extLst>
            <a:ext uri="{FF2B5EF4-FFF2-40B4-BE49-F238E27FC236}">
              <a16:creationId xmlns:a16="http://schemas.microsoft.com/office/drawing/2014/main" id="{C5247998-AE9B-49F3-98AC-AFE018BD971D}"/>
            </a:ext>
          </a:extLst>
        </xdr:cNvPr>
        <xdr:cNvCxnSpPr/>
      </xdr:nvCxnSpPr>
      <xdr:spPr>
        <a:xfrm>
          <a:off x="3987800" y="64363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8E8713C1-2BFD-4667-AEE1-39B8E5EED8EF}"/>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6D918E69-7847-4C5C-88C5-48FB03877A15}"/>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156718</xdr:rowOff>
    </xdr:to>
    <xdr:cxnSp macro="">
      <xdr:nvCxnSpPr>
        <xdr:cNvPr id="67" name="直線コネクタ 66">
          <a:extLst>
            <a:ext uri="{FF2B5EF4-FFF2-40B4-BE49-F238E27FC236}">
              <a16:creationId xmlns:a16="http://schemas.microsoft.com/office/drawing/2014/main" id="{F1F484DE-756F-4C36-8532-4DD0278532A4}"/>
            </a:ext>
          </a:extLst>
        </xdr:cNvPr>
        <xdr:cNvCxnSpPr/>
      </xdr:nvCxnSpPr>
      <xdr:spPr>
        <a:xfrm flipV="1">
          <a:off x="3098800" y="64363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B6BD527A-A87B-4999-97C8-02E90A689237}"/>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81494D50-9196-415E-BC6A-E80C844AEDF4}"/>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65278</xdr:rowOff>
    </xdr:from>
    <xdr:to>
      <xdr:col>15</xdr:col>
      <xdr:colOff>98425</xdr:colOff>
      <xdr:row>37</xdr:row>
      <xdr:rowOff>156718</xdr:rowOff>
    </xdr:to>
    <xdr:cxnSp macro="">
      <xdr:nvCxnSpPr>
        <xdr:cNvPr id="70" name="直線コネクタ 69">
          <a:extLst>
            <a:ext uri="{FF2B5EF4-FFF2-40B4-BE49-F238E27FC236}">
              <a16:creationId xmlns:a16="http://schemas.microsoft.com/office/drawing/2014/main" id="{57A7680A-CA21-43A3-8C07-178729527399}"/>
            </a:ext>
          </a:extLst>
        </xdr:cNvPr>
        <xdr:cNvCxnSpPr/>
      </xdr:nvCxnSpPr>
      <xdr:spPr>
        <a:xfrm>
          <a:off x="2209800" y="64089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45CF3C10-1C66-4263-9B94-5D15CA5B7E3D}"/>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a:extLst>
            <a:ext uri="{FF2B5EF4-FFF2-40B4-BE49-F238E27FC236}">
              <a16:creationId xmlns:a16="http://schemas.microsoft.com/office/drawing/2014/main" id="{D4C7C177-5056-4834-9F20-AC4AF10F062C}"/>
            </a:ext>
          </a:extLst>
        </xdr:cNvPr>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65278</xdr:rowOff>
    </xdr:to>
    <xdr:cxnSp macro="">
      <xdr:nvCxnSpPr>
        <xdr:cNvPr id="73" name="直線コネクタ 72">
          <a:extLst>
            <a:ext uri="{FF2B5EF4-FFF2-40B4-BE49-F238E27FC236}">
              <a16:creationId xmlns:a16="http://schemas.microsoft.com/office/drawing/2014/main" id="{237C368D-3F39-4E50-B191-74CDC2F9B65D}"/>
            </a:ext>
          </a:extLst>
        </xdr:cNvPr>
        <xdr:cNvCxnSpPr/>
      </xdr:nvCxnSpPr>
      <xdr:spPr>
        <a:xfrm>
          <a:off x="1320800" y="6390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75BD636C-2571-47E5-8CE2-69CFF6286956}"/>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E006519A-EB22-4A78-8B6A-BDA0369F1DA5}"/>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13EC09BC-5B83-408B-8FF8-9CDB96CCE994}"/>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A5048237-38BC-456F-80F8-B53C1599621B}"/>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67ED215E-7023-4B58-ACA0-C2F4B6691AA2}"/>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2E564B65-92C6-450A-A7ED-9C5D8B21C648}"/>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E6DB5909-D9EB-4FFA-A05F-6C2378921975}"/>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F742EC38-7A93-497F-8F33-90A1877287C1}"/>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DC5F6DB9-477E-41BF-AC85-F70B60B53AA9}"/>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83" name="楕円 82">
          <a:extLst>
            <a:ext uri="{FF2B5EF4-FFF2-40B4-BE49-F238E27FC236}">
              <a16:creationId xmlns:a16="http://schemas.microsoft.com/office/drawing/2014/main" id="{C4EB52C4-326E-4697-A034-81D71A8F4F8C}"/>
            </a:ext>
          </a:extLst>
        </xdr:cNvPr>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64279</xdr:rowOff>
    </xdr:from>
    <xdr:ext cx="762000" cy="259045"/>
    <xdr:sp macro="" textlink="">
      <xdr:nvSpPr>
        <xdr:cNvPr id="84" name="人件費該当値テキスト">
          <a:extLst>
            <a:ext uri="{FF2B5EF4-FFF2-40B4-BE49-F238E27FC236}">
              <a16:creationId xmlns:a16="http://schemas.microsoft.com/office/drawing/2014/main" id="{88D7B075-6244-408D-9526-57D579116B31}"/>
            </a:ext>
          </a:extLst>
        </xdr:cNvPr>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5" name="楕円 84">
          <a:extLst>
            <a:ext uri="{FF2B5EF4-FFF2-40B4-BE49-F238E27FC236}">
              <a16:creationId xmlns:a16="http://schemas.microsoft.com/office/drawing/2014/main" id="{58F85667-1AAE-4579-ADEB-1403C98B14B7}"/>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6" name="テキスト ボックス 85">
          <a:extLst>
            <a:ext uri="{FF2B5EF4-FFF2-40B4-BE49-F238E27FC236}">
              <a16:creationId xmlns:a16="http://schemas.microsoft.com/office/drawing/2014/main" id="{E03F902D-182F-498F-8875-2C24DE3EA292}"/>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105918</xdr:rowOff>
    </xdr:from>
    <xdr:to>
      <xdr:col>15</xdr:col>
      <xdr:colOff>149225</xdr:colOff>
      <xdr:row>38</xdr:row>
      <xdr:rowOff>36068</xdr:rowOff>
    </xdr:to>
    <xdr:sp macro="" textlink="">
      <xdr:nvSpPr>
        <xdr:cNvPr id="87" name="楕円 86">
          <a:extLst>
            <a:ext uri="{FF2B5EF4-FFF2-40B4-BE49-F238E27FC236}">
              <a16:creationId xmlns:a16="http://schemas.microsoft.com/office/drawing/2014/main" id="{BC6A5EC2-7BDB-459B-943B-EF219B7DDB5F}"/>
            </a:ext>
          </a:extLst>
        </xdr:cNvPr>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20845</xdr:rowOff>
    </xdr:from>
    <xdr:ext cx="762000" cy="259045"/>
    <xdr:sp macro="" textlink="">
      <xdr:nvSpPr>
        <xdr:cNvPr id="88" name="テキスト ボックス 87">
          <a:extLst>
            <a:ext uri="{FF2B5EF4-FFF2-40B4-BE49-F238E27FC236}">
              <a16:creationId xmlns:a16="http://schemas.microsoft.com/office/drawing/2014/main" id="{4A552EF8-E68A-43E4-AAA7-CDF66A770537}"/>
            </a:ext>
          </a:extLst>
        </xdr:cNvPr>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a:extLst>
            <a:ext uri="{FF2B5EF4-FFF2-40B4-BE49-F238E27FC236}">
              <a16:creationId xmlns:a16="http://schemas.microsoft.com/office/drawing/2014/main" id="{8D5D0071-BA1F-48C8-B71B-E87B971BBF4F}"/>
            </a:ext>
          </a:extLst>
        </xdr:cNvPr>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100855</xdr:rowOff>
    </xdr:from>
    <xdr:ext cx="762000" cy="259045"/>
    <xdr:sp macro="" textlink="">
      <xdr:nvSpPr>
        <xdr:cNvPr id="90" name="テキスト ボックス 89">
          <a:extLst>
            <a:ext uri="{FF2B5EF4-FFF2-40B4-BE49-F238E27FC236}">
              <a16:creationId xmlns:a16="http://schemas.microsoft.com/office/drawing/2014/main" id="{3C255A05-FC16-4574-9DC8-7F0AE3BB07BD}"/>
            </a:ext>
          </a:extLst>
        </xdr:cNvPr>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a:extLst>
            <a:ext uri="{FF2B5EF4-FFF2-40B4-BE49-F238E27FC236}">
              <a16:creationId xmlns:a16="http://schemas.microsoft.com/office/drawing/2014/main" id="{D928BDDB-AF62-40EB-AAA8-5B501B15CFF3}"/>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a:extLst>
            <a:ext uri="{FF2B5EF4-FFF2-40B4-BE49-F238E27FC236}">
              <a16:creationId xmlns:a16="http://schemas.microsoft.com/office/drawing/2014/main" id="{CF377C7C-1E97-402E-93AA-44F2A641792A}"/>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C4D91E47-ACFC-44E6-B0B4-E439A27B833A}"/>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C5FBCA0A-E486-4D52-8C26-AC474C82801B}"/>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1D0324C6-A57B-4E8C-A2AB-72D02F43BAC1}"/>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87242A7B-9D40-4D83-959C-601C6185B668}"/>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93F29BA1-7317-4847-98B4-B8A42A2B3048}"/>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D6B42FC6-9A4C-478B-BC58-5DE69D2301C3}"/>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6A487EB1-F70B-414D-A757-1832CAA1448C}"/>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A26D11C8-C147-44EC-A445-61CB3EEA5426}"/>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D12C5512-8FBD-4F53-9E42-DE8887145F9C}"/>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1DE36632-18AF-401F-9D8B-1588973E706E}"/>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B8021BB5-C7E1-4A19-BCC3-28FA9FF77382}"/>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類似団体の中でも構成割合が低いものとなっているが、今後は事務効率の向上から、業務の外部委託、指定管理者制度の活用等により増加していくことも考えられる。</a:t>
          </a:r>
        </a:p>
        <a:p>
          <a:r>
            <a:rPr kumimoji="1" lang="ja-JP" altLang="en-US" sz="1300">
              <a:latin typeface="ＭＳ Ｐゴシック" panose="020B0600070205080204" pitchFamily="50" charset="-128"/>
              <a:ea typeface="ＭＳ Ｐゴシック" panose="020B0600070205080204" pitchFamily="50" charset="-128"/>
            </a:rPr>
            <a:t>　事務事業の見直しなどを図りながら、引き続き物件費の抑制に努めていく。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E5E860A0-DA7F-4A86-8187-FB444C2391CB}"/>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6266F7F5-09E4-4429-80E5-4159B49EDB93}"/>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B0C8F5CE-23F1-42A2-B43E-929B12B5AEFA}"/>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602E9222-C40E-4DC1-9ABC-F1AE0D8D3F32}"/>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142EB2F0-027D-41F3-B543-5DAF6BFAC8BC}"/>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881AA2B9-2963-4CF5-B093-EE8AEA791B5C}"/>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DC4A0930-A9F5-425D-B88C-C5DA104533BF}"/>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865CEF90-3D90-4C27-B16E-B610FAA0FFE7}"/>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957CCEB2-8D6D-4857-825D-35610284CD4A}"/>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ED067A21-18FD-4893-93EA-77717AE21128}"/>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8F1122A1-B357-45B1-AC5E-E17B6CB919B9}"/>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EC468756-B6E1-47F7-A5D7-E97D05094CD7}"/>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6B910A03-C487-4055-BB95-A18AA2201DC5}"/>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896935E3-8CE1-4E92-8341-F2FDA8B30C76}"/>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61A7D5EC-2152-47C9-A776-01A0B5842E3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98E30FA-D603-4EC0-94A3-61DD00C8DAFB}"/>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90DA7C9E-69F8-4470-9239-6DC8C62D17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4A360B63-E5C7-47B9-9C69-AF89B26BB5CD}"/>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F669FE44-6D6B-4E86-A8B1-45286834622B}"/>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7199A1B8-1322-47E1-9751-F28A532D1358}"/>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806843CB-634F-4D30-87AB-EF3478761D55}"/>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100330</xdr:rowOff>
    </xdr:to>
    <xdr:cxnSp macro="">
      <xdr:nvCxnSpPr>
        <xdr:cNvPr id="125" name="直線コネクタ 124">
          <a:extLst>
            <a:ext uri="{FF2B5EF4-FFF2-40B4-BE49-F238E27FC236}">
              <a16:creationId xmlns:a16="http://schemas.microsoft.com/office/drawing/2014/main" id="{20625E8B-C578-4176-9D4F-71233B2C876C}"/>
            </a:ext>
          </a:extLst>
        </xdr:cNvPr>
        <xdr:cNvCxnSpPr/>
      </xdr:nvCxnSpPr>
      <xdr:spPr>
        <a:xfrm flipV="1">
          <a:off x="15671800" y="26187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26" name="物件費平均値テキスト">
          <a:extLst>
            <a:ext uri="{FF2B5EF4-FFF2-40B4-BE49-F238E27FC236}">
              <a16:creationId xmlns:a16="http://schemas.microsoft.com/office/drawing/2014/main" id="{A9746765-29E2-46B7-A174-79C2A04C5722}"/>
            </a:ext>
          </a:extLst>
        </xdr:cNvPr>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9B743620-8719-4EEB-B8BB-1A430E6B4645}"/>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165100</xdr:rowOff>
    </xdr:from>
    <xdr:to>
      <xdr:col>78</xdr:col>
      <xdr:colOff>69850</xdr:colOff>
      <xdr:row>15</xdr:row>
      <xdr:rowOff>100330</xdr:rowOff>
    </xdr:to>
    <xdr:cxnSp macro="">
      <xdr:nvCxnSpPr>
        <xdr:cNvPr id="128" name="直線コネクタ 127">
          <a:extLst>
            <a:ext uri="{FF2B5EF4-FFF2-40B4-BE49-F238E27FC236}">
              <a16:creationId xmlns:a16="http://schemas.microsoft.com/office/drawing/2014/main" id="{5DC157DF-FFF4-42ED-9FE6-1F969DF6294D}"/>
            </a:ext>
          </a:extLst>
        </xdr:cNvPr>
        <xdr:cNvCxnSpPr/>
      </xdr:nvCxnSpPr>
      <xdr:spPr>
        <a:xfrm>
          <a:off x="14782800" y="25654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B704344-201A-4FAA-B5B7-2CEFCB0360BB}"/>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id="{AA7DE159-969E-4421-B682-C3BB615D834C}"/>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15</xdr:row>
      <xdr:rowOff>107950</xdr:rowOff>
    </xdr:to>
    <xdr:cxnSp macro="">
      <xdr:nvCxnSpPr>
        <xdr:cNvPr id="131" name="直線コネクタ 130">
          <a:extLst>
            <a:ext uri="{FF2B5EF4-FFF2-40B4-BE49-F238E27FC236}">
              <a16:creationId xmlns:a16="http://schemas.microsoft.com/office/drawing/2014/main" id="{2E0729F5-C907-4E42-9B49-229CEB0AC99E}"/>
            </a:ext>
          </a:extLst>
        </xdr:cNvPr>
        <xdr:cNvCxnSpPr/>
      </xdr:nvCxnSpPr>
      <xdr:spPr>
        <a:xfrm flipV="1">
          <a:off x="13893800" y="256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A67FE9DC-BDCB-4A5C-970F-9A4FA713FD53}"/>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a:extLst>
            <a:ext uri="{FF2B5EF4-FFF2-40B4-BE49-F238E27FC236}">
              <a16:creationId xmlns:a16="http://schemas.microsoft.com/office/drawing/2014/main" id="{9E83E150-6D37-449A-BD49-1C2E18FBC049}"/>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39370</xdr:rowOff>
    </xdr:from>
    <xdr:to>
      <xdr:col>69</xdr:col>
      <xdr:colOff>92075</xdr:colOff>
      <xdr:row>15</xdr:row>
      <xdr:rowOff>107950</xdr:rowOff>
    </xdr:to>
    <xdr:cxnSp macro="">
      <xdr:nvCxnSpPr>
        <xdr:cNvPr id="134" name="直線コネクタ 133">
          <a:extLst>
            <a:ext uri="{FF2B5EF4-FFF2-40B4-BE49-F238E27FC236}">
              <a16:creationId xmlns:a16="http://schemas.microsoft.com/office/drawing/2014/main" id="{451D276D-7C31-4366-A27C-AA51E4CBF57E}"/>
            </a:ext>
          </a:extLst>
        </xdr:cNvPr>
        <xdr:cNvCxnSpPr/>
      </xdr:nvCxnSpPr>
      <xdr:spPr>
        <a:xfrm>
          <a:off x="13004800" y="2611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687DD661-E1B9-4D1D-81BD-00550DA377B6}"/>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36" name="テキスト ボックス 135">
          <a:extLst>
            <a:ext uri="{FF2B5EF4-FFF2-40B4-BE49-F238E27FC236}">
              <a16:creationId xmlns:a16="http://schemas.microsoft.com/office/drawing/2014/main" id="{9E7BD894-292C-4030-ACCE-811227B57787}"/>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84C1E199-3F6F-49B8-9805-A602B3783D78}"/>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FA66B873-1577-4E02-A972-DA0892844B29}"/>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48AF9432-14C7-4708-B7DC-320747967D1B}"/>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6EF3C0A1-8F44-4A45-9351-0FA814AE4CD6}"/>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6864E9E6-2B4D-47E2-8BD5-8F88EFDA7FD5}"/>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F9F13041-A53F-42D4-BC92-6E5E8A62572A}"/>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6EA40D31-3ED3-4A44-85D0-AAE6B5010492}"/>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4" name="楕円 143">
          <a:extLst>
            <a:ext uri="{FF2B5EF4-FFF2-40B4-BE49-F238E27FC236}">
              <a16:creationId xmlns:a16="http://schemas.microsoft.com/office/drawing/2014/main" id="{B67E6745-379C-47FA-8570-9FB16FA94BE6}"/>
            </a:ext>
          </a:extLst>
        </xdr:cNvPr>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5" name="物件費該当値テキスト">
          <a:extLst>
            <a:ext uri="{FF2B5EF4-FFF2-40B4-BE49-F238E27FC236}">
              <a16:creationId xmlns:a16="http://schemas.microsoft.com/office/drawing/2014/main" id="{D19F76D8-A060-434F-8FC8-B2929DE29284}"/>
            </a:ext>
          </a:extLst>
        </xdr:cNvPr>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49530</xdr:rowOff>
    </xdr:from>
    <xdr:to>
      <xdr:col>78</xdr:col>
      <xdr:colOff>120650</xdr:colOff>
      <xdr:row>15</xdr:row>
      <xdr:rowOff>151130</xdr:rowOff>
    </xdr:to>
    <xdr:sp macro="" textlink="">
      <xdr:nvSpPr>
        <xdr:cNvPr id="146" name="楕円 145">
          <a:extLst>
            <a:ext uri="{FF2B5EF4-FFF2-40B4-BE49-F238E27FC236}">
              <a16:creationId xmlns:a16="http://schemas.microsoft.com/office/drawing/2014/main" id="{606F3594-3998-4865-BCB4-8C6A9D966E3B}"/>
            </a:ext>
          </a:extLst>
        </xdr:cNvPr>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161307</xdr:rowOff>
    </xdr:from>
    <xdr:ext cx="736600" cy="259045"/>
    <xdr:sp macro="" textlink="">
      <xdr:nvSpPr>
        <xdr:cNvPr id="147" name="テキスト ボックス 146">
          <a:extLst>
            <a:ext uri="{FF2B5EF4-FFF2-40B4-BE49-F238E27FC236}">
              <a16:creationId xmlns:a16="http://schemas.microsoft.com/office/drawing/2014/main" id="{3023C94F-3AC1-4962-81F9-9233502F4DE7}"/>
            </a:ext>
          </a:extLst>
        </xdr:cNvPr>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48" name="楕円 147">
          <a:extLst>
            <a:ext uri="{FF2B5EF4-FFF2-40B4-BE49-F238E27FC236}">
              <a16:creationId xmlns:a16="http://schemas.microsoft.com/office/drawing/2014/main" id="{9B5FE363-1012-4C2F-A506-F1C1918999A8}"/>
            </a:ext>
          </a:extLst>
        </xdr:cNvPr>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49" name="テキスト ボックス 148">
          <a:extLst>
            <a:ext uri="{FF2B5EF4-FFF2-40B4-BE49-F238E27FC236}">
              <a16:creationId xmlns:a16="http://schemas.microsoft.com/office/drawing/2014/main" id="{0F0EC6C1-7D12-4025-9BF7-C01BC3D2E253}"/>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0" name="楕円 149">
          <a:extLst>
            <a:ext uri="{FF2B5EF4-FFF2-40B4-BE49-F238E27FC236}">
              <a16:creationId xmlns:a16="http://schemas.microsoft.com/office/drawing/2014/main" id="{D326947D-0026-400B-98FE-6B0E4D20653F}"/>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1" name="テキスト ボックス 150">
          <a:extLst>
            <a:ext uri="{FF2B5EF4-FFF2-40B4-BE49-F238E27FC236}">
              <a16:creationId xmlns:a16="http://schemas.microsoft.com/office/drawing/2014/main" id="{0BA21E1D-D5F1-4729-8587-C075B9A32702}"/>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52" name="楕円 151">
          <a:extLst>
            <a:ext uri="{FF2B5EF4-FFF2-40B4-BE49-F238E27FC236}">
              <a16:creationId xmlns:a16="http://schemas.microsoft.com/office/drawing/2014/main" id="{98B07FE9-8FDD-4E9B-B8ED-D8C17FCA3D96}"/>
            </a:ext>
          </a:extLst>
        </xdr:cNvPr>
        <xdr:cNvSpPr/>
      </xdr:nvSpPr>
      <xdr:spPr>
        <a:xfrm>
          <a:off x="12954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53" name="テキスト ボックス 152">
          <a:extLst>
            <a:ext uri="{FF2B5EF4-FFF2-40B4-BE49-F238E27FC236}">
              <a16:creationId xmlns:a16="http://schemas.microsoft.com/office/drawing/2014/main" id="{8E9BED26-857B-467F-8FE4-C46F79BAA32F}"/>
            </a:ext>
          </a:extLst>
        </xdr:cNvPr>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66CF14B-6DB2-4EC6-8A0A-C2E5BB5C5009}"/>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ABE28930-7E0C-4745-B79D-3F281D87245A}"/>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36409B0-D5C6-4B4A-93C8-D70CBC9D927A}"/>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4AC08835-0406-473C-924D-446EC34A8FB7}"/>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82DFB5FA-7F16-4D50-BF92-445BF90BD0A3}"/>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7D5BD1A2-E940-47FF-8D17-76845578749D}"/>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37DCD187-BF44-4822-9491-3BFA07015138}"/>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7823DD20-1EBB-4675-AF08-EDCA3C211373}"/>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778F6E9E-EDAF-43E9-A6A4-1E794604EE05}"/>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8361CCF5-2149-4567-8228-438DEEF58B7B}"/>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C8696F7B-400F-4C22-AD51-27199406C9ED}"/>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全国的な少子高齢化により、福祉医療費等の扶助費が上昇する傾向にあるが、障害福祉サービス費等の増加などが影響し前年と比較して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％増加した。　類似団体内平均を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ポイント前後下回った値で推移しているものの、高齢化が進む当町においては扶助費が上昇する可能性は十分にある。</a:t>
          </a:r>
        </a:p>
        <a:p>
          <a:r>
            <a:rPr kumimoji="1" lang="ja-JP" altLang="en-US" sz="1300">
              <a:latin typeface="ＭＳ Ｐゴシック" panose="020B0600070205080204" pitchFamily="50" charset="-128"/>
              <a:ea typeface="ＭＳ Ｐゴシック" panose="020B0600070205080204" pitchFamily="50" charset="-128"/>
            </a:rPr>
            <a:t>　今後もできる限り予防に力を注ぎ、扶助費の上昇を抑制できるような施策を講じていく。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9CF7D673-BCB5-4AFD-B3E4-33B015294D63}"/>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FC66226-D10C-4A94-96AA-C3E78069792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B95A02A0-9D43-4B29-A57B-7053829CA392}"/>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C926B1F5-AE13-4132-AD43-4FC24E4818A8}"/>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CE91C25B-32DD-4449-99FB-CA5849B1439D}"/>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40143969-1B8C-4AB1-9710-9A8B03BB2393}"/>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2E0DC42B-9A07-4325-9637-7C838E5471AE}"/>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5448463D-A316-430D-BCE7-40D74D78AA6A}"/>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BB45BD1E-5F1E-4D13-B66F-FDF9A4D135FD}"/>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6C4AFB4-C454-4BE9-BC2F-2B82D4F02919}"/>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E91C306B-FCD8-45E5-8D1D-C41D125BF71F}"/>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9F236BE7-BA4D-49E3-9D21-5C01A816DCDD}"/>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6DD31F06-DF2B-4D83-ABCD-9479828A91D9}"/>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7911B569-B1AA-4B5B-9474-FB15E82922C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6D2F685A-2EA7-4870-9D5D-AA52D82282E6}"/>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17CBFCDB-C2CD-4D34-AEC7-DAF193C9AFE8}"/>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D49DCFD8-4E0F-48D5-B5A4-266899866C75}"/>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88B70C9C-CDFD-43CE-BEB7-C1F6A3471B64}"/>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5045CFD1-8106-4732-8FAC-5853A0B7A985}"/>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36469DC5-1859-486B-82C3-F49A5D8D9BD8}"/>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69850</xdr:rowOff>
    </xdr:to>
    <xdr:cxnSp macro="">
      <xdr:nvCxnSpPr>
        <xdr:cNvPr id="185" name="直線コネクタ 184">
          <a:extLst>
            <a:ext uri="{FF2B5EF4-FFF2-40B4-BE49-F238E27FC236}">
              <a16:creationId xmlns:a16="http://schemas.microsoft.com/office/drawing/2014/main" id="{1CD5ECA6-AE4F-447D-AA45-1A972A94D997}"/>
            </a:ext>
          </a:extLst>
        </xdr:cNvPr>
        <xdr:cNvCxnSpPr/>
      </xdr:nvCxnSpPr>
      <xdr:spPr>
        <a:xfrm>
          <a:off x="3987800" y="9613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86" name="扶助費平均値テキスト">
          <a:extLst>
            <a:ext uri="{FF2B5EF4-FFF2-40B4-BE49-F238E27FC236}">
              <a16:creationId xmlns:a16="http://schemas.microsoft.com/office/drawing/2014/main" id="{4E7A0A81-843D-4B97-BDA5-6151E5EBC1F2}"/>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267FB78A-E3CD-45B3-B468-BC799DD461B2}"/>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50800</xdr:rowOff>
    </xdr:to>
    <xdr:cxnSp macro="">
      <xdr:nvCxnSpPr>
        <xdr:cNvPr id="188" name="直線コネクタ 187">
          <a:extLst>
            <a:ext uri="{FF2B5EF4-FFF2-40B4-BE49-F238E27FC236}">
              <a16:creationId xmlns:a16="http://schemas.microsoft.com/office/drawing/2014/main" id="{F4888ACF-E2BE-4292-9996-08B8AA2E147E}"/>
            </a:ext>
          </a:extLst>
        </xdr:cNvPr>
        <xdr:cNvCxnSpPr/>
      </xdr:nvCxnSpPr>
      <xdr:spPr>
        <a:xfrm flipV="1">
          <a:off x="3098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18D05647-A34A-4264-AD7D-73A41115E33D}"/>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C6C25B36-63D6-42F0-B726-CAF64DBC150B}"/>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107950</xdr:rowOff>
    </xdr:to>
    <xdr:cxnSp macro="">
      <xdr:nvCxnSpPr>
        <xdr:cNvPr id="191" name="直線コネクタ 190">
          <a:extLst>
            <a:ext uri="{FF2B5EF4-FFF2-40B4-BE49-F238E27FC236}">
              <a16:creationId xmlns:a16="http://schemas.microsoft.com/office/drawing/2014/main" id="{CEC4C0D1-9087-4A28-9208-D5BA40DCB062}"/>
            </a:ext>
          </a:extLst>
        </xdr:cNvPr>
        <xdr:cNvCxnSpPr/>
      </xdr:nvCxnSpPr>
      <xdr:spPr>
        <a:xfrm flipV="1">
          <a:off x="2209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FD5C2ABA-D622-4341-A50D-F49E069DD2FE}"/>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3" name="テキスト ボックス 192">
          <a:extLst>
            <a:ext uri="{FF2B5EF4-FFF2-40B4-BE49-F238E27FC236}">
              <a16:creationId xmlns:a16="http://schemas.microsoft.com/office/drawing/2014/main" id="{60D18B9C-9271-42B8-A24D-139A778C8592}"/>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56</xdr:row>
      <xdr:rowOff>107950</xdr:rowOff>
    </xdr:to>
    <xdr:cxnSp macro="">
      <xdr:nvCxnSpPr>
        <xdr:cNvPr id="194" name="直線コネクタ 193">
          <a:extLst>
            <a:ext uri="{FF2B5EF4-FFF2-40B4-BE49-F238E27FC236}">
              <a16:creationId xmlns:a16="http://schemas.microsoft.com/office/drawing/2014/main" id="{22F96062-1D6D-4881-9218-97CBEBE86D44}"/>
            </a:ext>
          </a:extLst>
        </xdr:cNvPr>
        <xdr:cNvCxnSpPr/>
      </xdr:nvCxnSpPr>
      <xdr:spPr>
        <a:xfrm>
          <a:off x="1320800" y="9709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8F0EFFB9-B343-4860-9821-DA3CE6353CDB}"/>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278AA318-99AA-42ED-BE7B-CBDE0200AA16}"/>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8502DBAE-CB01-4296-8BB2-FE61CA353EC9}"/>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C7532BED-90E4-41AA-848B-A4179BDC6148}"/>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5C32743-69E4-410A-9DC9-F2C8944264DA}"/>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8DD846EC-DF3A-4C00-874A-C71507ED4343}"/>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DD65AC18-07A1-4161-97AC-A975725508D1}"/>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FDC9DF1D-43E8-404F-BE22-FAD2A8758ED5}"/>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AFA8166C-623A-4752-A2C0-E9818A40A9C8}"/>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4" name="楕円 203">
          <a:extLst>
            <a:ext uri="{FF2B5EF4-FFF2-40B4-BE49-F238E27FC236}">
              <a16:creationId xmlns:a16="http://schemas.microsoft.com/office/drawing/2014/main" id="{DEA19B36-BB9B-46BE-8948-2B27DE051812}"/>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35577</xdr:rowOff>
    </xdr:from>
    <xdr:ext cx="762000" cy="259045"/>
    <xdr:sp macro="" textlink="">
      <xdr:nvSpPr>
        <xdr:cNvPr id="205" name="扶助費該当値テキスト">
          <a:extLst>
            <a:ext uri="{FF2B5EF4-FFF2-40B4-BE49-F238E27FC236}">
              <a16:creationId xmlns:a16="http://schemas.microsoft.com/office/drawing/2014/main" id="{6D428D74-D80B-467B-87ED-FB3274DC6876}"/>
            </a:ext>
          </a:extLst>
        </xdr:cNvPr>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6" name="楕円 205">
          <a:extLst>
            <a:ext uri="{FF2B5EF4-FFF2-40B4-BE49-F238E27FC236}">
              <a16:creationId xmlns:a16="http://schemas.microsoft.com/office/drawing/2014/main" id="{1F657DB1-9632-4272-B561-EBD191DB3F6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7" name="テキスト ボックス 206">
          <a:extLst>
            <a:ext uri="{FF2B5EF4-FFF2-40B4-BE49-F238E27FC236}">
              <a16:creationId xmlns:a16="http://schemas.microsoft.com/office/drawing/2014/main" id="{8004B01F-0490-44C6-9B8E-3FC654978E7E}"/>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8" name="楕円 207">
          <a:extLst>
            <a:ext uri="{FF2B5EF4-FFF2-40B4-BE49-F238E27FC236}">
              <a16:creationId xmlns:a16="http://schemas.microsoft.com/office/drawing/2014/main" id="{3E71FD01-6038-4EAB-9D46-438EA02F4539}"/>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09" name="テキスト ボックス 208">
          <a:extLst>
            <a:ext uri="{FF2B5EF4-FFF2-40B4-BE49-F238E27FC236}">
              <a16:creationId xmlns:a16="http://schemas.microsoft.com/office/drawing/2014/main" id="{E2401DE8-E272-4720-9DFF-B4886A621E24}"/>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10" name="楕円 209">
          <a:extLst>
            <a:ext uri="{FF2B5EF4-FFF2-40B4-BE49-F238E27FC236}">
              <a16:creationId xmlns:a16="http://schemas.microsoft.com/office/drawing/2014/main" id="{F19ECCDE-F7C5-4AA0-A983-314D9D3E63D5}"/>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211" name="テキスト ボックス 210">
          <a:extLst>
            <a:ext uri="{FF2B5EF4-FFF2-40B4-BE49-F238E27FC236}">
              <a16:creationId xmlns:a16="http://schemas.microsoft.com/office/drawing/2014/main" id="{A28618CD-0BD0-4358-8F6F-4DB04C69F4FC}"/>
            </a:ext>
          </a:extLst>
        </xdr:cNvPr>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2" name="楕円 211">
          <a:extLst>
            <a:ext uri="{FF2B5EF4-FFF2-40B4-BE49-F238E27FC236}">
              <a16:creationId xmlns:a16="http://schemas.microsoft.com/office/drawing/2014/main" id="{13448F44-B25C-457F-9DFB-F920BBB7FF96}"/>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168927</xdr:rowOff>
    </xdr:from>
    <xdr:ext cx="762000" cy="259045"/>
    <xdr:sp macro="" textlink="">
      <xdr:nvSpPr>
        <xdr:cNvPr id="213" name="テキスト ボックス 212">
          <a:extLst>
            <a:ext uri="{FF2B5EF4-FFF2-40B4-BE49-F238E27FC236}">
              <a16:creationId xmlns:a16="http://schemas.microsoft.com/office/drawing/2014/main" id="{15E6295F-6780-4FAD-9240-0E848427D082}"/>
            </a:ext>
          </a:extLst>
        </xdr:cNvPr>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60494704-C49A-4F37-936B-C2884FA7E4C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58C44624-4E47-4EE2-9D14-C8103FA62247}"/>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ADAAE3BC-3D7A-4C65-B653-E2A9B6E3D651}"/>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4B1EBA78-FC82-4362-BBA7-D4FC229CC659}"/>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12D6C6AB-B00C-474C-A490-71C854C94A47}"/>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4F3B9933-40E1-4274-9FF5-63654E05AB81}"/>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BA950F06-9A09-4EA4-8002-CDD3781B6CDA}"/>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772081D8-A3D1-46FF-BED8-FF4450B807D7}"/>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2D3ACDFA-BDF7-4493-B85A-8A7E9888B836}"/>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4B36D17D-182A-4992-84BE-4FC975E70D5B}"/>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78ED9033-8C6C-4751-B0BE-934811393FF1}"/>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ポイント増加し、類似団体とも</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ポイントと大きい状況にある。これは簡易水道事業特別会計への繰出金が増加したことが要因となっている。</a:t>
          </a:r>
        </a:p>
        <a:p>
          <a:r>
            <a:rPr kumimoji="1" lang="ja-JP" altLang="en-US" sz="1300">
              <a:latin typeface="ＭＳ Ｐゴシック" panose="020B0600070205080204" pitchFamily="50" charset="-128"/>
              <a:ea typeface="ＭＳ Ｐゴシック" panose="020B0600070205080204" pitchFamily="50" charset="-128"/>
            </a:rPr>
            <a:t>　今後は物件費の上昇に加え、施設の老朽化対策が控える簡易水道事業会計や農業集落排水事業会計への繰出金の増加が予想される。事業会計ではコスト管理をしっかり行いながら適切な繰出を行う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46831D2E-F4D8-4734-AF28-B944B8070852}"/>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B4C42217-1660-4947-9F09-D17DBD2E7F7A}"/>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80546933-A8E4-4032-AAEC-4AEC1EAE4441}"/>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CA03A735-3A1C-4FC8-AFD5-B6C64CF36A71}"/>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D7A30096-1B32-4F92-8719-7EA08C701308}"/>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5A55FF39-DCF2-4F29-B7A7-FC1A129468A5}"/>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2B681D07-0F80-4881-8517-92DEDFEF173D}"/>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E222F5B3-D290-4A2A-A46E-6C9A0D35C798}"/>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FEB047AE-51A7-4D7B-AB97-4AD63E82C53A}"/>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2D9884B2-F167-4DD7-BB80-29733D005279}"/>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B33B347F-8ED2-4AD4-BD5D-0C402FD918CD}"/>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EBAB3E6D-C75C-4522-BE61-18CC7877A287}"/>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10217E15-E958-4C48-A82C-A75050A1A93D}"/>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761C9973-8F7C-4D42-973B-A213F35AB9D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2564B75D-97A7-48D8-B9A2-846269E3A613}"/>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549E6A5A-EB13-470F-9C03-BE460758E0E1}"/>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D87DDE24-18ED-43EC-AF77-4AD8F65D3919}"/>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EA4967C2-2B2B-4CFB-96D9-E8344BEAE96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D1EB9BED-1AF7-4CF7-A9BF-73095F5D9029}"/>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808EA6FF-111E-4DB1-A908-EC78DC211C62}"/>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B178B228-F03D-4EA9-9EE8-77D7F4906D2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43180</xdr:rowOff>
    </xdr:to>
    <xdr:cxnSp macro="">
      <xdr:nvCxnSpPr>
        <xdr:cNvPr id="246" name="直線コネクタ 245">
          <a:extLst>
            <a:ext uri="{FF2B5EF4-FFF2-40B4-BE49-F238E27FC236}">
              <a16:creationId xmlns:a16="http://schemas.microsoft.com/office/drawing/2014/main" id="{BBDF5EAC-9479-4D8B-B43E-20367F6D0D43}"/>
            </a:ext>
          </a:extLst>
        </xdr:cNvPr>
        <xdr:cNvCxnSpPr/>
      </xdr:nvCxnSpPr>
      <xdr:spPr>
        <a:xfrm>
          <a:off x="15671800" y="99187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7" name="その他平均値テキスト">
          <a:extLst>
            <a:ext uri="{FF2B5EF4-FFF2-40B4-BE49-F238E27FC236}">
              <a16:creationId xmlns:a16="http://schemas.microsoft.com/office/drawing/2014/main" id="{7DCA3201-73B1-4598-B319-E0791445DE25}"/>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56BCD10C-3A4F-4E9E-99E8-F884C415985B}"/>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43180</xdr:rowOff>
    </xdr:to>
    <xdr:cxnSp macro="">
      <xdr:nvCxnSpPr>
        <xdr:cNvPr id="249" name="直線コネクタ 248">
          <a:extLst>
            <a:ext uri="{FF2B5EF4-FFF2-40B4-BE49-F238E27FC236}">
              <a16:creationId xmlns:a16="http://schemas.microsoft.com/office/drawing/2014/main" id="{92100FF9-FFD7-4A21-94B0-1D61BEBBB12B}"/>
            </a:ext>
          </a:extLst>
        </xdr:cNvPr>
        <xdr:cNvCxnSpPr/>
      </xdr:nvCxnSpPr>
      <xdr:spPr>
        <a:xfrm flipV="1">
          <a:off x="14782800" y="9918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8A565209-9934-4AC7-B953-BFCF86B965B3}"/>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1" name="テキスト ボックス 250">
          <a:extLst>
            <a:ext uri="{FF2B5EF4-FFF2-40B4-BE49-F238E27FC236}">
              <a16:creationId xmlns:a16="http://schemas.microsoft.com/office/drawing/2014/main" id="{2AAC42F2-D769-4B37-99C5-C1E9E589ADA4}"/>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43180</xdr:rowOff>
    </xdr:from>
    <xdr:to>
      <xdr:col>73</xdr:col>
      <xdr:colOff>180975</xdr:colOff>
      <xdr:row>58</xdr:row>
      <xdr:rowOff>50800</xdr:rowOff>
    </xdr:to>
    <xdr:cxnSp macro="">
      <xdr:nvCxnSpPr>
        <xdr:cNvPr id="252" name="直線コネクタ 251">
          <a:extLst>
            <a:ext uri="{FF2B5EF4-FFF2-40B4-BE49-F238E27FC236}">
              <a16:creationId xmlns:a16="http://schemas.microsoft.com/office/drawing/2014/main" id="{900F67A1-F050-4833-8D2A-A775F456FC4F}"/>
            </a:ext>
          </a:extLst>
        </xdr:cNvPr>
        <xdr:cNvCxnSpPr/>
      </xdr:nvCxnSpPr>
      <xdr:spPr>
        <a:xfrm flipV="1">
          <a:off x="13893800" y="998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3B893BDB-5CCB-478E-ABFF-F968736E7699}"/>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4" name="テキスト ボックス 253">
          <a:extLst>
            <a:ext uri="{FF2B5EF4-FFF2-40B4-BE49-F238E27FC236}">
              <a16:creationId xmlns:a16="http://schemas.microsoft.com/office/drawing/2014/main" id="{A674556A-52E4-45D5-8D5C-FA919B79FECB}"/>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43180</xdr:rowOff>
    </xdr:from>
    <xdr:to>
      <xdr:col>69</xdr:col>
      <xdr:colOff>92075</xdr:colOff>
      <xdr:row>58</xdr:row>
      <xdr:rowOff>50800</xdr:rowOff>
    </xdr:to>
    <xdr:cxnSp macro="">
      <xdr:nvCxnSpPr>
        <xdr:cNvPr id="255" name="直線コネクタ 254">
          <a:extLst>
            <a:ext uri="{FF2B5EF4-FFF2-40B4-BE49-F238E27FC236}">
              <a16:creationId xmlns:a16="http://schemas.microsoft.com/office/drawing/2014/main" id="{95B5881B-9962-4D79-8146-5714C8D5B77E}"/>
            </a:ext>
          </a:extLst>
        </xdr:cNvPr>
        <xdr:cNvCxnSpPr/>
      </xdr:nvCxnSpPr>
      <xdr:spPr>
        <a:xfrm>
          <a:off x="13004800" y="998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4D55E8E6-253E-4034-88BE-30447345D89E}"/>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7" name="テキスト ボックス 256">
          <a:extLst>
            <a:ext uri="{FF2B5EF4-FFF2-40B4-BE49-F238E27FC236}">
              <a16:creationId xmlns:a16="http://schemas.microsoft.com/office/drawing/2014/main" id="{E1DA7B09-165A-4423-9857-25EBB0DF1337}"/>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D7C0BBA0-84DD-4C61-BD4F-34C1DD728847}"/>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6A14F1C-9618-4509-8EBE-A3617770122B}"/>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F8626DFA-EF2D-4D62-8C3B-D7A93363748D}"/>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FF029BC1-C018-421A-9305-A7859F8A9FB7}"/>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F910604B-19E2-402B-97BF-216795CDB70C}"/>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322E4294-01C0-4404-B389-DD7B2BC261EF}"/>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5D70B798-8347-4915-AB68-BF3F7A411119}"/>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163830</xdr:rowOff>
    </xdr:from>
    <xdr:to>
      <xdr:col>82</xdr:col>
      <xdr:colOff>158750</xdr:colOff>
      <xdr:row>58</xdr:row>
      <xdr:rowOff>93980</xdr:rowOff>
    </xdr:to>
    <xdr:sp macro="" textlink="">
      <xdr:nvSpPr>
        <xdr:cNvPr id="265" name="楕円 264">
          <a:extLst>
            <a:ext uri="{FF2B5EF4-FFF2-40B4-BE49-F238E27FC236}">
              <a16:creationId xmlns:a16="http://schemas.microsoft.com/office/drawing/2014/main" id="{C82F2E18-554D-4081-8D5E-8C4FE49D8C61}"/>
            </a:ext>
          </a:extLst>
        </xdr:cNvPr>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135907</xdr:rowOff>
    </xdr:from>
    <xdr:ext cx="762000" cy="259045"/>
    <xdr:sp macro="" textlink="">
      <xdr:nvSpPr>
        <xdr:cNvPr id="266" name="その他該当値テキスト">
          <a:extLst>
            <a:ext uri="{FF2B5EF4-FFF2-40B4-BE49-F238E27FC236}">
              <a16:creationId xmlns:a16="http://schemas.microsoft.com/office/drawing/2014/main" id="{BE59DE66-09B0-4077-B122-8D1E16283D45}"/>
            </a:ext>
          </a:extLst>
        </xdr:cNvPr>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67" name="楕円 266">
          <a:extLst>
            <a:ext uri="{FF2B5EF4-FFF2-40B4-BE49-F238E27FC236}">
              <a16:creationId xmlns:a16="http://schemas.microsoft.com/office/drawing/2014/main" id="{C3A93220-1CDB-43FB-B05C-705FA1AD9837}"/>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68" name="テキスト ボックス 267">
          <a:extLst>
            <a:ext uri="{FF2B5EF4-FFF2-40B4-BE49-F238E27FC236}">
              <a16:creationId xmlns:a16="http://schemas.microsoft.com/office/drawing/2014/main" id="{170D2D5C-01E9-4BAA-B2AF-55D4B915855E}"/>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163830</xdr:rowOff>
    </xdr:from>
    <xdr:to>
      <xdr:col>74</xdr:col>
      <xdr:colOff>31750</xdr:colOff>
      <xdr:row>58</xdr:row>
      <xdr:rowOff>93980</xdr:rowOff>
    </xdr:to>
    <xdr:sp macro="" textlink="">
      <xdr:nvSpPr>
        <xdr:cNvPr id="269" name="楕円 268">
          <a:extLst>
            <a:ext uri="{FF2B5EF4-FFF2-40B4-BE49-F238E27FC236}">
              <a16:creationId xmlns:a16="http://schemas.microsoft.com/office/drawing/2014/main" id="{EE776A9E-BE87-4050-9DDE-C67ABF3BF71B}"/>
            </a:ext>
          </a:extLst>
        </xdr:cNvPr>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78757</xdr:rowOff>
    </xdr:from>
    <xdr:ext cx="762000" cy="259045"/>
    <xdr:sp macro="" textlink="">
      <xdr:nvSpPr>
        <xdr:cNvPr id="270" name="テキスト ボックス 269">
          <a:extLst>
            <a:ext uri="{FF2B5EF4-FFF2-40B4-BE49-F238E27FC236}">
              <a16:creationId xmlns:a16="http://schemas.microsoft.com/office/drawing/2014/main" id="{7384CBE4-9853-4CAD-82CF-FC3E9AE5CEA9}"/>
            </a:ext>
          </a:extLst>
        </xdr:cNvPr>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1" name="楕円 270">
          <a:extLst>
            <a:ext uri="{FF2B5EF4-FFF2-40B4-BE49-F238E27FC236}">
              <a16:creationId xmlns:a16="http://schemas.microsoft.com/office/drawing/2014/main" id="{B74AEAF5-B70D-4064-8753-BDE35D623F56}"/>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72" name="テキスト ボックス 271">
          <a:extLst>
            <a:ext uri="{FF2B5EF4-FFF2-40B4-BE49-F238E27FC236}">
              <a16:creationId xmlns:a16="http://schemas.microsoft.com/office/drawing/2014/main" id="{40D195A5-16B2-4726-89D9-07C9475A4920}"/>
            </a:ext>
          </a:extLst>
        </xdr:cNvPr>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163830</xdr:rowOff>
    </xdr:from>
    <xdr:to>
      <xdr:col>65</xdr:col>
      <xdr:colOff>53975</xdr:colOff>
      <xdr:row>58</xdr:row>
      <xdr:rowOff>93980</xdr:rowOff>
    </xdr:to>
    <xdr:sp macro="" textlink="">
      <xdr:nvSpPr>
        <xdr:cNvPr id="273" name="楕円 272">
          <a:extLst>
            <a:ext uri="{FF2B5EF4-FFF2-40B4-BE49-F238E27FC236}">
              <a16:creationId xmlns:a16="http://schemas.microsoft.com/office/drawing/2014/main" id="{B257AB45-B939-4F77-99EC-0A23F3EE0EFB}"/>
            </a:ext>
          </a:extLst>
        </xdr:cNvPr>
        <xdr:cNvSpPr/>
      </xdr:nvSpPr>
      <xdr:spPr>
        <a:xfrm>
          <a:off x="12954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78757</xdr:rowOff>
    </xdr:from>
    <xdr:ext cx="762000" cy="259045"/>
    <xdr:sp macro="" textlink="">
      <xdr:nvSpPr>
        <xdr:cNvPr id="274" name="テキスト ボックス 273">
          <a:extLst>
            <a:ext uri="{FF2B5EF4-FFF2-40B4-BE49-F238E27FC236}">
              <a16:creationId xmlns:a16="http://schemas.microsoft.com/office/drawing/2014/main" id="{73FD988D-F2A3-4A1E-B8AF-214CEBADA1F3}"/>
            </a:ext>
          </a:extLst>
        </xdr:cNvPr>
        <xdr:cNvSpPr txBox="1"/>
      </xdr:nvSpPr>
      <xdr:spPr>
        <a:xfrm>
          <a:off x="12623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C013D82C-614D-460C-8D5B-5F086EEE1A83}"/>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7E5D805A-D090-4E23-99EA-A9F4299304C1}"/>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4CCD82A7-FB91-4FF9-B2EE-492C9ED6F87A}"/>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D89733B5-01A8-4FD8-AD31-3DA67C44923E}"/>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E84D5945-F0D8-41A8-B82E-9C14F74F2956}"/>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D764CCD3-61DE-4165-AEE5-E749D5F6852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93032118-1455-4287-87D7-7A78768D08A2}"/>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4A073706-1E23-42C3-91B4-20DF9F334F5D}"/>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D386B4F8-529C-402D-A660-F39FA2C2DB7C}"/>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B0652D1F-7203-4CCC-BA51-50CEB07776BD}"/>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4258551F-7DE1-432B-99CB-3F3E29391034}"/>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団体等への補助金や一部事務組合への負担金、補助金等の経常経費構成比率については、類似団体平均と比べ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ポイントの高いものとなっていおり、前年度より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　経常一般財源の減少が見込まれるなかで、　団体の補助金については、今後も適正な規模の補助金の設定を実施していくと必要がある。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D64C853A-6017-46C4-9D8C-F8CD4B3AEC5F}"/>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52B149A1-8115-4162-8261-A83DB074582E}"/>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C576409E-83B2-4FFA-9BC9-53EABE663535}"/>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61003F0-FE0D-45F6-A154-58589F601731}"/>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8FC02591-0D60-4652-A8C1-5E4E8138C2E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49BB6FB4-ADB9-4F24-AF58-9CBEC646A35F}"/>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59D64B9E-9A57-4AB8-ADDD-0B051BD1726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5BCA6A84-FBB8-4527-99D5-FCE580857FBF}"/>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247ADDE6-C178-4284-B031-3F3DD68DF2C6}"/>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961867F1-4B09-4AEA-A7FE-DDA4121BF379}"/>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5180925A-08C0-4FCE-9188-FFFF97316405}"/>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D249B37F-D6EC-4630-9583-E33F0E3320A5}"/>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D3B1E772-1B42-48AB-A995-425CE74A5091}"/>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8AB2D4D3-CA94-4CB1-A653-7AC3E79843B1}"/>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C788C7C3-337C-486B-BDE9-E24515F1A7DE}"/>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7700ACB6-622B-4594-902D-A0C016D3E2F9}"/>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D93E4AC8-4757-4A45-A652-30029AAF6A5D}"/>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96350FE6-2FE5-477F-BF35-20A344E0448C}"/>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156718</xdr:rowOff>
    </xdr:from>
    <xdr:to>
      <xdr:col>82</xdr:col>
      <xdr:colOff>107950</xdr:colOff>
      <xdr:row>37</xdr:row>
      <xdr:rowOff>161290</xdr:rowOff>
    </xdr:to>
    <xdr:cxnSp macro="">
      <xdr:nvCxnSpPr>
        <xdr:cNvPr id="304" name="直線コネクタ 303">
          <a:extLst>
            <a:ext uri="{FF2B5EF4-FFF2-40B4-BE49-F238E27FC236}">
              <a16:creationId xmlns:a16="http://schemas.microsoft.com/office/drawing/2014/main" id="{A6955433-B605-4068-B9E4-93C76F585F4B}"/>
            </a:ext>
          </a:extLst>
        </xdr:cNvPr>
        <xdr:cNvCxnSpPr/>
      </xdr:nvCxnSpPr>
      <xdr:spPr>
        <a:xfrm flipV="1">
          <a:off x="15671800" y="65003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5" name="補助費等平均値テキスト">
          <a:extLst>
            <a:ext uri="{FF2B5EF4-FFF2-40B4-BE49-F238E27FC236}">
              <a16:creationId xmlns:a16="http://schemas.microsoft.com/office/drawing/2014/main" id="{2F910C41-BD6B-4A3B-9CBB-A44C709355AD}"/>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C64C35E-AAC2-47CE-92A0-AD549A588AC9}"/>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38</xdr:row>
      <xdr:rowOff>12700</xdr:rowOff>
    </xdr:to>
    <xdr:cxnSp macro="">
      <xdr:nvCxnSpPr>
        <xdr:cNvPr id="307" name="直線コネクタ 306">
          <a:extLst>
            <a:ext uri="{FF2B5EF4-FFF2-40B4-BE49-F238E27FC236}">
              <a16:creationId xmlns:a16="http://schemas.microsoft.com/office/drawing/2014/main" id="{34A02277-06B3-4040-A006-1F0082922062}"/>
            </a:ext>
          </a:extLst>
        </xdr:cNvPr>
        <xdr:cNvCxnSpPr/>
      </xdr:nvCxnSpPr>
      <xdr:spPr>
        <a:xfrm flipV="1">
          <a:off x="14782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4A120F83-5856-4FDF-A9CE-55F93BEB915D}"/>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09" name="テキスト ボックス 308">
          <a:extLst>
            <a:ext uri="{FF2B5EF4-FFF2-40B4-BE49-F238E27FC236}">
              <a16:creationId xmlns:a16="http://schemas.microsoft.com/office/drawing/2014/main" id="{8B20BFE0-8826-4F05-8A5D-A1C59944EC89}"/>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12700</xdr:rowOff>
    </xdr:to>
    <xdr:cxnSp macro="">
      <xdr:nvCxnSpPr>
        <xdr:cNvPr id="310" name="直線コネクタ 309">
          <a:extLst>
            <a:ext uri="{FF2B5EF4-FFF2-40B4-BE49-F238E27FC236}">
              <a16:creationId xmlns:a16="http://schemas.microsoft.com/office/drawing/2014/main" id="{EDC067AE-D79B-4119-A62E-B5D3A70F7349}"/>
            </a:ext>
          </a:extLst>
        </xdr:cNvPr>
        <xdr:cNvCxnSpPr/>
      </xdr:nvCxnSpPr>
      <xdr:spPr>
        <a:xfrm>
          <a:off x="13893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7C377DD6-A8CE-4EF1-8EF0-478005E4C32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2" name="テキスト ボックス 311">
          <a:extLst>
            <a:ext uri="{FF2B5EF4-FFF2-40B4-BE49-F238E27FC236}">
              <a16:creationId xmlns:a16="http://schemas.microsoft.com/office/drawing/2014/main" id="{9F4A2CD3-BB56-4657-A68F-C60A76C3A0CC}"/>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147574</xdr:rowOff>
    </xdr:from>
    <xdr:to>
      <xdr:col>69</xdr:col>
      <xdr:colOff>92075</xdr:colOff>
      <xdr:row>37</xdr:row>
      <xdr:rowOff>161290</xdr:rowOff>
    </xdr:to>
    <xdr:cxnSp macro="">
      <xdr:nvCxnSpPr>
        <xdr:cNvPr id="313" name="直線コネクタ 312">
          <a:extLst>
            <a:ext uri="{FF2B5EF4-FFF2-40B4-BE49-F238E27FC236}">
              <a16:creationId xmlns:a16="http://schemas.microsoft.com/office/drawing/2014/main" id="{42478240-404C-4D23-BB66-1D190690B189}"/>
            </a:ext>
          </a:extLst>
        </xdr:cNvPr>
        <xdr:cNvCxnSpPr/>
      </xdr:nvCxnSpPr>
      <xdr:spPr>
        <a:xfrm>
          <a:off x="13004800" y="64912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2ED4439B-A7A5-4680-9CB6-A554F71B8A77}"/>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5" name="テキスト ボックス 314">
          <a:extLst>
            <a:ext uri="{FF2B5EF4-FFF2-40B4-BE49-F238E27FC236}">
              <a16:creationId xmlns:a16="http://schemas.microsoft.com/office/drawing/2014/main" id="{58177574-4D33-4BE5-A4BC-BC11813A7585}"/>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BF627ED8-20FB-49A9-B105-F1C7C1E92C13}"/>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7" name="テキスト ボックス 316">
          <a:extLst>
            <a:ext uri="{FF2B5EF4-FFF2-40B4-BE49-F238E27FC236}">
              <a16:creationId xmlns:a16="http://schemas.microsoft.com/office/drawing/2014/main" id="{F91F9EE6-5D27-495E-8002-5552F771551F}"/>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31DE5F20-9F56-4EF5-ABD8-69E20C4B4398}"/>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29C4F64D-EC59-489E-9114-0B6A838C88AB}"/>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CBC5E971-53B0-4D31-8CD4-099788C05C8D}"/>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B650E922-4E65-430A-ACB0-0488A1D62CB4}"/>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F95D7EB6-2AE5-4ADC-9B46-16CD177BCFAD}"/>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23" name="楕円 322">
          <a:extLst>
            <a:ext uri="{FF2B5EF4-FFF2-40B4-BE49-F238E27FC236}">
              <a16:creationId xmlns:a16="http://schemas.microsoft.com/office/drawing/2014/main" id="{BEE1440A-F49E-46E3-801A-17519EC710AC}"/>
            </a:ext>
          </a:extLst>
        </xdr:cNvPr>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24" name="補助費等該当値テキスト">
          <a:extLst>
            <a:ext uri="{FF2B5EF4-FFF2-40B4-BE49-F238E27FC236}">
              <a16:creationId xmlns:a16="http://schemas.microsoft.com/office/drawing/2014/main" id="{52AF8A52-C6A6-4318-A03F-E1DCA43151CA}"/>
            </a:ext>
          </a:extLst>
        </xdr:cNvPr>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25" name="楕円 324">
          <a:extLst>
            <a:ext uri="{FF2B5EF4-FFF2-40B4-BE49-F238E27FC236}">
              <a16:creationId xmlns:a16="http://schemas.microsoft.com/office/drawing/2014/main" id="{9D5CDB4A-7047-436A-BB14-FCB30D6347B2}"/>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6" name="テキスト ボックス 325">
          <a:extLst>
            <a:ext uri="{FF2B5EF4-FFF2-40B4-BE49-F238E27FC236}">
              <a16:creationId xmlns:a16="http://schemas.microsoft.com/office/drawing/2014/main" id="{4A5F1360-81B9-4C18-8525-ADED4EE6F488}"/>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27" name="楕円 326">
          <a:extLst>
            <a:ext uri="{FF2B5EF4-FFF2-40B4-BE49-F238E27FC236}">
              <a16:creationId xmlns:a16="http://schemas.microsoft.com/office/drawing/2014/main" id="{85425B20-B8BF-42A2-B34A-A66F0ED35FF2}"/>
            </a:ext>
          </a:extLst>
        </xdr:cNvPr>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28" name="テキスト ボックス 327">
          <a:extLst>
            <a:ext uri="{FF2B5EF4-FFF2-40B4-BE49-F238E27FC236}">
              <a16:creationId xmlns:a16="http://schemas.microsoft.com/office/drawing/2014/main" id="{A3574B3B-7700-49FD-AB7A-6888CEB6002F}"/>
            </a:ext>
          </a:extLst>
        </xdr:cNvPr>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29" name="楕円 328">
          <a:extLst>
            <a:ext uri="{FF2B5EF4-FFF2-40B4-BE49-F238E27FC236}">
              <a16:creationId xmlns:a16="http://schemas.microsoft.com/office/drawing/2014/main" id="{7C1D53A5-D34A-42D3-9875-B77189D82B0E}"/>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0" name="テキスト ボックス 329">
          <a:extLst>
            <a:ext uri="{FF2B5EF4-FFF2-40B4-BE49-F238E27FC236}">
              <a16:creationId xmlns:a16="http://schemas.microsoft.com/office/drawing/2014/main" id="{DFF66806-9C02-4B4A-AB2E-F9C274A0C7C9}"/>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31" name="楕円 330">
          <a:extLst>
            <a:ext uri="{FF2B5EF4-FFF2-40B4-BE49-F238E27FC236}">
              <a16:creationId xmlns:a16="http://schemas.microsoft.com/office/drawing/2014/main" id="{DB20C78B-2690-4625-BADE-2A2BE2CF03A2}"/>
            </a:ext>
          </a:extLst>
        </xdr:cNvPr>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32" name="テキスト ボックス 331">
          <a:extLst>
            <a:ext uri="{FF2B5EF4-FFF2-40B4-BE49-F238E27FC236}">
              <a16:creationId xmlns:a16="http://schemas.microsoft.com/office/drawing/2014/main" id="{AEAB9459-C8BC-4612-BAA1-FE43D0E8FE9C}"/>
            </a:ext>
          </a:extLst>
        </xdr:cNvPr>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38F00A04-67D8-4398-AB08-D21D8B6E6BCE}"/>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CABBFD82-D834-44CA-8EB7-328115142F86}"/>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F37F03DF-A615-448B-94C9-3206486E3E87}"/>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4F2AECF8-DD7B-4638-8D8C-71523DCC47A8}"/>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BF511384-FB56-43BF-B953-F2D361396957}"/>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CEF54F1A-9AF1-448E-98C9-F557E6A81E87}"/>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4D21E669-F886-4F37-A548-34768BB9848A}"/>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60363820-E75A-4BC8-A802-0CFCB750034E}"/>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BC055EDC-CBF2-40AC-A0CE-C1033C42D1CA}"/>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763548A9-630A-41C7-97B7-64D8DEE71391}"/>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72E6A394-AF5A-41F3-A4EC-8EE1850C22A6}"/>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自主財源が乏しく、各種事業を行うに当たっては地方債による財源措置が不可欠となっている当町の財政運営の状況では、類似団体平均値と比べても</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ポイントと大きい状況にある。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ポイント悪化した。その要因としては、令和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年度の借入事業分の償還が開始されたためである。</a:t>
          </a:r>
        </a:p>
        <a:p>
          <a:r>
            <a:rPr kumimoji="1" lang="ja-JP" altLang="en-US" sz="1300">
              <a:latin typeface="ＭＳ Ｐゴシック" panose="020B0600070205080204" pitchFamily="50" charset="-128"/>
              <a:ea typeface="ＭＳ Ｐゴシック" panose="020B0600070205080204" pitchFamily="50" charset="-128"/>
            </a:rPr>
            <a:t>　今後も償還計画と照らし合わせながら、新規事業の内容を精査し抑制に努める。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33645C87-FB5E-4FE1-9112-36DE9124E5F9}"/>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29C28747-D94E-4DE0-B7AF-7A54421905B2}"/>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5B480FAE-6083-4604-8A69-DDFFFC75DC0B}"/>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CAECB962-AA2A-46B0-BD74-209CE81CFC91}"/>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2CE21ABB-700E-472A-8BBF-CBB2079969A5}"/>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EED1C4B0-A5D1-48C3-9670-09C232F6E72B}"/>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15712AE3-8E39-48B3-A664-8C395E407455}"/>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F34B2AB3-9562-4A0C-816D-CB87E84656D9}"/>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4D6E9AC0-5B72-48D3-BA81-EB04148A5B87}"/>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8820A617-C555-4521-A2A5-E469D4EEE139}"/>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C0F082FF-169F-4118-AEEB-41788E016B7B}"/>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D5425588-EF1D-4758-A0F4-87EEA7AEA2B4}"/>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3B54A35F-2732-4991-9E42-C807AA0DFAD8}"/>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8AE8B591-AFAE-48ED-8017-31886E67812D}"/>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FF01FD76-1417-4F45-9DEB-8FE740A76B6C}"/>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33235039-1A85-4DAB-874D-BB27F0385B25}"/>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BEF5CCB3-752E-4B66-B093-A5663BC996DB}"/>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3602284B-175C-45BE-BC5D-1A850521DE2F}"/>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6377EF4D-CC9D-4E2D-BE78-70596F164C24}"/>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87ABCDC3-79A3-453A-BFD5-DC90F6CECE5B}"/>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168911</xdr:rowOff>
    </xdr:from>
    <xdr:to>
      <xdr:col>24</xdr:col>
      <xdr:colOff>25400</xdr:colOff>
      <xdr:row>78</xdr:row>
      <xdr:rowOff>12700</xdr:rowOff>
    </xdr:to>
    <xdr:cxnSp macro="">
      <xdr:nvCxnSpPr>
        <xdr:cNvPr id="364" name="直線コネクタ 363">
          <a:extLst>
            <a:ext uri="{FF2B5EF4-FFF2-40B4-BE49-F238E27FC236}">
              <a16:creationId xmlns:a16="http://schemas.microsoft.com/office/drawing/2014/main" id="{154D761D-CFA8-42A8-9EDA-BB801FA150AB}"/>
            </a:ext>
          </a:extLst>
        </xdr:cNvPr>
        <xdr:cNvCxnSpPr/>
      </xdr:nvCxnSpPr>
      <xdr:spPr>
        <a:xfrm>
          <a:off x="3987800" y="133705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58437</xdr:rowOff>
    </xdr:from>
    <xdr:ext cx="762000" cy="259045"/>
    <xdr:sp macro="" textlink="">
      <xdr:nvSpPr>
        <xdr:cNvPr id="365" name="公債費平均値テキスト">
          <a:extLst>
            <a:ext uri="{FF2B5EF4-FFF2-40B4-BE49-F238E27FC236}">
              <a16:creationId xmlns:a16="http://schemas.microsoft.com/office/drawing/2014/main" id="{32107ED4-5C20-4281-AE78-4BEDE21628E2}"/>
            </a:ext>
          </a:extLst>
        </xdr:cNvPr>
        <xdr:cNvSpPr txBox="1"/>
      </xdr:nvSpPr>
      <xdr:spPr>
        <a:xfrm>
          <a:off x="4914900" y="12917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DA81F400-2FDC-4FF2-882F-149177A870A1}"/>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168911</xdr:rowOff>
    </xdr:from>
    <xdr:to>
      <xdr:col>19</xdr:col>
      <xdr:colOff>187325</xdr:colOff>
      <xdr:row>78</xdr:row>
      <xdr:rowOff>46989</xdr:rowOff>
    </xdr:to>
    <xdr:cxnSp macro="">
      <xdr:nvCxnSpPr>
        <xdr:cNvPr id="367" name="直線コネクタ 366">
          <a:extLst>
            <a:ext uri="{FF2B5EF4-FFF2-40B4-BE49-F238E27FC236}">
              <a16:creationId xmlns:a16="http://schemas.microsoft.com/office/drawing/2014/main" id="{BA3C3524-D2F3-42E4-BCDE-1B2D5F2ADD63}"/>
            </a:ext>
          </a:extLst>
        </xdr:cNvPr>
        <xdr:cNvCxnSpPr/>
      </xdr:nvCxnSpPr>
      <xdr:spPr>
        <a:xfrm flipV="1">
          <a:off x="3098800" y="133705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CB87DEA2-55E5-42F3-91BF-4B62BA7F68F9}"/>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115587</xdr:rowOff>
    </xdr:from>
    <xdr:ext cx="736600" cy="259045"/>
    <xdr:sp macro="" textlink="">
      <xdr:nvSpPr>
        <xdr:cNvPr id="369" name="テキスト ボックス 368">
          <a:extLst>
            <a:ext uri="{FF2B5EF4-FFF2-40B4-BE49-F238E27FC236}">
              <a16:creationId xmlns:a16="http://schemas.microsoft.com/office/drawing/2014/main" id="{C07B4E0F-ABAA-48E6-B3B9-7640DCA8BB1F}"/>
            </a:ext>
          </a:extLst>
        </xdr:cNvPr>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46989</xdr:rowOff>
    </xdr:from>
    <xdr:to>
      <xdr:col>15</xdr:col>
      <xdr:colOff>98425</xdr:colOff>
      <xdr:row>78</xdr:row>
      <xdr:rowOff>119380</xdr:rowOff>
    </xdr:to>
    <xdr:cxnSp macro="">
      <xdr:nvCxnSpPr>
        <xdr:cNvPr id="370" name="直線コネクタ 369">
          <a:extLst>
            <a:ext uri="{FF2B5EF4-FFF2-40B4-BE49-F238E27FC236}">
              <a16:creationId xmlns:a16="http://schemas.microsoft.com/office/drawing/2014/main" id="{96404602-0379-44E0-95BA-2E15B11B606A}"/>
            </a:ext>
          </a:extLst>
        </xdr:cNvPr>
        <xdr:cNvCxnSpPr/>
      </xdr:nvCxnSpPr>
      <xdr:spPr>
        <a:xfrm flipV="1">
          <a:off x="2209800" y="134200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525ED07B-853E-4DF6-A0CF-2F78E219E7A5}"/>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72" name="テキスト ボックス 371">
          <a:extLst>
            <a:ext uri="{FF2B5EF4-FFF2-40B4-BE49-F238E27FC236}">
              <a16:creationId xmlns:a16="http://schemas.microsoft.com/office/drawing/2014/main" id="{0C6087B4-7BBE-42A3-A90D-967E17000087}"/>
            </a:ext>
          </a:extLst>
        </xdr:cNvPr>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119380</xdr:rowOff>
    </xdr:from>
    <xdr:to>
      <xdr:col>11</xdr:col>
      <xdr:colOff>9525</xdr:colOff>
      <xdr:row>78</xdr:row>
      <xdr:rowOff>130811</xdr:rowOff>
    </xdr:to>
    <xdr:cxnSp macro="">
      <xdr:nvCxnSpPr>
        <xdr:cNvPr id="373" name="直線コネクタ 372">
          <a:extLst>
            <a:ext uri="{FF2B5EF4-FFF2-40B4-BE49-F238E27FC236}">
              <a16:creationId xmlns:a16="http://schemas.microsoft.com/office/drawing/2014/main" id="{79D7AC02-1BE7-47E6-B830-2D952F0A5C67}"/>
            </a:ext>
          </a:extLst>
        </xdr:cNvPr>
        <xdr:cNvCxnSpPr/>
      </xdr:nvCxnSpPr>
      <xdr:spPr>
        <a:xfrm flipV="1">
          <a:off x="1320800" y="134924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CD6BADAA-BFE5-4C79-8F2B-CAD42B67D116}"/>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75" name="テキスト ボックス 374">
          <a:extLst>
            <a:ext uri="{FF2B5EF4-FFF2-40B4-BE49-F238E27FC236}">
              <a16:creationId xmlns:a16="http://schemas.microsoft.com/office/drawing/2014/main" id="{820ACF7E-209C-4FC1-A4E7-8B8B0CCF5915}"/>
            </a:ext>
          </a:extLst>
        </xdr:cNvPr>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81E6E3EC-AF9B-459B-91C3-41CCC8BDF08F}"/>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138447</xdr:rowOff>
    </xdr:from>
    <xdr:ext cx="762000" cy="259045"/>
    <xdr:sp macro="" textlink="">
      <xdr:nvSpPr>
        <xdr:cNvPr id="377" name="テキスト ボックス 376">
          <a:extLst>
            <a:ext uri="{FF2B5EF4-FFF2-40B4-BE49-F238E27FC236}">
              <a16:creationId xmlns:a16="http://schemas.microsoft.com/office/drawing/2014/main" id="{F71477E1-7C04-4082-9B50-86D8DF6960FB}"/>
            </a:ext>
          </a:extLst>
        </xdr:cNvPr>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97B0F827-6B19-47A7-9FD5-54D037EEAB9C}"/>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4B494459-8280-42A5-AE2B-554DA327DE77}"/>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58CEC7F6-12A8-444C-8ADF-8875DEE548CC}"/>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B4C2514A-9A7F-43D1-B4A0-55D3489D5E4D}"/>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D8113CF7-249A-4EB7-9B8F-F6F4210476E4}"/>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83" name="楕円 382">
          <a:extLst>
            <a:ext uri="{FF2B5EF4-FFF2-40B4-BE49-F238E27FC236}">
              <a16:creationId xmlns:a16="http://schemas.microsoft.com/office/drawing/2014/main" id="{77C94780-B282-40D6-96BC-8B7601E59682}"/>
            </a:ext>
          </a:extLst>
        </xdr:cNvPr>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84" name="公債費該当値テキスト">
          <a:extLst>
            <a:ext uri="{FF2B5EF4-FFF2-40B4-BE49-F238E27FC236}">
              <a16:creationId xmlns:a16="http://schemas.microsoft.com/office/drawing/2014/main" id="{E4376751-92AA-4A65-AD28-DB2455C87B1E}"/>
            </a:ext>
          </a:extLst>
        </xdr:cNvPr>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118111</xdr:rowOff>
    </xdr:from>
    <xdr:to>
      <xdr:col>20</xdr:col>
      <xdr:colOff>38100</xdr:colOff>
      <xdr:row>78</xdr:row>
      <xdr:rowOff>48261</xdr:rowOff>
    </xdr:to>
    <xdr:sp macro="" textlink="">
      <xdr:nvSpPr>
        <xdr:cNvPr id="385" name="楕円 384">
          <a:extLst>
            <a:ext uri="{FF2B5EF4-FFF2-40B4-BE49-F238E27FC236}">
              <a16:creationId xmlns:a16="http://schemas.microsoft.com/office/drawing/2014/main" id="{B003B572-200D-4A1C-B9E1-3AAE0303C213}"/>
            </a:ext>
          </a:extLst>
        </xdr:cNvPr>
        <xdr:cNvSpPr/>
      </xdr:nvSpPr>
      <xdr:spPr>
        <a:xfrm>
          <a:off x="3937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33038</xdr:rowOff>
    </xdr:from>
    <xdr:ext cx="736600" cy="259045"/>
    <xdr:sp macro="" textlink="">
      <xdr:nvSpPr>
        <xdr:cNvPr id="386" name="テキスト ボックス 385">
          <a:extLst>
            <a:ext uri="{FF2B5EF4-FFF2-40B4-BE49-F238E27FC236}">
              <a16:creationId xmlns:a16="http://schemas.microsoft.com/office/drawing/2014/main" id="{6074DA44-2809-4902-B7EE-F0C29816DE95}"/>
            </a:ext>
          </a:extLst>
        </xdr:cNvPr>
        <xdr:cNvSpPr txBox="1"/>
      </xdr:nvSpPr>
      <xdr:spPr>
        <a:xfrm>
          <a:off x="3606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167639</xdr:rowOff>
    </xdr:from>
    <xdr:to>
      <xdr:col>15</xdr:col>
      <xdr:colOff>149225</xdr:colOff>
      <xdr:row>78</xdr:row>
      <xdr:rowOff>97789</xdr:rowOff>
    </xdr:to>
    <xdr:sp macro="" textlink="">
      <xdr:nvSpPr>
        <xdr:cNvPr id="387" name="楕円 386">
          <a:extLst>
            <a:ext uri="{FF2B5EF4-FFF2-40B4-BE49-F238E27FC236}">
              <a16:creationId xmlns:a16="http://schemas.microsoft.com/office/drawing/2014/main" id="{FA7B5ED3-F464-4A39-ACB9-30B57E8C8C80}"/>
            </a:ext>
          </a:extLst>
        </xdr:cNvPr>
        <xdr:cNvSpPr/>
      </xdr:nvSpPr>
      <xdr:spPr>
        <a:xfrm>
          <a:off x="3048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82566</xdr:rowOff>
    </xdr:from>
    <xdr:ext cx="762000" cy="259045"/>
    <xdr:sp macro="" textlink="">
      <xdr:nvSpPr>
        <xdr:cNvPr id="388" name="テキスト ボックス 387">
          <a:extLst>
            <a:ext uri="{FF2B5EF4-FFF2-40B4-BE49-F238E27FC236}">
              <a16:creationId xmlns:a16="http://schemas.microsoft.com/office/drawing/2014/main" id="{5945832E-F018-4B14-9B21-FAB50ABBE300}"/>
            </a:ext>
          </a:extLst>
        </xdr:cNvPr>
        <xdr:cNvSpPr txBox="1"/>
      </xdr:nvSpPr>
      <xdr:spPr>
        <a:xfrm>
          <a:off x="2717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68580</xdr:rowOff>
    </xdr:from>
    <xdr:to>
      <xdr:col>11</xdr:col>
      <xdr:colOff>60325</xdr:colOff>
      <xdr:row>78</xdr:row>
      <xdr:rowOff>170180</xdr:rowOff>
    </xdr:to>
    <xdr:sp macro="" textlink="">
      <xdr:nvSpPr>
        <xdr:cNvPr id="389" name="楕円 388">
          <a:extLst>
            <a:ext uri="{FF2B5EF4-FFF2-40B4-BE49-F238E27FC236}">
              <a16:creationId xmlns:a16="http://schemas.microsoft.com/office/drawing/2014/main" id="{6939934A-3B77-414F-8142-7FB21262BF5F}"/>
            </a:ext>
          </a:extLst>
        </xdr:cNvPr>
        <xdr:cNvSpPr/>
      </xdr:nvSpPr>
      <xdr:spPr>
        <a:xfrm>
          <a:off x="2159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154957</xdr:rowOff>
    </xdr:from>
    <xdr:ext cx="762000" cy="259045"/>
    <xdr:sp macro="" textlink="">
      <xdr:nvSpPr>
        <xdr:cNvPr id="390" name="テキスト ボックス 389">
          <a:extLst>
            <a:ext uri="{FF2B5EF4-FFF2-40B4-BE49-F238E27FC236}">
              <a16:creationId xmlns:a16="http://schemas.microsoft.com/office/drawing/2014/main" id="{99855DBF-B64C-44FF-BBD1-0E8B90AF140D}"/>
            </a:ext>
          </a:extLst>
        </xdr:cNvPr>
        <xdr:cNvSpPr txBox="1"/>
      </xdr:nvSpPr>
      <xdr:spPr>
        <a:xfrm>
          <a:off x="1828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80011</xdr:rowOff>
    </xdr:from>
    <xdr:to>
      <xdr:col>6</xdr:col>
      <xdr:colOff>171450</xdr:colOff>
      <xdr:row>79</xdr:row>
      <xdr:rowOff>10161</xdr:rowOff>
    </xdr:to>
    <xdr:sp macro="" textlink="">
      <xdr:nvSpPr>
        <xdr:cNvPr id="391" name="楕円 390">
          <a:extLst>
            <a:ext uri="{FF2B5EF4-FFF2-40B4-BE49-F238E27FC236}">
              <a16:creationId xmlns:a16="http://schemas.microsoft.com/office/drawing/2014/main" id="{5D6522B1-5CD3-4106-A5D2-BF322140F0F8}"/>
            </a:ext>
          </a:extLst>
        </xdr:cNvPr>
        <xdr:cNvSpPr/>
      </xdr:nvSpPr>
      <xdr:spPr>
        <a:xfrm>
          <a:off x="1270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166388</xdr:rowOff>
    </xdr:from>
    <xdr:ext cx="762000" cy="259045"/>
    <xdr:sp macro="" textlink="">
      <xdr:nvSpPr>
        <xdr:cNvPr id="392" name="テキスト ボックス 391">
          <a:extLst>
            <a:ext uri="{FF2B5EF4-FFF2-40B4-BE49-F238E27FC236}">
              <a16:creationId xmlns:a16="http://schemas.microsoft.com/office/drawing/2014/main" id="{E9074EA9-16C7-4B62-8B07-60802A961D82}"/>
            </a:ext>
          </a:extLst>
        </xdr:cNvPr>
        <xdr:cNvSpPr txBox="1"/>
      </xdr:nvSpPr>
      <xdr:spPr>
        <a:xfrm>
          <a:off x="939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42A20F7D-4576-42AD-9E93-081B6C0B72B3}"/>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7CFA42BE-A818-4EAE-88F6-0B06B270902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E1DD28DE-AA8D-4F6A-AD4F-BD17F2F6CA66}"/>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76A36CBA-3740-4A82-ACAD-D1AECCC7B1F9}"/>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43F4338C-ADDE-44C3-BDB6-EF0364903745}"/>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4AE2DD16-634B-4231-A009-B75187A2A2E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B620D8A9-2CB5-4844-9321-B34034080533}"/>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AAAD7831-EABF-4F89-9A91-CA3858557DB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C7127977-1B03-48E5-8C49-F8C60DADAED8}"/>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AE6B386D-C207-4804-8E55-F2C5D135D851}"/>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493AEDA0-8614-4764-BF67-C9B459DF92C8}"/>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全国平均と比較すると割合が低いものの、類似団体と比較すると</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300">
              <a:latin typeface="ＭＳ Ｐゴシック" panose="020B0600070205080204" pitchFamily="50" charset="-128"/>
              <a:ea typeface="ＭＳ Ｐゴシック" panose="020B0600070205080204" pitchFamily="50" charset="-128"/>
            </a:rPr>
            <a:t>　物件費の支出額が増加してきており、今後も業務委託や指定管理者制度などの活用が検討されているので、事業の見直しによる費用の削減等が必要であると考える。</a:t>
          </a:r>
        </a:p>
        <a:p>
          <a:r>
            <a:rPr kumimoji="1" lang="ja-JP" altLang="en-US" sz="1300">
              <a:latin typeface="ＭＳ Ｐゴシック" panose="020B0600070205080204" pitchFamily="50" charset="-128"/>
              <a:ea typeface="ＭＳ Ｐゴシック" panose="020B0600070205080204" pitchFamily="50" charset="-128"/>
            </a:rPr>
            <a:t>　今後も、交付金等特定財源を伴わない事業については、十分に協議を行い、経常収支の健全化に努める。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E15AF98C-8D75-4425-9591-0CECA8FE4A8F}"/>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1D522CF8-B599-44B8-8C68-10CD090AB08D}"/>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9D998B54-4E73-4D03-97BE-0529ECCD3495}"/>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76C2C8F5-4790-40F7-8E98-18F0E952E90E}"/>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34332D36-9DF1-4087-8B59-21CE432C7ED2}"/>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DDDA8020-2182-4D29-A431-05014EF2BF7B}"/>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D1BAE840-2594-41A2-9684-0E6C6DC9BBC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6B08D940-AEE0-4E03-9E22-0DCFAE0D3F56}"/>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DE4F405-C237-4CD7-80BC-895E650D4AE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DE8D8062-D3F2-4921-8473-37E506148F1B}"/>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6B3526CE-BAA3-4013-9A9B-F72CC7B9E193}"/>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BCAA4FDA-7D0C-49EC-AE31-9DAE5106A049}"/>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956A32E6-E005-4725-8FC5-E710805DC7C5}"/>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3CCEE22E-5461-4500-BC6C-BACDB2969E95}"/>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354034-8B5C-4CFC-A0D1-B6297B00A1CD}"/>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BD671E4F-5B88-48E1-841F-F4A2D90FC801}"/>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B43F569B-233B-49AD-96C4-4FE68E3CD04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91EA99EC-A50C-4CA8-8315-A68E00098EAE}"/>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B7630366-F83F-4658-8A5E-4DCD4FF19643}"/>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120142</xdr:rowOff>
    </xdr:from>
    <xdr:to>
      <xdr:col>82</xdr:col>
      <xdr:colOff>107950</xdr:colOff>
      <xdr:row>77</xdr:row>
      <xdr:rowOff>154432</xdr:rowOff>
    </xdr:to>
    <xdr:cxnSp macro="">
      <xdr:nvCxnSpPr>
        <xdr:cNvPr id="423" name="直線コネクタ 422">
          <a:extLst>
            <a:ext uri="{FF2B5EF4-FFF2-40B4-BE49-F238E27FC236}">
              <a16:creationId xmlns:a16="http://schemas.microsoft.com/office/drawing/2014/main" id="{3CE1F0B7-F37B-4FE4-9782-11EB4B1AD677}"/>
            </a:ext>
          </a:extLst>
        </xdr:cNvPr>
        <xdr:cNvCxnSpPr/>
      </xdr:nvCxnSpPr>
      <xdr:spPr>
        <a:xfrm>
          <a:off x="15671800" y="1332179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4" name="公債費以外平均値テキスト">
          <a:extLst>
            <a:ext uri="{FF2B5EF4-FFF2-40B4-BE49-F238E27FC236}">
              <a16:creationId xmlns:a16="http://schemas.microsoft.com/office/drawing/2014/main" id="{E40972B6-DB9D-42FF-9C1F-1490CD42FBF7}"/>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1C47404C-7C03-416C-994F-66F73D955441}"/>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120142</xdr:rowOff>
    </xdr:from>
    <xdr:to>
      <xdr:col>78</xdr:col>
      <xdr:colOff>69850</xdr:colOff>
      <xdr:row>77</xdr:row>
      <xdr:rowOff>156718</xdr:rowOff>
    </xdr:to>
    <xdr:cxnSp macro="">
      <xdr:nvCxnSpPr>
        <xdr:cNvPr id="426" name="直線コネクタ 425">
          <a:extLst>
            <a:ext uri="{FF2B5EF4-FFF2-40B4-BE49-F238E27FC236}">
              <a16:creationId xmlns:a16="http://schemas.microsoft.com/office/drawing/2014/main" id="{1F8B6623-9426-4E71-B66E-D96890925200}"/>
            </a:ext>
          </a:extLst>
        </xdr:cNvPr>
        <xdr:cNvCxnSpPr/>
      </xdr:nvCxnSpPr>
      <xdr:spPr>
        <a:xfrm flipV="1">
          <a:off x="14782800" y="13321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81306EF-5E0F-4C7C-B816-42F58B0929FB}"/>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28" name="テキスト ボックス 427">
          <a:extLst>
            <a:ext uri="{FF2B5EF4-FFF2-40B4-BE49-F238E27FC236}">
              <a16:creationId xmlns:a16="http://schemas.microsoft.com/office/drawing/2014/main" id="{2FA939ED-C4A2-4DAD-B546-006DBF331549}"/>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77</xdr:row>
      <xdr:rowOff>156718</xdr:rowOff>
    </xdr:to>
    <xdr:cxnSp macro="">
      <xdr:nvCxnSpPr>
        <xdr:cNvPr id="429" name="直線コネクタ 428">
          <a:extLst>
            <a:ext uri="{FF2B5EF4-FFF2-40B4-BE49-F238E27FC236}">
              <a16:creationId xmlns:a16="http://schemas.microsoft.com/office/drawing/2014/main" id="{476B6211-FD59-494B-ACFE-1FEB698F1E17}"/>
            </a:ext>
          </a:extLst>
        </xdr:cNvPr>
        <xdr:cNvCxnSpPr/>
      </xdr:nvCxnSpPr>
      <xdr:spPr>
        <a:xfrm>
          <a:off x="13893800" y="13344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F795F4A5-F8A5-4CB6-8D19-C85704AB9EBE}"/>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1" name="テキスト ボックス 430">
          <a:extLst>
            <a:ext uri="{FF2B5EF4-FFF2-40B4-BE49-F238E27FC236}">
              <a16:creationId xmlns:a16="http://schemas.microsoft.com/office/drawing/2014/main" id="{3BF770A3-2CC6-4348-880F-6D7BE2990489}"/>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104139</xdr:rowOff>
    </xdr:from>
    <xdr:to>
      <xdr:col>69</xdr:col>
      <xdr:colOff>92075</xdr:colOff>
      <xdr:row>77</xdr:row>
      <xdr:rowOff>143002</xdr:rowOff>
    </xdr:to>
    <xdr:cxnSp macro="">
      <xdr:nvCxnSpPr>
        <xdr:cNvPr id="432" name="直線コネクタ 431">
          <a:extLst>
            <a:ext uri="{FF2B5EF4-FFF2-40B4-BE49-F238E27FC236}">
              <a16:creationId xmlns:a16="http://schemas.microsoft.com/office/drawing/2014/main" id="{8548A5ED-4B95-48B9-BE45-FF5A70FC2622}"/>
            </a:ext>
          </a:extLst>
        </xdr:cNvPr>
        <xdr:cNvCxnSpPr/>
      </xdr:nvCxnSpPr>
      <xdr:spPr>
        <a:xfrm>
          <a:off x="13004800" y="13305789"/>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4186A822-A2A1-4B01-8410-4023FBF8E3A7}"/>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34" name="テキスト ボックス 433">
          <a:extLst>
            <a:ext uri="{FF2B5EF4-FFF2-40B4-BE49-F238E27FC236}">
              <a16:creationId xmlns:a16="http://schemas.microsoft.com/office/drawing/2014/main" id="{D2751234-BACB-4AFF-B553-3B5D4C37E662}"/>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679BFD74-8683-4F86-83BE-35AC4706A1A6}"/>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148862</xdr:rowOff>
    </xdr:from>
    <xdr:ext cx="762000" cy="259045"/>
    <xdr:sp macro="" textlink="">
      <xdr:nvSpPr>
        <xdr:cNvPr id="436" name="テキスト ボックス 435">
          <a:extLst>
            <a:ext uri="{FF2B5EF4-FFF2-40B4-BE49-F238E27FC236}">
              <a16:creationId xmlns:a16="http://schemas.microsoft.com/office/drawing/2014/main" id="{28E2DBB7-5DF6-44A8-B6CB-8DA71968C9DF}"/>
            </a:ext>
          </a:extLst>
        </xdr:cNvPr>
        <xdr:cNvSpPr txBox="1"/>
      </xdr:nvSpPr>
      <xdr:spPr>
        <a:xfrm>
          <a:off x="12623800" y="1335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F11BFD3E-EF02-440B-9DE9-E8AB629CFFD1}"/>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C125300F-A4EC-4608-A8C6-0EEAEABEBA5B}"/>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9D1EECFF-6FC0-4DBC-B3E7-C6C1E8EA8BB4}"/>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4AAA7BD2-6EB9-4C71-AC50-79108DC63E44}"/>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5367DD1D-8A99-41C0-B2F2-4F81A176E146}"/>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103632</xdr:rowOff>
    </xdr:from>
    <xdr:to>
      <xdr:col>82</xdr:col>
      <xdr:colOff>158750</xdr:colOff>
      <xdr:row>78</xdr:row>
      <xdr:rowOff>33782</xdr:rowOff>
    </xdr:to>
    <xdr:sp macro="" textlink="">
      <xdr:nvSpPr>
        <xdr:cNvPr id="442" name="楕円 441">
          <a:extLst>
            <a:ext uri="{FF2B5EF4-FFF2-40B4-BE49-F238E27FC236}">
              <a16:creationId xmlns:a16="http://schemas.microsoft.com/office/drawing/2014/main" id="{3EF710CB-495A-4161-94A7-D47B584A497D}"/>
            </a:ext>
          </a:extLst>
        </xdr:cNvPr>
        <xdr:cNvSpPr/>
      </xdr:nvSpPr>
      <xdr:spPr>
        <a:xfrm>
          <a:off x="16459200" y="1330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75709</xdr:rowOff>
    </xdr:from>
    <xdr:ext cx="762000" cy="259045"/>
    <xdr:sp macro="" textlink="">
      <xdr:nvSpPr>
        <xdr:cNvPr id="443" name="公債費以外該当値テキスト">
          <a:extLst>
            <a:ext uri="{FF2B5EF4-FFF2-40B4-BE49-F238E27FC236}">
              <a16:creationId xmlns:a16="http://schemas.microsoft.com/office/drawing/2014/main" id="{0A3365C5-840C-405A-BDB7-77C47A412EB7}"/>
            </a:ext>
          </a:extLst>
        </xdr:cNvPr>
        <xdr:cNvSpPr txBox="1"/>
      </xdr:nvSpPr>
      <xdr:spPr>
        <a:xfrm>
          <a:off x="16598900" y="1327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69342</xdr:rowOff>
    </xdr:from>
    <xdr:to>
      <xdr:col>78</xdr:col>
      <xdr:colOff>120650</xdr:colOff>
      <xdr:row>77</xdr:row>
      <xdr:rowOff>170942</xdr:rowOff>
    </xdr:to>
    <xdr:sp macro="" textlink="">
      <xdr:nvSpPr>
        <xdr:cNvPr id="444" name="楕円 443">
          <a:extLst>
            <a:ext uri="{FF2B5EF4-FFF2-40B4-BE49-F238E27FC236}">
              <a16:creationId xmlns:a16="http://schemas.microsoft.com/office/drawing/2014/main" id="{078E6E73-0103-4DD0-A80E-0752BE3F6D76}"/>
            </a:ext>
          </a:extLst>
        </xdr:cNvPr>
        <xdr:cNvSpPr/>
      </xdr:nvSpPr>
      <xdr:spPr>
        <a:xfrm>
          <a:off x="15621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45" name="テキスト ボックス 444">
          <a:extLst>
            <a:ext uri="{FF2B5EF4-FFF2-40B4-BE49-F238E27FC236}">
              <a16:creationId xmlns:a16="http://schemas.microsoft.com/office/drawing/2014/main" id="{E2557BC7-E4DF-4E2C-AF7B-2370DF17B757}"/>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46" name="楕円 445">
          <a:extLst>
            <a:ext uri="{FF2B5EF4-FFF2-40B4-BE49-F238E27FC236}">
              <a16:creationId xmlns:a16="http://schemas.microsoft.com/office/drawing/2014/main" id="{3F3627E2-2883-4970-B2E8-AB650D6616D2}"/>
            </a:ext>
          </a:extLst>
        </xdr:cNvPr>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47" name="テキスト ボックス 446">
          <a:extLst>
            <a:ext uri="{FF2B5EF4-FFF2-40B4-BE49-F238E27FC236}">
              <a16:creationId xmlns:a16="http://schemas.microsoft.com/office/drawing/2014/main" id="{9E6DCFF9-01DE-4B19-BD25-9A11E6CB5022}"/>
            </a:ext>
          </a:extLst>
        </xdr:cNvPr>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48" name="楕円 447">
          <a:extLst>
            <a:ext uri="{FF2B5EF4-FFF2-40B4-BE49-F238E27FC236}">
              <a16:creationId xmlns:a16="http://schemas.microsoft.com/office/drawing/2014/main" id="{1D2D5573-521B-460D-A1AD-75651952014E}"/>
            </a:ext>
          </a:extLst>
        </xdr:cNvPr>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49" name="テキスト ボックス 448">
          <a:extLst>
            <a:ext uri="{FF2B5EF4-FFF2-40B4-BE49-F238E27FC236}">
              <a16:creationId xmlns:a16="http://schemas.microsoft.com/office/drawing/2014/main" id="{FD2D0442-02E6-4A04-A1DB-4804536303D6}"/>
            </a:ext>
          </a:extLst>
        </xdr:cNvPr>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53339</xdr:rowOff>
    </xdr:from>
    <xdr:to>
      <xdr:col>65</xdr:col>
      <xdr:colOff>53975</xdr:colOff>
      <xdr:row>77</xdr:row>
      <xdr:rowOff>154939</xdr:rowOff>
    </xdr:to>
    <xdr:sp macro="" textlink="">
      <xdr:nvSpPr>
        <xdr:cNvPr id="450" name="楕円 449">
          <a:extLst>
            <a:ext uri="{FF2B5EF4-FFF2-40B4-BE49-F238E27FC236}">
              <a16:creationId xmlns:a16="http://schemas.microsoft.com/office/drawing/2014/main" id="{6E538428-0D12-491D-819B-3B3C1D35C56D}"/>
            </a:ext>
          </a:extLst>
        </xdr:cNvPr>
        <xdr:cNvSpPr/>
      </xdr:nvSpPr>
      <xdr:spPr>
        <a:xfrm>
          <a:off x="12954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165116</xdr:rowOff>
    </xdr:from>
    <xdr:ext cx="762000" cy="259045"/>
    <xdr:sp macro="" textlink="">
      <xdr:nvSpPr>
        <xdr:cNvPr id="451" name="テキスト ボックス 450">
          <a:extLst>
            <a:ext uri="{FF2B5EF4-FFF2-40B4-BE49-F238E27FC236}">
              <a16:creationId xmlns:a16="http://schemas.microsoft.com/office/drawing/2014/main" id="{2D5EDCA0-17EC-4A4B-81CE-23B157717F07}"/>
            </a:ext>
          </a:extLst>
        </xdr:cNvPr>
        <xdr:cNvSpPr txBox="1"/>
      </xdr:nvSpPr>
      <xdr:spPr>
        <a:xfrm>
          <a:off x="12623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F395E8C8-5CA5-4248-838A-7F09ED862D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A1D1C063-F59C-4120-82BD-6E30820194E9}"/>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C5D76E61-538B-4531-9593-3569577ED70A}"/>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66217AA7-A761-4984-BE1E-AF2B4EA87551}"/>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45BAA6F0-FFD9-4754-931E-37A48131ACF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154A0541-E3F3-4290-9786-04C1DE478EB5}"/>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B082FFAD-8906-428C-B9F4-7CCA568C4D57}"/>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7960843F-D757-4F0F-A323-B51CD880E67A}"/>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83184182-D215-453E-A7C6-41CCD0E01804}"/>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A9447ABE-9D1D-45B7-AFFB-20C9B64B0896}"/>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F257913C-A1C4-4FB4-840B-95564322654F}"/>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20A3B8BE-7EA6-49BE-9334-F552D31040EB}"/>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FF95E925-AA2E-48D6-86EE-F27BF64058C7}"/>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5057B118-9082-446F-8000-F3CACFB7EDFE}"/>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C13D76D9-CA64-45A7-B370-9E94FED70D98}"/>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899BECB4-28AA-4B4D-80FD-9815CD2B25C9}"/>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565C5F9B-5833-48E3-BB82-227C92424DA7}"/>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BC57D6DC-7A6F-42BB-8BE4-9A9DD17027F3}"/>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C1A69EC3-FE6B-459B-A7C8-0C92D5FB1549}"/>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82EAF771-38EA-4039-9E32-36D9DC9A958F}"/>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8943A397-F24F-49B2-90C6-87E2522047A3}"/>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53FD6980-85FB-420B-9AF7-7AA508878BB1}"/>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21C7FB53-0996-4FE6-B436-B1FEB94ACE61}"/>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AC34133A-E965-4106-A40C-ED2A59F6CFC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7231AB27-D49B-4318-B519-B88824ACF30F}"/>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758DF1B8-4A50-4759-8457-420A1DD3C0BF}"/>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6256E9A1-1F11-4D55-8A05-93E2769C929E}"/>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65D0560C-BC5D-41B4-B301-04A7D3CF99BE}"/>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D514F4FA-0A50-43DE-8F46-9CD2DC900FC3}"/>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43285EE3-1C87-4F5E-BB4C-E78E479B2595}"/>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A5785D8F-7A32-4A5B-933C-A8C55F7CBB34}"/>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C1CF1AF5-A2AA-42C9-A171-FC2ABE236834}"/>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CFE286B5-E70D-49B5-BC75-FA83010E959F}"/>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72F06184-50B2-4038-99C7-1BDC18801789}"/>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7619B39D-A429-4900-B3A9-037438AC34DB}"/>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20033A8D-8BFF-4EBA-B18E-EF395D8E759D}"/>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CD0A8F4D-2199-47A8-A837-4725BE6B03AC}"/>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9AF39069-9E75-4FA8-B516-3F1A4ADAA5B6}"/>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43888B1C-4B1C-44BF-ABA6-B7CBD0EDC99E}"/>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FED9462F-5196-423B-9752-5C99784776C2}"/>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37DD84DD-9D82-43AD-9A25-5D1D5FC7BF2C}"/>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BC272AF0-0891-47DF-A19A-AFEF9A57BA98}"/>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41EF0B6-5E94-4280-BA90-D48FFAB304F2}"/>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E25F291C-5FD4-4FBA-946E-55F76C0D65DA}"/>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CBD0A496-86CF-43E2-A1F8-196E0796AA58}"/>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7DFDA747-0C9D-4942-83A4-27A776A4EA4D}"/>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162363</xdr:rowOff>
    </xdr:from>
    <xdr:to>
      <xdr:col>29</xdr:col>
      <xdr:colOff>127000</xdr:colOff>
      <xdr:row>12</xdr:row>
      <xdr:rowOff>90235</xdr:rowOff>
    </xdr:to>
    <xdr:cxnSp macro="">
      <xdr:nvCxnSpPr>
        <xdr:cNvPr id="48" name="直線コネクタ 47">
          <a:extLst>
            <a:ext uri="{FF2B5EF4-FFF2-40B4-BE49-F238E27FC236}">
              <a16:creationId xmlns:a16="http://schemas.microsoft.com/office/drawing/2014/main" id="{456AA250-15E7-4975-AFF9-EBAF987A0E9C}"/>
            </a:ext>
          </a:extLst>
        </xdr:cNvPr>
        <xdr:cNvCxnSpPr/>
      </xdr:nvCxnSpPr>
      <xdr:spPr bwMode="auto">
        <a:xfrm flipV="1">
          <a:off x="5003800" y="2095938"/>
          <a:ext cx="647700" cy="99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101553</xdr:rowOff>
    </xdr:from>
    <xdr:ext cx="762000" cy="259045"/>
    <xdr:sp macro="" textlink="">
      <xdr:nvSpPr>
        <xdr:cNvPr id="49" name="人口1人当たり決算額の推移平均値テキスト130">
          <a:extLst>
            <a:ext uri="{FF2B5EF4-FFF2-40B4-BE49-F238E27FC236}">
              <a16:creationId xmlns:a16="http://schemas.microsoft.com/office/drawing/2014/main" id="{D310D171-18D8-4585-8C9B-D595A1556BBC}"/>
            </a:ext>
          </a:extLst>
        </xdr:cNvPr>
        <xdr:cNvSpPr txBox="1"/>
      </xdr:nvSpPr>
      <xdr:spPr>
        <a:xfrm>
          <a:off x="5740400" y="2892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E7A50D7B-D1DB-4F04-BCC6-69ABF7948E6C}"/>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90235</xdr:rowOff>
    </xdr:from>
    <xdr:to>
      <xdr:col>26</xdr:col>
      <xdr:colOff>50800</xdr:colOff>
      <xdr:row>12</xdr:row>
      <xdr:rowOff>168462</xdr:rowOff>
    </xdr:to>
    <xdr:cxnSp macro="">
      <xdr:nvCxnSpPr>
        <xdr:cNvPr id="51" name="直線コネクタ 50">
          <a:extLst>
            <a:ext uri="{FF2B5EF4-FFF2-40B4-BE49-F238E27FC236}">
              <a16:creationId xmlns:a16="http://schemas.microsoft.com/office/drawing/2014/main" id="{7B31916F-92B6-44CC-A195-E14E5D36C829}"/>
            </a:ext>
          </a:extLst>
        </xdr:cNvPr>
        <xdr:cNvCxnSpPr/>
      </xdr:nvCxnSpPr>
      <xdr:spPr bwMode="auto">
        <a:xfrm flipV="1">
          <a:off x="4305300" y="2195260"/>
          <a:ext cx="698500" cy="78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D1689950-A4C6-4AD8-BAC8-827BEAC5F1B7}"/>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98380</xdr:rowOff>
    </xdr:from>
    <xdr:ext cx="736600" cy="259045"/>
    <xdr:sp macro="" textlink="">
      <xdr:nvSpPr>
        <xdr:cNvPr id="53" name="テキスト ボックス 52">
          <a:extLst>
            <a:ext uri="{FF2B5EF4-FFF2-40B4-BE49-F238E27FC236}">
              <a16:creationId xmlns:a16="http://schemas.microsoft.com/office/drawing/2014/main" id="{C20D1825-74E3-416B-A51F-6D742BFEC2EB}"/>
            </a:ext>
          </a:extLst>
        </xdr:cNvPr>
        <xdr:cNvSpPr txBox="1"/>
      </xdr:nvSpPr>
      <xdr:spPr>
        <a:xfrm>
          <a:off x="4622800" y="306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168462</xdr:rowOff>
    </xdr:from>
    <xdr:to>
      <xdr:col>22</xdr:col>
      <xdr:colOff>114300</xdr:colOff>
      <xdr:row>13</xdr:row>
      <xdr:rowOff>125613</xdr:rowOff>
    </xdr:to>
    <xdr:cxnSp macro="">
      <xdr:nvCxnSpPr>
        <xdr:cNvPr id="54" name="直線コネクタ 53">
          <a:extLst>
            <a:ext uri="{FF2B5EF4-FFF2-40B4-BE49-F238E27FC236}">
              <a16:creationId xmlns:a16="http://schemas.microsoft.com/office/drawing/2014/main" id="{99AFD47A-4208-48BE-95A5-FCC8AD997351}"/>
            </a:ext>
          </a:extLst>
        </xdr:cNvPr>
        <xdr:cNvCxnSpPr/>
      </xdr:nvCxnSpPr>
      <xdr:spPr bwMode="auto">
        <a:xfrm flipV="1">
          <a:off x="3606800" y="2273487"/>
          <a:ext cx="698500" cy="12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FC66DF81-6684-4F51-8727-A9544688255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135998</xdr:rowOff>
    </xdr:from>
    <xdr:ext cx="762000" cy="259045"/>
    <xdr:sp macro="" textlink="">
      <xdr:nvSpPr>
        <xdr:cNvPr id="56" name="テキスト ボックス 55">
          <a:extLst>
            <a:ext uri="{FF2B5EF4-FFF2-40B4-BE49-F238E27FC236}">
              <a16:creationId xmlns:a16="http://schemas.microsoft.com/office/drawing/2014/main" id="{152454BF-6A91-4CE2-874F-C354002021D0}"/>
            </a:ext>
          </a:extLst>
        </xdr:cNvPr>
        <xdr:cNvSpPr txBox="1"/>
      </xdr:nvSpPr>
      <xdr:spPr>
        <a:xfrm>
          <a:off x="3924300" y="309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125613</xdr:rowOff>
    </xdr:from>
    <xdr:to>
      <xdr:col>18</xdr:col>
      <xdr:colOff>177800</xdr:colOff>
      <xdr:row>13</xdr:row>
      <xdr:rowOff>151985</xdr:rowOff>
    </xdr:to>
    <xdr:cxnSp macro="">
      <xdr:nvCxnSpPr>
        <xdr:cNvPr id="57" name="直線コネクタ 56">
          <a:extLst>
            <a:ext uri="{FF2B5EF4-FFF2-40B4-BE49-F238E27FC236}">
              <a16:creationId xmlns:a16="http://schemas.microsoft.com/office/drawing/2014/main" id="{E18F889B-301D-4EF5-9674-CE90A3870854}"/>
            </a:ext>
          </a:extLst>
        </xdr:cNvPr>
        <xdr:cNvCxnSpPr/>
      </xdr:nvCxnSpPr>
      <xdr:spPr bwMode="auto">
        <a:xfrm flipV="1">
          <a:off x="2908300" y="2402088"/>
          <a:ext cx="698500" cy="26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A923A9B3-4BEA-46F7-96CA-705F27E5A2FF}"/>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168953</xdr:rowOff>
    </xdr:from>
    <xdr:ext cx="762000" cy="259045"/>
    <xdr:sp macro="" textlink="">
      <xdr:nvSpPr>
        <xdr:cNvPr id="59" name="テキスト ボックス 58">
          <a:extLst>
            <a:ext uri="{FF2B5EF4-FFF2-40B4-BE49-F238E27FC236}">
              <a16:creationId xmlns:a16="http://schemas.microsoft.com/office/drawing/2014/main" id="{953D077B-6C5B-4D78-B6FE-2F323ECE6182}"/>
            </a:ext>
          </a:extLst>
        </xdr:cNvPr>
        <xdr:cNvSpPr txBox="1"/>
      </xdr:nvSpPr>
      <xdr:spPr>
        <a:xfrm>
          <a:off x="3225800" y="31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AC2B54A8-FE5B-4528-932D-45329AAF3175}"/>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65178</xdr:rowOff>
    </xdr:from>
    <xdr:ext cx="762000" cy="259045"/>
    <xdr:sp macro="" textlink="">
      <xdr:nvSpPr>
        <xdr:cNvPr id="61" name="テキスト ボックス 60">
          <a:extLst>
            <a:ext uri="{FF2B5EF4-FFF2-40B4-BE49-F238E27FC236}">
              <a16:creationId xmlns:a16="http://schemas.microsoft.com/office/drawing/2014/main" id="{295CAFF0-04B3-4A5F-853C-F7E9DB33A2F0}"/>
            </a:ext>
          </a:extLst>
        </xdr:cNvPr>
        <xdr:cNvSpPr txBox="1"/>
      </xdr:nvSpPr>
      <xdr:spPr>
        <a:xfrm>
          <a:off x="2527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F1CF3E61-56FF-4D72-90DB-AA01889746B3}"/>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F33E130A-4708-4C76-9541-CDB0149BF50A}"/>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3CDE628B-C2B6-4C8A-B8E8-2E282BB38E1F}"/>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2862B070-C086-4DA3-8220-DC742198A694}"/>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2D3C2A5C-0CE0-4017-9BEC-3F7EE6CB5ED8}"/>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111563</xdr:rowOff>
    </xdr:from>
    <xdr:to>
      <xdr:col>29</xdr:col>
      <xdr:colOff>177800</xdr:colOff>
      <xdr:row>12</xdr:row>
      <xdr:rowOff>41713</xdr:rowOff>
    </xdr:to>
    <xdr:sp macro="" textlink="">
      <xdr:nvSpPr>
        <xdr:cNvPr id="67" name="楕円 66">
          <a:extLst>
            <a:ext uri="{FF2B5EF4-FFF2-40B4-BE49-F238E27FC236}">
              <a16:creationId xmlns:a16="http://schemas.microsoft.com/office/drawing/2014/main" id="{FD9CD295-C253-4C8C-92F3-1D89CA2027B0}"/>
            </a:ext>
          </a:extLst>
        </xdr:cNvPr>
        <xdr:cNvSpPr/>
      </xdr:nvSpPr>
      <xdr:spPr bwMode="auto">
        <a:xfrm>
          <a:off x="5600700" y="2045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20140</xdr:rowOff>
    </xdr:from>
    <xdr:ext cx="762000" cy="259045"/>
    <xdr:sp macro="" textlink="">
      <xdr:nvSpPr>
        <xdr:cNvPr id="68" name="人口1人当たり決算額の推移該当値テキスト130">
          <a:extLst>
            <a:ext uri="{FF2B5EF4-FFF2-40B4-BE49-F238E27FC236}">
              <a16:creationId xmlns:a16="http://schemas.microsoft.com/office/drawing/2014/main" id="{1CC0FE06-541C-416B-B746-60D69A9CE62D}"/>
            </a:ext>
          </a:extLst>
        </xdr:cNvPr>
        <xdr:cNvSpPr txBox="1"/>
      </xdr:nvSpPr>
      <xdr:spPr>
        <a:xfrm>
          <a:off x="5740400" y="195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39435</xdr:rowOff>
    </xdr:from>
    <xdr:to>
      <xdr:col>26</xdr:col>
      <xdr:colOff>101600</xdr:colOff>
      <xdr:row>12</xdr:row>
      <xdr:rowOff>141035</xdr:rowOff>
    </xdr:to>
    <xdr:sp macro="" textlink="">
      <xdr:nvSpPr>
        <xdr:cNvPr id="69" name="楕円 68">
          <a:extLst>
            <a:ext uri="{FF2B5EF4-FFF2-40B4-BE49-F238E27FC236}">
              <a16:creationId xmlns:a16="http://schemas.microsoft.com/office/drawing/2014/main" id="{15A2A8E3-3594-4C13-95EF-91D25B4BB4DA}"/>
            </a:ext>
          </a:extLst>
        </xdr:cNvPr>
        <xdr:cNvSpPr/>
      </xdr:nvSpPr>
      <xdr:spPr bwMode="auto">
        <a:xfrm>
          <a:off x="4953000" y="2144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151212</xdr:rowOff>
    </xdr:from>
    <xdr:ext cx="736600" cy="259045"/>
    <xdr:sp macro="" textlink="">
      <xdr:nvSpPr>
        <xdr:cNvPr id="70" name="テキスト ボックス 69">
          <a:extLst>
            <a:ext uri="{FF2B5EF4-FFF2-40B4-BE49-F238E27FC236}">
              <a16:creationId xmlns:a16="http://schemas.microsoft.com/office/drawing/2014/main" id="{BE932B89-3643-462A-9D04-5236243794D1}"/>
            </a:ext>
          </a:extLst>
        </xdr:cNvPr>
        <xdr:cNvSpPr txBox="1"/>
      </xdr:nvSpPr>
      <xdr:spPr>
        <a:xfrm>
          <a:off x="4622800" y="191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117662</xdr:rowOff>
    </xdr:from>
    <xdr:to>
      <xdr:col>22</xdr:col>
      <xdr:colOff>165100</xdr:colOff>
      <xdr:row>13</xdr:row>
      <xdr:rowOff>47812</xdr:rowOff>
    </xdr:to>
    <xdr:sp macro="" textlink="">
      <xdr:nvSpPr>
        <xdr:cNvPr id="71" name="楕円 70">
          <a:extLst>
            <a:ext uri="{FF2B5EF4-FFF2-40B4-BE49-F238E27FC236}">
              <a16:creationId xmlns:a16="http://schemas.microsoft.com/office/drawing/2014/main" id="{C4F3B924-F742-43F9-8630-99F0B357FBD3}"/>
            </a:ext>
          </a:extLst>
        </xdr:cNvPr>
        <xdr:cNvSpPr/>
      </xdr:nvSpPr>
      <xdr:spPr bwMode="auto">
        <a:xfrm>
          <a:off x="4254500" y="2222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57989</xdr:rowOff>
    </xdr:from>
    <xdr:ext cx="762000" cy="259045"/>
    <xdr:sp macro="" textlink="">
      <xdr:nvSpPr>
        <xdr:cNvPr id="72" name="テキスト ボックス 71">
          <a:extLst>
            <a:ext uri="{FF2B5EF4-FFF2-40B4-BE49-F238E27FC236}">
              <a16:creationId xmlns:a16="http://schemas.microsoft.com/office/drawing/2014/main" id="{B5669BF4-28F1-4B82-9167-4EA51C433EE7}"/>
            </a:ext>
          </a:extLst>
        </xdr:cNvPr>
        <xdr:cNvSpPr txBox="1"/>
      </xdr:nvSpPr>
      <xdr:spPr>
        <a:xfrm>
          <a:off x="3924300" y="1991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74813</xdr:rowOff>
    </xdr:from>
    <xdr:to>
      <xdr:col>19</xdr:col>
      <xdr:colOff>38100</xdr:colOff>
      <xdr:row>14</xdr:row>
      <xdr:rowOff>4963</xdr:rowOff>
    </xdr:to>
    <xdr:sp macro="" textlink="">
      <xdr:nvSpPr>
        <xdr:cNvPr id="73" name="楕円 72">
          <a:extLst>
            <a:ext uri="{FF2B5EF4-FFF2-40B4-BE49-F238E27FC236}">
              <a16:creationId xmlns:a16="http://schemas.microsoft.com/office/drawing/2014/main" id="{5C8F8B2D-49B5-4803-904D-F82EB705A60F}"/>
            </a:ext>
          </a:extLst>
        </xdr:cNvPr>
        <xdr:cNvSpPr/>
      </xdr:nvSpPr>
      <xdr:spPr bwMode="auto">
        <a:xfrm>
          <a:off x="3556000" y="2351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15140</xdr:rowOff>
    </xdr:from>
    <xdr:ext cx="762000" cy="259045"/>
    <xdr:sp macro="" textlink="">
      <xdr:nvSpPr>
        <xdr:cNvPr id="74" name="テキスト ボックス 73">
          <a:extLst>
            <a:ext uri="{FF2B5EF4-FFF2-40B4-BE49-F238E27FC236}">
              <a16:creationId xmlns:a16="http://schemas.microsoft.com/office/drawing/2014/main" id="{B7C285DB-EBFE-42A8-BBE6-A6890E524F54}"/>
            </a:ext>
          </a:extLst>
        </xdr:cNvPr>
        <xdr:cNvSpPr txBox="1"/>
      </xdr:nvSpPr>
      <xdr:spPr>
        <a:xfrm>
          <a:off x="3225800" y="212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101185</xdr:rowOff>
    </xdr:from>
    <xdr:to>
      <xdr:col>15</xdr:col>
      <xdr:colOff>101600</xdr:colOff>
      <xdr:row>14</xdr:row>
      <xdr:rowOff>31335</xdr:rowOff>
    </xdr:to>
    <xdr:sp macro="" textlink="">
      <xdr:nvSpPr>
        <xdr:cNvPr id="75" name="楕円 74">
          <a:extLst>
            <a:ext uri="{FF2B5EF4-FFF2-40B4-BE49-F238E27FC236}">
              <a16:creationId xmlns:a16="http://schemas.microsoft.com/office/drawing/2014/main" id="{C140E5D6-C9C1-4EA6-A1B2-94F9423E2476}"/>
            </a:ext>
          </a:extLst>
        </xdr:cNvPr>
        <xdr:cNvSpPr/>
      </xdr:nvSpPr>
      <xdr:spPr bwMode="auto">
        <a:xfrm>
          <a:off x="2857500" y="2377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41512</xdr:rowOff>
    </xdr:from>
    <xdr:ext cx="762000" cy="259045"/>
    <xdr:sp macro="" textlink="">
      <xdr:nvSpPr>
        <xdr:cNvPr id="76" name="テキスト ボックス 75">
          <a:extLst>
            <a:ext uri="{FF2B5EF4-FFF2-40B4-BE49-F238E27FC236}">
              <a16:creationId xmlns:a16="http://schemas.microsoft.com/office/drawing/2014/main" id="{666918DA-C196-496A-BDA0-B7E8E8AE3CA3}"/>
            </a:ext>
          </a:extLst>
        </xdr:cNvPr>
        <xdr:cNvSpPr txBox="1"/>
      </xdr:nvSpPr>
      <xdr:spPr>
        <a:xfrm>
          <a:off x="2527300" y="214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F69D4CF0-406C-4265-A773-C5A59069B81E}"/>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51CE51A9-41DF-4A57-917D-101A76B1F7C3}"/>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7595EB0B-0521-4A37-B99C-05E74DD7FAFB}"/>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932CE55-15C4-4843-B85E-B9BA11A59D16}"/>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1C70D43A-E1CA-4062-8AF9-03EA860145A3}"/>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F0FCF06B-5907-48B7-9F83-819D35D8F07D}"/>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8E2FC833-6CBD-4DF3-A257-19F028565D11}"/>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6B4E2E56-87C2-4B41-82CA-DE591E96A80D}"/>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B85543C0-09AE-4D04-A3DB-26727149B4E2}"/>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AA40C0D0-D506-44B8-B115-7D4506DCCB07}"/>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70951D53-85A6-4FF5-AB46-0B8F9206C2D4}"/>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9A976C7E-21D3-4DBF-824E-0E11BFB213BF}"/>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E7F18FF7-CD4E-48CC-8CC5-4D8D30F84973}"/>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34CF6227-EDFA-42C2-921B-F272897F00F5}"/>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FB2886DA-4336-41BD-AD22-498D35312AF1}"/>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ED8E77C8-74DD-4253-B15F-60E889722115}"/>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7FC5DA45-C66A-499F-9F95-2F68A6DD1425}"/>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C689FCAC-A9EC-4760-B725-8D3CC1F74527}"/>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D2BD19F6-1056-4A75-B6B6-E0681E439A3E}"/>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62943B7D-D852-4BF8-B6BA-F15460E505AD}"/>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4DEA21AB-D97C-4039-A0D6-63547801006A}"/>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99C57AC5-3A4B-4C75-A59E-4E40B8906044}"/>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86DDE0A0-CD04-446B-92AD-DBF950288209}"/>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7DDE1514-9582-4710-84CB-2CEF847DBA89}"/>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85BBC42F-4D9E-4129-B1E9-1D35B66BEB2F}"/>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A5897DF0-8A2B-4198-839A-2B74196B993E}"/>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866C9E6F-13D3-4D39-A4E1-12F1516E013D}"/>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75B16E8F-BF6A-420C-8C7C-C84B8F8546D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5373E68B-35A3-44C6-9DBE-1A2CF0AB19E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B1AFE487-1BFC-43B6-B4D5-FE1878000CFA}"/>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A3A95F37-322B-499B-A6D3-39B687D7EEDA}"/>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D3E5F2EC-1D8A-4303-8577-FFD191A8BDAB}"/>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FAD7C006-80FD-4266-9D86-22594CAAD92F}"/>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DEDD46B8-5388-46B8-A848-126F3FF5F068}"/>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165264</xdr:rowOff>
    </xdr:from>
    <xdr:to>
      <xdr:col>29</xdr:col>
      <xdr:colOff>127000</xdr:colOff>
      <xdr:row>35</xdr:row>
      <xdr:rowOff>233212</xdr:rowOff>
    </xdr:to>
    <xdr:cxnSp macro="">
      <xdr:nvCxnSpPr>
        <xdr:cNvPr id="111" name="直線コネクタ 110">
          <a:extLst>
            <a:ext uri="{FF2B5EF4-FFF2-40B4-BE49-F238E27FC236}">
              <a16:creationId xmlns:a16="http://schemas.microsoft.com/office/drawing/2014/main" id="{F3B64E53-FAF7-4765-B65E-65E43982DF3C}"/>
            </a:ext>
          </a:extLst>
        </xdr:cNvPr>
        <xdr:cNvCxnSpPr/>
      </xdr:nvCxnSpPr>
      <xdr:spPr bwMode="auto">
        <a:xfrm flipV="1">
          <a:off x="5003800" y="6775614"/>
          <a:ext cx="647700" cy="67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194821</xdr:rowOff>
    </xdr:from>
    <xdr:ext cx="762000" cy="259045"/>
    <xdr:sp macro="" textlink="">
      <xdr:nvSpPr>
        <xdr:cNvPr id="112" name="人口1人当たり決算額の推移平均値テキスト445">
          <a:extLst>
            <a:ext uri="{FF2B5EF4-FFF2-40B4-BE49-F238E27FC236}">
              <a16:creationId xmlns:a16="http://schemas.microsoft.com/office/drawing/2014/main" id="{7E68D7E2-4DFA-4CE9-82C5-880BCD2DA856}"/>
            </a:ext>
          </a:extLst>
        </xdr:cNvPr>
        <xdr:cNvSpPr txBox="1"/>
      </xdr:nvSpPr>
      <xdr:spPr>
        <a:xfrm>
          <a:off x="5740400" y="6805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6C5D1CB6-A54E-43AF-B99E-9DB0DF80E243}"/>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233212</xdr:rowOff>
    </xdr:from>
    <xdr:to>
      <xdr:col>26</xdr:col>
      <xdr:colOff>50800</xdr:colOff>
      <xdr:row>35</xdr:row>
      <xdr:rowOff>278323</xdr:rowOff>
    </xdr:to>
    <xdr:cxnSp macro="">
      <xdr:nvCxnSpPr>
        <xdr:cNvPr id="114" name="直線コネクタ 113">
          <a:extLst>
            <a:ext uri="{FF2B5EF4-FFF2-40B4-BE49-F238E27FC236}">
              <a16:creationId xmlns:a16="http://schemas.microsoft.com/office/drawing/2014/main" id="{83276AF1-0FCD-47E4-9ECE-5D3CC5B92E14}"/>
            </a:ext>
          </a:extLst>
        </xdr:cNvPr>
        <xdr:cNvCxnSpPr/>
      </xdr:nvCxnSpPr>
      <xdr:spPr bwMode="auto">
        <a:xfrm flipV="1">
          <a:off x="4305300" y="6843562"/>
          <a:ext cx="698500" cy="45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3BB4FA2E-60C1-459F-901B-85F5547B0ACB}"/>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8348</xdr:rowOff>
    </xdr:from>
    <xdr:ext cx="736600" cy="259045"/>
    <xdr:sp macro="" textlink="">
      <xdr:nvSpPr>
        <xdr:cNvPr id="116" name="テキスト ボックス 115">
          <a:extLst>
            <a:ext uri="{FF2B5EF4-FFF2-40B4-BE49-F238E27FC236}">
              <a16:creationId xmlns:a16="http://schemas.microsoft.com/office/drawing/2014/main" id="{202B0A8B-D44F-4CCD-A396-B99EDBDFD128}"/>
            </a:ext>
          </a:extLst>
        </xdr:cNvPr>
        <xdr:cNvSpPr txBox="1"/>
      </xdr:nvSpPr>
      <xdr:spPr>
        <a:xfrm>
          <a:off x="4622800" y="6961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234039</xdr:rowOff>
    </xdr:from>
    <xdr:to>
      <xdr:col>22</xdr:col>
      <xdr:colOff>114300</xdr:colOff>
      <xdr:row>35</xdr:row>
      <xdr:rowOff>278323</xdr:rowOff>
    </xdr:to>
    <xdr:cxnSp macro="">
      <xdr:nvCxnSpPr>
        <xdr:cNvPr id="117" name="直線コネクタ 116">
          <a:extLst>
            <a:ext uri="{FF2B5EF4-FFF2-40B4-BE49-F238E27FC236}">
              <a16:creationId xmlns:a16="http://schemas.microsoft.com/office/drawing/2014/main" id="{C30A1B5E-AEC2-47B3-A209-02C09FD95063}"/>
            </a:ext>
          </a:extLst>
        </xdr:cNvPr>
        <xdr:cNvCxnSpPr/>
      </xdr:nvCxnSpPr>
      <xdr:spPr bwMode="auto">
        <a:xfrm>
          <a:off x="3606800" y="6844389"/>
          <a:ext cx="698500" cy="44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E70C944D-9E4C-40A1-9FC8-C62A0A42AEEA}"/>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35290</xdr:rowOff>
    </xdr:from>
    <xdr:ext cx="762000" cy="259045"/>
    <xdr:sp macro="" textlink="">
      <xdr:nvSpPr>
        <xdr:cNvPr id="119" name="テキスト ボックス 118">
          <a:extLst>
            <a:ext uri="{FF2B5EF4-FFF2-40B4-BE49-F238E27FC236}">
              <a16:creationId xmlns:a16="http://schemas.microsoft.com/office/drawing/2014/main" id="{C43E7123-F055-4B7B-BE1E-FFDECEB1565E}"/>
            </a:ext>
          </a:extLst>
        </xdr:cNvPr>
        <xdr:cNvSpPr txBox="1"/>
      </xdr:nvSpPr>
      <xdr:spPr>
        <a:xfrm>
          <a:off x="3924300" y="698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191411</xdr:rowOff>
    </xdr:from>
    <xdr:to>
      <xdr:col>18</xdr:col>
      <xdr:colOff>177800</xdr:colOff>
      <xdr:row>35</xdr:row>
      <xdr:rowOff>234039</xdr:rowOff>
    </xdr:to>
    <xdr:cxnSp macro="">
      <xdr:nvCxnSpPr>
        <xdr:cNvPr id="120" name="直線コネクタ 119">
          <a:extLst>
            <a:ext uri="{FF2B5EF4-FFF2-40B4-BE49-F238E27FC236}">
              <a16:creationId xmlns:a16="http://schemas.microsoft.com/office/drawing/2014/main" id="{2E950963-5215-4B08-B13E-5BDFFD238E47}"/>
            </a:ext>
          </a:extLst>
        </xdr:cNvPr>
        <xdr:cNvCxnSpPr/>
      </xdr:nvCxnSpPr>
      <xdr:spPr bwMode="auto">
        <a:xfrm>
          <a:off x="2908300" y="6801761"/>
          <a:ext cx="698500" cy="42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1278E356-8BC6-443E-996E-15950DBCAFEA}"/>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59196</xdr:rowOff>
    </xdr:from>
    <xdr:ext cx="762000" cy="259045"/>
    <xdr:sp macro="" textlink="">
      <xdr:nvSpPr>
        <xdr:cNvPr id="122" name="テキスト ボックス 121">
          <a:extLst>
            <a:ext uri="{FF2B5EF4-FFF2-40B4-BE49-F238E27FC236}">
              <a16:creationId xmlns:a16="http://schemas.microsoft.com/office/drawing/2014/main" id="{BF34E4A7-A59E-443D-907E-19B3D5782B0D}"/>
            </a:ext>
          </a:extLst>
        </xdr:cNvPr>
        <xdr:cNvSpPr txBox="1"/>
      </xdr:nvSpPr>
      <xdr:spPr>
        <a:xfrm>
          <a:off x="3225800" y="701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5BB2CDA0-D71C-4A4F-935C-B10F8989B0A9}"/>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95913</xdr:rowOff>
    </xdr:from>
    <xdr:ext cx="762000" cy="259045"/>
    <xdr:sp macro="" textlink="">
      <xdr:nvSpPr>
        <xdr:cNvPr id="124" name="テキスト ボックス 123">
          <a:extLst>
            <a:ext uri="{FF2B5EF4-FFF2-40B4-BE49-F238E27FC236}">
              <a16:creationId xmlns:a16="http://schemas.microsoft.com/office/drawing/2014/main" id="{D4DE3B31-278F-4E10-B987-1CB3968A0CC8}"/>
            </a:ext>
          </a:extLst>
        </xdr:cNvPr>
        <xdr:cNvSpPr txBox="1"/>
      </xdr:nvSpPr>
      <xdr:spPr>
        <a:xfrm>
          <a:off x="2527300" y="704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D6789CEC-5DE7-4287-8DCC-9AEF056FFC23}"/>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8B9F45EF-8AD1-45C3-A604-3E32F37B4DC9}"/>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221E0236-6CD2-4BF1-BBB3-E5626013B653}"/>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4742DEFF-E4C9-4402-A2A2-5AD08F37717B}"/>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7F34BEA1-143E-4C41-ACF9-5CF616220E0C}"/>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114464</xdr:rowOff>
    </xdr:from>
    <xdr:to>
      <xdr:col>29</xdr:col>
      <xdr:colOff>177800</xdr:colOff>
      <xdr:row>35</xdr:row>
      <xdr:rowOff>216064</xdr:rowOff>
    </xdr:to>
    <xdr:sp macro="" textlink="">
      <xdr:nvSpPr>
        <xdr:cNvPr id="130" name="楕円 129">
          <a:extLst>
            <a:ext uri="{FF2B5EF4-FFF2-40B4-BE49-F238E27FC236}">
              <a16:creationId xmlns:a16="http://schemas.microsoft.com/office/drawing/2014/main" id="{2D64F917-2F52-4000-809F-2C59C466E8DA}"/>
            </a:ext>
          </a:extLst>
        </xdr:cNvPr>
        <xdr:cNvSpPr/>
      </xdr:nvSpPr>
      <xdr:spPr bwMode="auto">
        <a:xfrm>
          <a:off x="5600700" y="6724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302441</xdr:rowOff>
    </xdr:from>
    <xdr:ext cx="762000" cy="259045"/>
    <xdr:sp macro="" textlink="">
      <xdr:nvSpPr>
        <xdr:cNvPr id="131" name="人口1人当たり決算額の推移該当値テキスト445">
          <a:extLst>
            <a:ext uri="{FF2B5EF4-FFF2-40B4-BE49-F238E27FC236}">
              <a16:creationId xmlns:a16="http://schemas.microsoft.com/office/drawing/2014/main" id="{EC80D027-AB9B-48B8-A692-9D649470AF6F}"/>
            </a:ext>
          </a:extLst>
        </xdr:cNvPr>
        <xdr:cNvSpPr txBox="1"/>
      </xdr:nvSpPr>
      <xdr:spPr>
        <a:xfrm>
          <a:off x="5740400" y="65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182412</xdr:rowOff>
    </xdr:from>
    <xdr:to>
      <xdr:col>26</xdr:col>
      <xdr:colOff>101600</xdr:colOff>
      <xdr:row>35</xdr:row>
      <xdr:rowOff>284012</xdr:rowOff>
    </xdr:to>
    <xdr:sp macro="" textlink="">
      <xdr:nvSpPr>
        <xdr:cNvPr id="132" name="楕円 131">
          <a:extLst>
            <a:ext uri="{FF2B5EF4-FFF2-40B4-BE49-F238E27FC236}">
              <a16:creationId xmlns:a16="http://schemas.microsoft.com/office/drawing/2014/main" id="{5C6F8493-E513-4A34-B404-0B0D98518931}"/>
            </a:ext>
          </a:extLst>
        </xdr:cNvPr>
        <xdr:cNvSpPr/>
      </xdr:nvSpPr>
      <xdr:spPr bwMode="auto">
        <a:xfrm>
          <a:off x="4953000" y="6792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294189</xdr:rowOff>
    </xdr:from>
    <xdr:ext cx="736600" cy="259045"/>
    <xdr:sp macro="" textlink="">
      <xdr:nvSpPr>
        <xdr:cNvPr id="133" name="テキスト ボックス 132">
          <a:extLst>
            <a:ext uri="{FF2B5EF4-FFF2-40B4-BE49-F238E27FC236}">
              <a16:creationId xmlns:a16="http://schemas.microsoft.com/office/drawing/2014/main" id="{0920A0F8-873C-4D7E-BB9B-8FC10BE38D68}"/>
            </a:ext>
          </a:extLst>
        </xdr:cNvPr>
        <xdr:cNvSpPr txBox="1"/>
      </xdr:nvSpPr>
      <xdr:spPr>
        <a:xfrm>
          <a:off x="4622800" y="656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227523</xdr:rowOff>
    </xdr:from>
    <xdr:to>
      <xdr:col>22</xdr:col>
      <xdr:colOff>165100</xdr:colOff>
      <xdr:row>35</xdr:row>
      <xdr:rowOff>329123</xdr:rowOff>
    </xdr:to>
    <xdr:sp macro="" textlink="">
      <xdr:nvSpPr>
        <xdr:cNvPr id="134" name="楕円 133">
          <a:extLst>
            <a:ext uri="{FF2B5EF4-FFF2-40B4-BE49-F238E27FC236}">
              <a16:creationId xmlns:a16="http://schemas.microsoft.com/office/drawing/2014/main" id="{C11B9929-2C44-4D09-B1DD-6A0940F90422}"/>
            </a:ext>
          </a:extLst>
        </xdr:cNvPr>
        <xdr:cNvSpPr/>
      </xdr:nvSpPr>
      <xdr:spPr bwMode="auto">
        <a:xfrm>
          <a:off x="4254500" y="6837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339300</xdr:rowOff>
    </xdr:from>
    <xdr:ext cx="762000" cy="259045"/>
    <xdr:sp macro="" textlink="">
      <xdr:nvSpPr>
        <xdr:cNvPr id="135" name="テキスト ボックス 134">
          <a:extLst>
            <a:ext uri="{FF2B5EF4-FFF2-40B4-BE49-F238E27FC236}">
              <a16:creationId xmlns:a16="http://schemas.microsoft.com/office/drawing/2014/main" id="{A57869D9-FA1E-4B1B-B7AA-1560F37172B6}"/>
            </a:ext>
          </a:extLst>
        </xdr:cNvPr>
        <xdr:cNvSpPr txBox="1"/>
      </xdr:nvSpPr>
      <xdr:spPr>
        <a:xfrm>
          <a:off x="3924300" y="660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183239</xdr:rowOff>
    </xdr:from>
    <xdr:to>
      <xdr:col>19</xdr:col>
      <xdr:colOff>38100</xdr:colOff>
      <xdr:row>35</xdr:row>
      <xdr:rowOff>284839</xdr:rowOff>
    </xdr:to>
    <xdr:sp macro="" textlink="">
      <xdr:nvSpPr>
        <xdr:cNvPr id="136" name="楕円 135">
          <a:extLst>
            <a:ext uri="{FF2B5EF4-FFF2-40B4-BE49-F238E27FC236}">
              <a16:creationId xmlns:a16="http://schemas.microsoft.com/office/drawing/2014/main" id="{56B18C25-6FF2-4A0B-834D-F258BE6538C4}"/>
            </a:ext>
          </a:extLst>
        </xdr:cNvPr>
        <xdr:cNvSpPr/>
      </xdr:nvSpPr>
      <xdr:spPr bwMode="auto">
        <a:xfrm>
          <a:off x="3556000" y="6793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295016</xdr:rowOff>
    </xdr:from>
    <xdr:ext cx="762000" cy="259045"/>
    <xdr:sp macro="" textlink="">
      <xdr:nvSpPr>
        <xdr:cNvPr id="137" name="テキスト ボックス 136">
          <a:extLst>
            <a:ext uri="{FF2B5EF4-FFF2-40B4-BE49-F238E27FC236}">
              <a16:creationId xmlns:a16="http://schemas.microsoft.com/office/drawing/2014/main" id="{A95E14B8-B6B2-4493-BAD9-C488D8CB29A6}"/>
            </a:ext>
          </a:extLst>
        </xdr:cNvPr>
        <xdr:cNvSpPr txBox="1"/>
      </xdr:nvSpPr>
      <xdr:spPr>
        <a:xfrm>
          <a:off x="3225800" y="656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140611</xdr:rowOff>
    </xdr:from>
    <xdr:to>
      <xdr:col>15</xdr:col>
      <xdr:colOff>101600</xdr:colOff>
      <xdr:row>35</xdr:row>
      <xdr:rowOff>242211</xdr:rowOff>
    </xdr:to>
    <xdr:sp macro="" textlink="">
      <xdr:nvSpPr>
        <xdr:cNvPr id="138" name="楕円 137">
          <a:extLst>
            <a:ext uri="{FF2B5EF4-FFF2-40B4-BE49-F238E27FC236}">
              <a16:creationId xmlns:a16="http://schemas.microsoft.com/office/drawing/2014/main" id="{653B5FE0-6FAE-4CEE-85A3-48251AF67D19}"/>
            </a:ext>
          </a:extLst>
        </xdr:cNvPr>
        <xdr:cNvSpPr/>
      </xdr:nvSpPr>
      <xdr:spPr bwMode="auto">
        <a:xfrm>
          <a:off x="2857500" y="6750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252388</xdr:rowOff>
    </xdr:from>
    <xdr:ext cx="762000" cy="259045"/>
    <xdr:sp macro="" textlink="">
      <xdr:nvSpPr>
        <xdr:cNvPr id="139" name="テキスト ボックス 138">
          <a:extLst>
            <a:ext uri="{FF2B5EF4-FFF2-40B4-BE49-F238E27FC236}">
              <a16:creationId xmlns:a16="http://schemas.microsoft.com/office/drawing/2014/main" id="{D0E85C63-4150-4E42-BAD8-5945D7709994}"/>
            </a:ext>
          </a:extLst>
        </xdr:cNvPr>
        <xdr:cNvSpPr txBox="1"/>
      </xdr:nvSpPr>
      <xdr:spPr>
        <a:xfrm>
          <a:off x="2527300" y="651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59EEC40-A8FF-4066-9D9B-D9A2A90F02F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256844AA-AE15-4B38-BA8A-B845FF59E94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69C9214D-9EE2-49B2-BC3F-4437E8B8EF26}"/>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43C6C9BA-9932-4C0E-B74E-B4E45BEDBC9C}"/>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542332F-1D0B-4B11-83C9-4110C82313E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B4EFF63-1F38-4F8B-B581-DFBC8A1A0A3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6021646-09C7-4C74-B2ED-65733A64B32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C1ED753-37AC-470F-9AEE-7BD0BF91986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153A0DA-0803-43AA-A0B4-2C9DD11E2DF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D0E43697-FE66-4901-91ED-6EB3495E7409}"/>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8,098
8,047
128.34
8,967,205
8,420,769
397,034
4,655,133
7,217,372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01977A9-0E30-47B7-B07B-5C2BD5D8645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47EDB63-7977-401A-9EA9-5BD3E8C88A2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992248F-F6F1-4137-8B16-D154FBFA831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C6A097A-BD86-4530-ADF5-5CEE4CE8A62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7CD6543-AB02-4994-B698-76DDE938B42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FB86F3F5-CBBE-4E77-8AE2-6336CED79345}"/>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D1D81860-83D7-475A-B4F2-DAD5CC194B63}"/>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EB523F6F-E8A0-405A-A420-A11CAB91E3D2}"/>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D42C4AA7-010A-459C-B208-7F6B31256804}"/>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978FA98-D909-4DF0-A3AE-E48D8BE79BE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D9260088-ABAB-4801-AC5E-7DFB1376CCAC}"/>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CEA7761E-708F-45FF-82F1-67FA48044477}"/>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A3205B59-39E4-41AB-A9C1-DCC63AD65D5B}"/>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440EFF95-DC16-4150-8805-283C5002DF9E}"/>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9ACAD26-A62B-4160-87D9-F1DCA30656F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25286E52-2C48-46AE-AF52-C82EB9FC3C76}"/>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886582B-D422-4833-A9D5-25C0C1BBCA3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B612F6F6-1729-438E-BFAC-96D7A34978D8}"/>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4566FBCA-D8BE-4CEF-84FE-AC100C411661}"/>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147B5DBB-6ABC-4097-9EE4-EEF43A9495EA}"/>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3AFBC96D-157A-4D23-8F9D-ABBE1AEF6145}"/>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4110020C-A05D-46BC-AA32-36449B24A568}"/>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BB63FDE3-B283-4820-B0E9-D42552F844D2}"/>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6FB89B51-5C29-42C0-A01C-81C57C680002}"/>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538887EE-C5AE-4AA1-8005-6629D9A1AB11}"/>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7B5F3F03-E51B-43A6-B978-F2B13A6DBD42}"/>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4FA11F20-64D8-46F3-8FB1-9F71BE028C64}"/>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989EE9BF-A928-4A99-8C35-B70C8B25BCD9}"/>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C4443B87-3A14-4746-BC69-468C9BA82123}"/>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5C41CB36-84AE-48D5-83DB-9C0E1B8BF57A}"/>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FDDA3651-A10F-4D44-999A-4356E082F3EA}"/>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EDEFBB4D-80AC-4196-9AB4-5FF99EB818B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AD8F22BB-D3B9-416A-890D-EB5184DD8D2C}"/>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66FE52CA-9805-4D3D-9109-59CAF10DA187}"/>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A277223D-5D13-463D-B0DD-B196FD779479}"/>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99D99D7B-FACF-47B3-93D4-84BB08E5B824}"/>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70CF1154-1090-4FCA-9436-0D8355B88DDC}"/>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110947EB-BC8E-4679-B219-8CF63C07F3BB}"/>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431A6FD3-65F9-4720-AA27-A1D89F64A401}"/>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918777F6-2C65-49E8-91D5-E43DC2D0AB7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4EA2ABEA-7292-40B1-869F-7ACB3A45DD1B}"/>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A651B1B5-B699-4C8C-87EB-E0A1BAFC1A43}"/>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A2EEC606-770C-4697-9BB1-F8E383E70FE8}"/>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EBFA64-5801-4659-9E46-26911641DBBD}"/>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20C012C3-E3F8-405A-A59E-84555317671B}"/>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9028A0B-9E4D-4875-B0A3-408415E54A45}"/>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B7057BAC-2947-4FA8-B20C-D19AC70A4FFC}"/>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149658</xdr:rowOff>
    </xdr:from>
    <xdr:to>
      <xdr:col>24</xdr:col>
      <xdr:colOff>63500</xdr:colOff>
      <xdr:row>35</xdr:row>
      <xdr:rowOff>49028</xdr:rowOff>
    </xdr:to>
    <xdr:cxnSp macro="">
      <xdr:nvCxnSpPr>
        <xdr:cNvPr id="59" name="直線コネクタ 58">
          <a:extLst>
            <a:ext uri="{FF2B5EF4-FFF2-40B4-BE49-F238E27FC236}">
              <a16:creationId xmlns:a16="http://schemas.microsoft.com/office/drawing/2014/main" id="{3B6C68DB-22CB-46B8-86EA-C48EEBD2FC5B}"/>
            </a:ext>
          </a:extLst>
        </xdr:cNvPr>
        <xdr:cNvCxnSpPr/>
      </xdr:nvCxnSpPr>
      <xdr:spPr>
        <a:xfrm flipV="1">
          <a:off x="3797300" y="5978958"/>
          <a:ext cx="838200" cy="7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57424</xdr:rowOff>
    </xdr:from>
    <xdr:ext cx="599010" cy="259045"/>
    <xdr:sp macro="" textlink="">
      <xdr:nvSpPr>
        <xdr:cNvPr id="60" name="人件費平均値テキスト">
          <a:extLst>
            <a:ext uri="{FF2B5EF4-FFF2-40B4-BE49-F238E27FC236}">
              <a16:creationId xmlns:a16="http://schemas.microsoft.com/office/drawing/2014/main" id="{9B7691DE-CCF1-4E2D-80AB-335F5A1356FF}"/>
            </a:ext>
          </a:extLst>
        </xdr:cNvPr>
        <xdr:cNvSpPr txBox="1"/>
      </xdr:nvSpPr>
      <xdr:spPr>
        <a:xfrm>
          <a:off x="4686300" y="6229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6C977ED8-E02C-4ADF-B9D9-A0FBCD00F3DF}"/>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49028</xdr:rowOff>
    </xdr:from>
    <xdr:to>
      <xdr:col>19</xdr:col>
      <xdr:colOff>177800</xdr:colOff>
      <xdr:row>35</xdr:row>
      <xdr:rowOff>89454</xdr:rowOff>
    </xdr:to>
    <xdr:cxnSp macro="">
      <xdr:nvCxnSpPr>
        <xdr:cNvPr id="62" name="直線コネクタ 61">
          <a:extLst>
            <a:ext uri="{FF2B5EF4-FFF2-40B4-BE49-F238E27FC236}">
              <a16:creationId xmlns:a16="http://schemas.microsoft.com/office/drawing/2014/main" id="{BC9D711A-80AA-4221-BF5A-AF9BCE391267}"/>
            </a:ext>
          </a:extLst>
        </xdr:cNvPr>
        <xdr:cNvCxnSpPr/>
      </xdr:nvCxnSpPr>
      <xdr:spPr>
        <a:xfrm flipV="1">
          <a:off x="2908300" y="6049778"/>
          <a:ext cx="889000" cy="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934F1DB2-EDE0-42D1-95A1-D2E581933EA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26655</xdr:rowOff>
    </xdr:from>
    <xdr:ext cx="599010" cy="259045"/>
    <xdr:sp macro="" textlink="">
      <xdr:nvSpPr>
        <xdr:cNvPr id="64" name="テキスト ボックス 63">
          <a:extLst>
            <a:ext uri="{FF2B5EF4-FFF2-40B4-BE49-F238E27FC236}">
              <a16:creationId xmlns:a16="http://schemas.microsoft.com/office/drawing/2014/main" id="{EB05CD59-031F-46B4-83C5-8868D6B94D0A}"/>
            </a:ext>
          </a:extLst>
        </xdr:cNvPr>
        <xdr:cNvSpPr txBox="1"/>
      </xdr:nvSpPr>
      <xdr:spPr>
        <a:xfrm>
          <a:off x="3497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89454</xdr:rowOff>
    </xdr:from>
    <xdr:to>
      <xdr:col>15</xdr:col>
      <xdr:colOff>50800</xdr:colOff>
      <xdr:row>36</xdr:row>
      <xdr:rowOff>93660</xdr:rowOff>
    </xdr:to>
    <xdr:cxnSp macro="">
      <xdr:nvCxnSpPr>
        <xdr:cNvPr id="65" name="直線コネクタ 64">
          <a:extLst>
            <a:ext uri="{FF2B5EF4-FFF2-40B4-BE49-F238E27FC236}">
              <a16:creationId xmlns:a16="http://schemas.microsoft.com/office/drawing/2014/main" id="{2C3532F6-A766-4215-A7AF-F1A2E4F51B0C}"/>
            </a:ext>
          </a:extLst>
        </xdr:cNvPr>
        <xdr:cNvCxnSpPr/>
      </xdr:nvCxnSpPr>
      <xdr:spPr>
        <a:xfrm flipV="1">
          <a:off x="2019300" y="6090204"/>
          <a:ext cx="889000" cy="17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DA5F4643-8AFD-4A0B-A282-8253656FE2E6}"/>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64566</xdr:rowOff>
    </xdr:from>
    <xdr:ext cx="599010" cy="259045"/>
    <xdr:sp macro="" textlink="">
      <xdr:nvSpPr>
        <xdr:cNvPr id="67" name="テキスト ボックス 66">
          <a:extLst>
            <a:ext uri="{FF2B5EF4-FFF2-40B4-BE49-F238E27FC236}">
              <a16:creationId xmlns:a16="http://schemas.microsoft.com/office/drawing/2014/main" id="{7D5ADF92-F4B4-4DF0-8D6E-ECE2A1210F15}"/>
            </a:ext>
          </a:extLst>
        </xdr:cNvPr>
        <xdr:cNvSpPr txBox="1"/>
      </xdr:nvSpPr>
      <xdr:spPr>
        <a:xfrm>
          <a:off x="2608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93660</xdr:rowOff>
    </xdr:from>
    <xdr:to>
      <xdr:col>10</xdr:col>
      <xdr:colOff>114300</xdr:colOff>
      <xdr:row>36</xdr:row>
      <xdr:rowOff>148360</xdr:rowOff>
    </xdr:to>
    <xdr:cxnSp macro="">
      <xdr:nvCxnSpPr>
        <xdr:cNvPr id="68" name="直線コネクタ 67">
          <a:extLst>
            <a:ext uri="{FF2B5EF4-FFF2-40B4-BE49-F238E27FC236}">
              <a16:creationId xmlns:a16="http://schemas.microsoft.com/office/drawing/2014/main" id="{34B34AA0-AD6A-405F-AF56-693591277EB6}"/>
            </a:ext>
          </a:extLst>
        </xdr:cNvPr>
        <xdr:cNvCxnSpPr/>
      </xdr:nvCxnSpPr>
      <xdr:spPr>
        <a:xfrm flipV="1">
          <a:off x="1130300" y="6265860"/>
          <a:ext cx="889000" cy="5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a:extLst>
            <a:ext uri="{FF2B5EF4-FFF2-40B4-BE49-F238E27FC236}">
              <a16:creationId xmlns:a16="http://schemas.microsoft.com/office/drawing/2014/main" id="{C6FDA332-186F-4E40-BA55-C07E7CA2C7FF}"/>
            </a:ext>
          </a:extLst>
        </xdr:cNvPr>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45583</xdr:rowOff>
    </xdr:from>
    <xdr:ext cx="599010" cy="259045"/>
    <xdr:sp macro="" textlink="">
      <xdr:nvSpPr>
        <xdr:cNvPr id="70" name="テキスト ボックス 69">
          <a:extLst>
            <a:ext uri="{FF2B5EF4-FFF2-40B4-BE49-F238E27FC236}">
              <a16:creationId xmlns:a16="http://schemas.microsoft.com/office/drawing/2014/main" id="{C4A6FDD4-70EE-48F5-BEA4-B09AF944AB38}"/>
            </a:ext>
          </a:extLst>
        </xdr:cNvPr>
        <xdr:cNvSpPr txBox="1"/>
      </xdr:nvSpPr>
      <xdr:spPr>
        <a:xfrm>
          <a:off x="1719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a:extLst>
            <a:ext uri="{FF2B5EF4-FFF2-40B4-BE49-F238E27FC236}">
              <a16:creationId xmlns:a16="http://schemas.microsoft.com/office/drawing/2014/main" id="{262892DC-5EAD-4D58-A4A1-22001BB56CD5}"/>
            </a:ext>
          </a:extLst>
        </xdr:cNvPr>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111374</xdr:rowOff>
    </xdr:from>
    <xdr:ext cx="599010" cy="259045"/>
    <xdr:sp macro="" textlink="">
      <xdr:nvSpPr>
        <xdr:cNvPr id="72" name="テキスト ボックス 71">
          <a:extLst>
            <a:ext uri="{FF2B5EF4-FFF2-40B4-BE49-F238E27FC236}">
              <a16:creationId xmlns:a16="http://schemas.microsoft.com/office/drawing/2014/main" id="{76AEF864-F838-4337-8EAA-FA30E0AAB11E}"/>
            </a:ext>
          </a:extLst>
        </xdr:cNvPr>
        <xdr:cNvSpPr txBox="1"/>
      </xdr:nvSpPr>
      <xdr:spPr>
        <a:xfrm>
          <a:off x="830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20A56B52-3996-41B3-BC3E-A9D9B3952D43}"/>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9B371E9B-0DA9-4AF4-84C9-09F972F07313}"/>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434A8D50-91D7-48B9-AD1B-268AB3BC504F}"/>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73EDD356-677F-4F94-AFF2-8DA973A8993B}"/>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4D631D03-D2D0-4DF0-9323-7E343A2CA76A}"/>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98858</xdr:rowOff>
    </xdr:from>
    <xdr:to>
      <xdr:col>24</xdr:col>
      <xdr:colOff>114300</xdr:colOff>
      <xdr:row>35</xdr:row>
      <xdr:rowOff>29008</xdr:rowOff>
    </xdr:to>
    <xdr:sp macro="" textlink="">
      <xdr:nvSpPr>
        <xdr:cNvPr id="78" name="楕円 77">
          <a:extLst>
            <a:ext uri="{FF2B5EF4-FFF2-40B4-BE49-F238E27FC236}">
              <a16:creationId xmlns:a16="http://schemas.microsoft.com/office/drawing/2014/main" id="{8873F393-FE11-4938-9A14-CD493B80F57F}"/>
            </a:ext>
          </a:extLst>
        </xdr:cNvPr>
        <xdr:cNvSpPr/>
      </xdr:nvSpPr>
      <xdr:spPr>
        <a:xfrm>
          <a:off x="4584700" y="592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121735</xdr:rowOff>
    </xdr:from>
    <xdr:ext cx="599010" cy="259045"/>
    <xdr:sp macro="" textlink="">
      <xdr:nvSpPr>
        <xdr:cNvPr id="79" name="人件費該当値テキスト">
          <a:extLst>
            <a:ext uri="{FF2B5EF4-FFF2-40B4-BE49-F238E27FC236}">
              <a16:creationId xmlns:a16="http://schemas.microsoft.com/office/drawing/2014/main" id="{EC033D81-2464-4F63-8F86-A61EBC5C6BC1}"/>
            </a:ext>
          </a:extLst>
        </xdr:cNvPr>
        <xdr:cNvSpPr txBox="1"/>
      </xdr:nvSpPr>
      <xdr:spPr>
        <a:xfrm>
          <a:off x="4686300" y="5779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169678</xdr:rowOff>
    </xdr:from>
    <xdr:to>
      <xdr:col>20</xdr:col>
      <xdr:colOff>38100</xdr:colOff>
      <xdr:row>35</xdr:row>
      <xdr:rowOff>99828</xdr:rowOff>
    </xdr:to>
    <xdr:sp macro="" textlink="">
      <xdr:nvSpPr>
        <xdr:cNvPr id="80" name="楕円 79">
          <a:extLst>
            <a:ext uri="{FF2B5EF4-FFF2-40B4-BE49-F238E27FC236}">
              <a16:creationId xmlns:a16="http://schemas.microsoft.com/office/drawing/2014/main" id="{26F6293E-6B44-4E67-AAB4-07ECCD76A1F6}"/>
            </a:ext>
          </a:extLst>
        </xdr:cNvPr>
        <xdr:cNvSpPr/>
      </xdr:nvSpPr>
      <xdr:spPr>
        <a:xfrm>
          <a:off x="3746500" y="599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116355</xdr:rowOff>
    </xdr:from>
    <xdr:ext cx="599010" cy="259045"/>
    <xdr:sp macro="" textlink="">
      <xdr:nvSpPr>
        <xdr:cNvPr id="81" name="テキスト ボックス 80">
          <a:extLst>
            <a:ext uri="{FF2B5EF4-FFF2-40B4-BE49-F238E27FC236}">
              <a16:creationId xmlns:a16="http://schemas.microsoft.com/office/drawing/2014/main" id="{A5DCBA7C-4294-44A9-95C1-0593E7176C44}"/>
            </a:ext>
          </a:extLst>
        </xdr:cNvPr>
        <xdr:cNvSpPr txBox="1"/>
      </xdr:nvSpPr>
      <xdr:spPr>
        <a:xfrm>
          <a:off x="3497795" y="577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38654</xdr:rowOff>
    </xdr:from>
    <xdr:to>
      <xdr:col>15</xdr:col>
      <xdr:colOff>101600</xdr:colOff>
      <xdr:row>35</xdr:row>
      <xdr:rowOff>140254</xdr:rowOff>
    </xdr:to>
    <xdr:sp macro="" textlink="">
      <xdr:nvSpPr>
        <xdr:cNvPr id="82" name="楕円 81">
          <a:extLst>
            <a:ext uri="{FF2B5EF4-FFF2-40B4-BE49-F238E27FC236}">
              <a16:creationId xmlns:a16="http://schemas.microsoft.com/office/drawing/2014/main" id="{D110F651-1AB0-4313-A347-864A21911602}"/>
            </a:ext>
          </a:extLst>
        </xdr:cNvPr>
        <xdr:cNvSpPr/>
      </xdr:nvSpPr>
      <xdr:spPr>
        <a:xfrm>
          <a:off x="2857500" y="603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156781</xdr:rowOff>
    </xdr:from>
    <xdr:ext cx="599010" cy="259045"/>
    <xdr:sp macro="" textlink="">
      <xdr:nvSpPr>
        <xdr:cNvPr id="83" name="テキスト ボックス 82">
          <a:extLst>
            <a:ext uri="{FF2B5EF4-FFF2-40B4-BE49-F238E27FC236}">
              <a16:creationId xmlns:a16="http://schemas.microsoft.com/office/drawing/2014/main" id="{85E56753-C58F-4DAA-8E74-D1C376B23E24}"/>
            </a:ext>
          </a:extLst>
        </xdr:cNvPr>
        <xdr:cNvSpPr txBox="1"/>
      </xdr:nvSpPr>
      <xdr:spPr>
        <a:xfrm>
          <a:off x="2608795" y="581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42860</xdr:rowOff>
    </xdr:from>
    <xdr:to>
      <xdr:col>10</xdr:col>
      <xdr:colOff>165100</xdr:colOff>
      <xdr:row>36</xdr:row>
      <xdr:rowOff>144460</xdr:rowOff>
    </xdr:to>
    <xdr:sp macro="" textlink="">
      <xdr:nvSpPr>
        <xdr:cNvPr id="84" name="楕円 83">
          <a:extLst>
            <a:ext uri="{FF2B5EF4-FFF2-40B4-BE49-F238E27FC236}">
              <a16:creationId xmlns:a16="http://schemas.microsoft.com/office/drawing/2014/main" id="{E702CA38-ABC2-4F06-8D13-331F01646631}"/>
            </a:ext>
          </a:extLst>
        </xdr:cNvPr>
        <xdr:cNvSpPr/>
      </xdr:nvSpPr>
      <xdr:spPr>
        <a:xfrm>
          <a:off x="1968500" y="62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160987</xdr:rowOff>
    </xdr:from>
    <xdr:ext cx="599010" cy="259045"/>
    <xdr:sp macro="" textlink="">
      <xdr:nvSpPr>
        <xdr:cNvPr id="85" name="テキスト ボックス 84">
          <a:extLst>
            <a:ext uri="{FF2B5EF4-FFF2-40B4-BE49-F238E27FC236}">
              <a16:creationId xmlns:a16="http://schemas.microsoft.com/office/drawing/2014/main" id="{7081C2AE-47FF-4685-A476-6FB25FA55960}"/>
            </a:ext>
          </a:extLst>
        </xdr:cNvPr>
        <xdr:cNvSpPr txBox="1"/>
      </xdr:nvSpPr>
      <xdr:spPr>
        <a:xfrm>
          <a:off x="1719795" y="5990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97560</xdr:rowOff>
    </xdr:from>
    <xdr:to>
      <xdr:col>6</xdr:col>
      <xdr:colOff>38100</xdr:colOff>
      <xdr:row>37</xdr:row>
      <xdr:rowOff>27710</xdr:rowOff>
    </xdr:to>
    <xdr:sp macro="" textlink="">
      <xdr:nvSpPr>
        <xdr:cNvPr id="86" name="楕円 85">
          <a:extLst>
            <a:ext uri="{FF2B5EF4-FFF2-40B4-BE49-F238E27FC236}">
              <a16:creationId xmlns:a16="http://schemas.microsoft.com/office/drawing/2014/main" id="{0F29688B-BE74-47D1-9620-BF3294837AD7}"/>
            </a:ext>
          </a:extLst>
        </xdr:cNvPr>
        <xdr:cNvSpPr/>
      </xdr:nvSpPr>
      <xdr:spPr>
        <a:xfrm>
          <a:off x="1079500" y="626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44237</xdr:rowOff>
    </xdr:from>
    <xdr:ext cx="599010" cy="259045"/>
    <xdr:sp macro="" textlink="">
      <xdr:nvSpPr>
        <xdr:cNvPr id="87" name="テキスト ボックス 86">
          <a:extLst>
            <a:ext uri="{FF2B5EF4-FFF2-40B4-BE49-F238E27FC236}">
              <a16:creationId xmlns:a16="http://schemas.microsoft.com/office/drawing/2014/main" id="{9101DE2F-D03D-46EC-9764-48B9232F399E}"/>
            </a:ext>
          </a:extLst>
        </xdr:cNvPr>
        <xdr:cNvSpPr txBox="1"/>
      </xdr:nvSpPr>
      <xdr:spPr>
        <a:xfrm>
          <a:off x="830795" y="604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862D1322-6F14-470D-A83E-37C8A8A3D03F}"/>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76A02542-E21D-4E8E-A04E-B72C9DC18DF8}"/>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38A2CDD-4F38-486D-BFBD-22EA11BBF2B1}"/>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76427EBC-6F35-4C3D-B118-C7DC0E7DFD7A}"/>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76E43CEB-B357-418F-8A07-23CC8F2A0504}"/>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3073088D-41DF-44E7-B49E-7DCA16F215DA}"/>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2050FC0E-1467-41FA-B6EE-1EA1480A1A68}"/>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621EAC24-E88C-4F09-AE60-E5E024CD1719}"/>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16339214-FC9A-402B-850E-C5EDA8B020E6}"/>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75886E7D-68D1-40CA-B5C1-2D514EE73605}"/>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6C2A42FC-F70A-4F40-B608-F31580D7045D}"/>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90DED113-BFFD-4057-9712-BC059BAF27F7}"/>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D51A9569-411A-4266-AE65-DFD6BC0E9A6F}"/>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57F5F196-44F4-4CFD-9577-8F47447C9A04}"/>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CB8AF336-5C59-4472-AE78-96568CD04691}"/>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1F3609F3-6BD4-4E9F-88DD-7992C18FDCD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ADD41441-6F4C-48DF-A6CA-1D60E97ED527}"/>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417C6B2-C8C4-480F-A9FD-C2718D9E0FB6}"/>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E8852536-A2BF-4FD3-BA39-93BD2DD4E919}"/>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D07A3DE3-BB7A-481E-AA37-4C4F957F2A8B}"/>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4649825-85F8-4A76-9C94-45FCB359D31B}"/>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ABF56ABC-710F-4D29-A85B-8985FE45B70F}"/>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D3456259-B465-49E1-88F7-838BE3FFA9E9}"/>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ABB2614B-CB09-4B0B-B07E-9A56280B5223}"/>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BBCF874F-E2EE-436D-9608-5CFDC07210AA}"/>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6ACD171C-03D6-4D4B-86A2-2E82F9F09B91}"/>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C0145DC0-1D74-41C0-B2E6-1A0E209E3D6B}"/>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7793FA84-CD99-4E43-8D3A-45A0ECF08A08}"/>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6D7C3AB-F27B-4514-8E88-0D7791109AE9}"/>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E512F0AE-23FF-40AF-A89C-6B44A9686168}"/>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110619</xdr:rowOff>
    </xdr:from>
    <xdr:to>
      <xdr:col>24</xdr:col>
      <xdr:colOff>63500</xdr:colOff>
      <xdr:row>58</xdr:row>
      <xdr:rowOff>116117</xdr:rowOff>
    </xdr:to>
    <xdr:cxnSp macro="">
      <xdr:nvCxnSpPr>
        <xdr:cNvPr id="118" name="直線コネクタ 117">
          <a:extLst>
            <a:ext uri="{FF2B5EF4-FFF2-40B4-BE49-F238E27FC236}">
              <a16:creationId xmlns:a16="http://schemas.microsoft.com/office/drawing/2014/main" id="{6AB1C305-718F-423A-9746-F120E3E6F778}"/>
            </a:ext>
          </a:extLst>
        </xdr:cNvPr>
        <xdr:cNvCxnSpPr/>
      </xdr:nvCxnSpPr>
      <xdr:spPr>
        <a:xfrm>
          <a:off x="3797300" y="10054719"/>
          <a:ext cx="838200" cy="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19" name="物件費平均値テキスト">
          <a:extLst>
            <a:ext uri="{FF2B5EF4-FFF2-40B4-BE49-F238E27FC236}">
              <a16:creationId xmlns:a16="http://schemas.microsoft.com/office/drawing/2014/main" id="{306759E3-199C-4F16-AE27-ACB5A89F5768}"/>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B9EE6E60-B42D-40AE-BC8E-272C3A50C4F9}"/>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110619</xdr:rowOff>
    </xdr:from>
    <xdr:to>
      <xdr:col>19</xdr:col>
      <xdr:colOff>177800</xdr:colOff>
      <xdr:row>58</xdr:row>
      <xdr:rowOff>146045</xdr:rowOff>
    </xdr:to>
    <xdr:cxnSp macro="">
      <xdr:nvCxnSpPr>
        <xdr:cNvPr id="121" name="直線コネクタ 120">
          <a:extLst>
            <a:ext uri="{FF2B5EF4-FFF2-40B4-BE49-F238E27FC236}">
              <a16:creationId xmlns:a16="http://schemas.microsoft.com/office/drawing/2014/main" id="{7B957794-AFCC-4ADF-B378-481992F3D0F4}"/>
            </a:ext>
          </a:extLst>
        </xdr:cNvPr>
        <xdr:cNvCxnSpPr/>
      </xdr:nvCxnSpPr>
      <xdr:spPr>
        <a:xfrm flipV="1">
          <a:off x="2908300" y="10054719"/>
          <a:ext cx="889000" cy="3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2F691CAF-B3C7-457C-AB7F-384068EE8738}"/>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170400</xdr:rowOff>
    </xdr:from>
    <xdr:ext cx="599010" cy="259045"/>
    <xdr:sp macro="" textlink="">
      <xdr:nvSpPr>
        <xdr:cNvPr id="123" name="テキスト ボックス 122">
          <a:extLst>
            <a:ext uri="{FF2B5EF4-FFF2-40B4-BE49-F238E27FC236}">
              <a16:creationId xmlns:a16="http://schemas.microsoft.com/office/drawing/2014/main" id="{E5314E96-F764-43F3-A2CB-5A0BDBA65C58}"/>
            </a:ext>
          </a:extLst>
        </xdr:cNvPr>
        <xdr:cNvSpPr txBox="1"/>
      </xdr:nvSpPr>
      <xdr:spPr>
        <a:xfrm>
          <a:off x="3497795" y="1011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142274</xdr:rowOff>
    </xdr:from>
    <xdr:to>
      <xdr:col>15</xdr:col>
      <xdr:colOff>50800</xdr:colOff>
      <xdr:row>58</xdr:row>
      <xdr:rowOff>146045</xdr:rowOff>
    </xdr:to>
    <xdr:cxnSp macro="">
      <xdr:nvCxnSpPr>
        <xdr:cNvPr id="124" name="直線コネクタ 123">
          <a:extLst>
            <a:ext uri="{FF2B5EF4-FFF2-40B4-BE49-F238E27FC236}">
              <a16:creationId xmlns:a16="http://schemas.microsoft.com/office/drawing/2014/main" id="{08A62035-FDEE-4A5C-8888-3E353145EDBF}"/>
            </a:ext>
          </a:extLst>
        </xdr:cNvPr>
        <xdr:cNvCxnSpPr/>
      </xdr:nvCxnSpPr>
      <xdr:spPr>
        <a:xfrm>
          <a:off x="2019300" y="10086374"/>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DA2204F8-6B45-4F58-A0A8-0B6388291E44}"/>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17944</xdr:rowOff>
    </xdr:from>
    <xdr:ext cx="599010" cy="259045"/>
    <xdr:sp macro="" textlink="">
      <xdr:nvSpPr>
        <xdr:cNvPr id="126" name="テキスト ボックス 125">
          <a:extLst>
            <a:ext uri="{FF2B5EF4-FFF2-40B4-BE49-F238E27FC236}">
              <a16:creationId xmlns:a16="http://schemas.microsoft.com/office/drawing/2014/main" id="{53789C15-48C3-410A-9DC4-32075BD5E603}"/>
            </a:ext>
          </a:extLst>
        </xdr:cNvPr>
        <xdr:cNvSpPr txBox="1"/>
      </xdr:nvSpPr>
      <xdr:spPr>
        <a:xfrm>
          <a:off x="2608795" y="101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142274</xdr:rowOff>
    </xdr:from>
    <xdr:to>
      <xdr:col>10</xdr:col>
      <xdr:colOff>114300</xdr:colOff>
      <xdr:row>58</xdr:row>
      <xdr:rowOff>166084</xdr:rowOff>
    </xdr:to>
    <xdr:cxnSp macro="">
      <xdr:nvCxnSpPr>
        <xdr:cNvPr id="127" name="直線コネクタ 126">
          <a:extLst>
            <a:ext uri="{FF2B5EF4-FFF2-40B4-BE49-F238E27FC236}">
              <a16:creationId xmlns:a16="http://schemas.microsoft.com/office/drawing/2014/main" id="{C61E646D-C0C7-4B5D-8322-0FD46BBEC1C5}"/>
            </a:ext>
          </a:extLst>
        </xdr:cNvPr>
        <xdr:cNvCxnSpPr/>
      </xdr:nvCxnSpPr>
      <xdr:spPr>
        <a:xfrm flipV="1">
          <a:off x="1130300" y="10086374"/>
          <a:ext cx="889000" cy="2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a:extLst>
            <a:ext uri="{FF2B5EF4-FFF2-40B4-BE49-F238E27FC236}">
              <a16:creationId xmlns:a16="http://schemas.microsoft.com/office/drawing/2014/main" id="{461BD9E7-0483-4430-82F4-5EBD5AA9A048}"/>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17696</xdr:rowOff>
    </xdr:from>
    <xdr:ext cx="599010" cy="259045"/>
    <xdr:sp macro="" textlink="">
      <xdr:nvSpPr>
        <xdr:cNvPr id="129" name="テキスト ボックス 128">
          <a:extLst>
            <a:ext uri="{FF2B5EF4-FFF2-40B4-BE49-F238E27FC236}">
              <a16:creationId xmlns:a16="http://schemas.microsoft.com/office/drawing/2014/main" id="{2F0592BB-AF9A-404D-9396-593CACBAC86E}"/>
            </a:ext>
          </a:extLst>
        </xdr:cNvPr>
        <xdr:cNvSpPr txBox="1"/>
      </xdr:nvSpPr>
      <xdr:spPr>
        <a:xfrm>
          <a:off x="1719795" y="1013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a:extLst>
            <a:ext uri="{FF2B5EF4-FFF2-40B4-BE49-F238E27FC236}">
              <a16:creationId xmlns:a16="http://schemas.microsoft.com/office/drawing/2014/main" id="{AE1012F3-2315-4EB1-8E14-ADEFD5B2BA9A}"/>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43481</xdr:rowOff>
    </xdr:from>
    <xdr:ext cx="599010" cy="259045"/>
    <xdr:sp macro="" textlink="">
      <xdr:nvSpPr>
        <xdr:cNvPr id="131" name="テキスト ボックス 130">
          <a:extLst>
            <a:ext uri="{FF2B5EF4-FFF2-40B4-BE49-F238E27FC236}">
              <a16:creationId xmlns:a16="http://schemas.microsoft.com/office/drawing/2014/main" id="{332210D5-4217-4569-84CF-853B0FAA93A5}"/>
            </a:ext>
          </a:extLst>
        </xdr:cNvPr>
        <xdr:cNvSpPr txBox="1"/>
      </xdr:nvSpPr>
      <xdr:spPr>
        <a:xfrm>
          <a:off x="830795" y="98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B601D2A6-B577-4EFD-9CE0-24D8DE30F35C}"/>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30F325CC-78ED-49FB-8EC4-707A96D65316}"/>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EC4AAB43-78BA-4C8E-B86A-A9BC992C60EC}"/>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5BF4BBE2-2C87-452B-BB73-F97B87D1CE6A}"/>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C61027C0-F481-4C01-A0BD-0DE8FEFF56F3}"/>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65317</xdr:rowOff>
    </xdr:from>
    <xdr:to>
      <xdr:col>24</xdr:col>
      <xdr:colOff>114300</xdr:colOff>
      <xdr:row>58</xdr:row>
      <xdr:rowOff>166917</xdr:rowOff>
    </xdr:to>
    <xdr:sp macro="" textlink="">
      <xdr:nvSpPr>
        <xdr:cNvPr id="137" name="楕円 136">
          <a:extLst>
            <a:ext uri="{FF2B5EF4-FFF2-40B4-BE49-F238E27FC236}">
              <a16:creationId xmlns:a16="http://schemas.microsoft.com/office/drawing/2014/main" id="{2B246502-9231-4804-A571-3BCE2ABF8559}"/>
            </a:ext>
          </a:extLst>
        </xdr:cNvPr>
        <xdr:cNvSpPr/>
      </xdr:nvSpPr>
      <xdr:spPr>
        <a:xfrm>
          <a:off x="4584700" y="100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41213</xdr:rowOff>
    </xdr:from>
    <xdr:ext cx="599010" cy="259045"/>
    <xdr:sp macro="" textlink="">
      <xdr:nvSpPr>
        <xdr:cNvPr id="138" name="物件費該当値テキスト">
          <a:extLst>
            <a:ext uri="{FF2B5EF4-FFF2-40B4-BE49-F238E27FC236}">
              <a16:creationId xmlns:a16="http://schemas.microsoft.com/office/drawing/2014/main" id="{1FE72412-D6A7-4B31-A1A5-DE8442E3C9B4}"/>
            </a:ext>
          </a:extLst>
        </xdr:cNvPr>
        <xdr:cNvSpPr txBox="1"/>
      </xdr:nvSpPr>
      <xdr:spPr>
        <a:xfrm>
          <a:off x="4686300" y="998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59819</xdr:rowOff>
    </xdr:from>
    <xdr:to>
      <xdr:col>20</xdr:col>
      <xdr:colOff>38100</xdr:colOff>
      <xdr:row>58</xdr:row>
      <xdr:rowOff>161419</xdr:rowOff>
    </xdr:to>
    <xdr:sp macro="" textlink="">
      <xdr:nvSpPr>
        <xdr:cNvPr id="139" name="楕円 138">
          <a:extLst>
            <a:ext uri="{FF2B5EF4-FFF2-40B4-BE49-F238E27FC236}">
              <a16:creationId xmlns:a16="http://schemas.microsoft.com/office/drawing/2014/main" id="{E5DCF0AD-D9D6-4D1A-B00A-8CA1D245AD92}"/>
            </a:ext>
          </a:extLst>
        </xdr:cNvPr>
        <xdr:cNvSpPr/>
      </xdr:nvSpPr>
      <xdr:spPr>
        <a:xfrm>
          <a:off x="3746500" y="1000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6496</xdr:rowOff>
    </xdr:from>
    <xdr:ext cx="599010" cy="259045"/>
    <xdr:sp macro="" textlink="">
      <xdr:nvSpPr>
        <xdr:cNvPr id="140" name="テキスト ボックス 139">
          <a:extLst>
            <a:ext uri="{FF2B5EF4-FFF2-40B4-BE49-F238E27FC236}">
              <a16:creationId xmlns:a16="http://schemas.microsoft.com/office/drawing/2014/main" id="{3EA25B87-D910-4AE4-B035-A9C235293B3D}"/>
            </a:ext>
          </a:extLst>
        </xdr:cNvPr>
        <xdr:cNvSpPr txBox="1"/>
      </xdr:nvSpPr>
      <xdr:spPr>
        <a:xfrm>
          <a:off x="3497795" y="977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95245</xdr:rowOff>
    </xdr:from>
    <xdr:to>
      <xdr:col>15</xdr:col>
      <xdr:colOff>101600</xdr:colOff>
      <xdr:row>59</xdr:row>
      <xdr:rowOff>25395</xdr:rowOff>
    </xdr:to>
    <xdr:sp macro="" textlink="">
      <xdr:nvSpPr>
        <xdr:cNvPr id="141" name="楕円 140">
          <a:extLst>
            <a:ext uri="{FF2B5EF4-FFF2-40B4-BE49-F238E27FC236}">
              <a16:creationId xmlns:a16="http://schemas.microsoft.com/office/drawing/2014/main" id="{7CB5BCA8-438F-4491-BF91-BE959A1816C9}"/>
            </a:ext>
          </a:extLst>
        </xdr:cNvPr>
        <xdr:cNvSpPr/>
      </xdr:nvSpPr>
      <xdr:spPr>
        <a:xfrm>
          <a:off x="2857500" y="1003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41922</xdr:rowOff>
    </xdr:from>
    <xdr:ext cx="599010" cy="259045"/>
    <xdr:sp macro="" textlink="">
      <xdr:nvSpPr>
        <xdr:cNvPr id="142" name="テキスト ボックス 141">
          <a:extLst>
            <a:ext uri="{FF2B5EF4-FFF2-40B4-BE49-F238E27FC236}">
              <a16:creationId xmlns:a16="http://schemas.microsoft.com/office/drawing/2014/main" id="{F57DFC8F-9740-4CD7-A56B-86C48C1D766C}"/>
            </a:ext>
          </a:extLst>
        </xdr:cNvPr>
        <xdr:cNvSpPr txBox="1"/>
      </xdr:nvSpPr>
      <xdr:spPr>
        <a:xfrm>
          <a:off x="2608795" y="981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91474</xdr:rowOff>
    </xdr:from>
    <xdr:to>
      <xdr:col>10</xdr:col>
      <xdr:colOff>165100</xdr:colOff>
      <xdr:row>59</xdr:row>
      <xdr:rowOff>21624</xdr:rowOff>
    </xdr:to>
    <xdr:sp macro="" textlink="">
      <xdr:nvSpPr>
        <xdr:cNvPr id="143" name="楕円 142">
          <a:extLst>
            <a:ext uri="{FF2B5EF4-FFF2-40B4-BE49-F238E27FC236}">
              <a16:creationId xmlns:a16="http://schemas.microsoft.com/office/drawing/2014/main" id="{EF4148A0-E506-485C-A50F-7F155AA39AF1}"/>
            </a:ext>
          </a:extLst>
        </xdr:cNvPr>
        <xdr:cNvSpPr/>
      </xdr:nvSpPr>
      <xdr:spPr>
        <a:xfrm>
          <a:off x="1968500" y="100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38151</xdr:rowOff>
    </xdr:from>
    <xdr:ext cx="599010" cy="259045"/>
    <xdr:sp macro="" textlink="">
      <xdr:nvSpPr>
        <xdr:cNvPr id="144" name="テキスト ボックス 143">
          <a:extLst>
            <a:ext uri="{FF2B5EF4-FFF2-40B4-BE49-F238E27FC236}">
              <a16:creationId xmlns:a16="http://schemas.microsoft.com/office/drawing/2014/main" id="{69E03619-29CF-4739-A338-DC3206AC7DE0}"/>
            </a:ext>
          </a:extLst>
        </xdr:cNvPr>
        <xdr:cNvSpPr txBox="1"/>
      </xdr:nvSpPr>
      <xdr:spPr>
        <a:xfrm>
          <a:off x="1719795" y="98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115284</xdr:rowOff>
    </xdr:from>
    <xdr:to>
      <xdr:col>6</xdr:col>
      <xdr:colOff>38100</xdr:colOff>
      <xdr:row>59</xdr:row>
      <xdr:rowOff>45434</xdr:rowOff>
    </xdr:to>
    <xdr:sp macro="" textlink="">
      <xdr:nvSpPr>
        <xdr:cNvPr id="145" name="楕円 144">
          <a:extLst>
            <a:ext uri="{FF2B5EF4-FFF2-40B4-BE49-F238E27FC236}">
              <a16:creationId xmlns:a16="http://schemas.microsoft.com/office/drawing/2014/main" id="{024184AA-D053-453B-AF48-D790500EC1AB}"/>
            </a:ext>
          </a:extLst>
        </xdr:cNvPr>
        <xdr:cNvSpPr/>
      </xdr:nvSpPr>
      <xdr:spPr>
        <a:xfrm>
          <a:off x="1079500" y="1005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36561</xdr:rowOff>
    </xdr:from>
    <xdr:ext cx="534377" cy="259045"/>
    <xdr:sp macro="" textlink="">
      <xdr:nvSpPr>
        <xdr:cNvPr id="146" name="テキスト ボックス 145">
          <a:extLst>
            <a:ext uri="{FF2B5EF4-FFF2-40B4-BE49-F238E27FC236}">
              <a16:creationId xmlns:a16="http://schemas.microsoft.com/office/drawing/2014/main" id="{01BFEEBF-BB70-4141-AF7C-F2A0EE2EBE0D}"/>
            </a:ext>
          </a:extLst>
        </xdr:cNvPr>
        <xdr:cNvSpPr txBox="1"/>
      </xdr:nvSpPr>
      <xdr:spPr>
        <a:xfrm>
          <a:off x="863111" y="1015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3F5CC6CE-00E1-4A13-8E01-0BD7F6747D31}"/>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8A9DFCE1-4224-4D51-A683-ADE7727B6AF2}"/>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AA7D89C4-1A87-49A1-81AF-A398B233387D}"/>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42923949-2F6F-46CA-8313-3DD95CB146A3}"/>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25BDDAB-216B-40F3-8D1B-25C458159BAA}"/>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12BE63D5-909C-4BD2-9B40-B277659336A8}"/>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AC8036F1-9357-4368-A54F-1B152BD5F76C}"/>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37F7B1B6-647C-4270-AF45-B14370D8BCCE}"/>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1E3BD41D-F955-4AE0-A111-9E1A412FB8DE}"/>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491B48B6-AB98-48DB-9A9C-B1E922F56E76}"/>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94360A9F-3D50-48F9-97AD-FE482D076AA6}"/>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F5C4A219-B662-4265-9E04-72D0BF7801AE}"/>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7F3301C7-6F78-40BE-85EF-C7496FAA88F9}"/>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2568C21F-145E-4DCD-8570-CC7745863766}"/>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FCF5B02F-B922-4FBF-8734-09E061CFBB23}"/>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53F40E2C-DA13-4A6F-BB35-21FC345EA942}"/>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9D938564-2CEF-41A9-88B1-14C4992AC212}"/>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81E85E6-6B2F-4ECD-B4E5-B86EAD468DF8}"/>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5CFEC832-506B-4A3B-94E5-6B5E35A93F33}"/>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1D4AE19C-535C-46B8-BEEA-7D43499DF81E}"/>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C7E27498-A267-4D23-8712-B15969A46AF3}"/>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53111EAE-052D-47CA-8841-6B069B7AB22D}"/>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24DC32E7-E038-4728-91D8-3451A6DC2FBE}"/>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2CA71758-0F51-4ECA-8A33-48E58F91469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5198DB4F-4EC8-42D0-840A-641A3E23DCDA}"/>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F279D9CE-223D-4007-80EE-53FD81FED4BD}"/>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C06F3C5A-5A36-44F3-B475-6FB55C6492B3}"/>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DDFF272E-E964-4C80-A12E-6CD3DC4A96A7}"/>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CE813302-B538-4779-93BB-664408B33888}"/>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6FFBFE57-CCF4-4C05-9895-244300AFE97D}"/>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170887</xdr:rowOff>
    </xdr:from>
    <xdr:to>
      <xdr:col>24</xdr:col>
      <xdr:colOff>63500</xdr:colOff>
      <xdr:row>78</xdr:row>
      <xdr:rowOff>35051</xdr:rowOff>
    </xdr:to>
    <xdr:cxnSp macro="">
      <xdr:nvCxnSpPr>
        <xdr:cNvPr id="177" name="直線コネクタ 176">
          <a:extLst>
            <a:ext uri="{FF2B5EF4-FFF2-40B4-BE49-F238E27FC236}">
              <a16:creationId xmlns:a16="http://schemas.microsoft.com/office/drawing/2014/main" id="{80749840-3036-4CDB-BC41-5900F36BA0F7}"/>
            </a:ext>
          </a:extLst>
        </xdr:cNvPr>
        <xdr:cNvCxnSpPr/>
      </xdr:nvCxnSpPr>
      <xdr:spPr>
        <a:xfrm>
          <a:off x="3797300" y="13372537"/>
          <a:ext cx="838200" cy="3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a:extLst>
            <a:ext uri="{FF2B5EF4-FFF2-40B4-BE49-F238E27FC236}">
              <a16:creationId xmlns:a16="http://schemas.microsoft.com/office/drawing/2014/main" id="{96BBAACE-1A06-42AA-B2E7-72B0FF295C01}"/>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EF789F82-8027-40FA-9D60-6FEB6B556CF9}"/>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170610</xdr:rowOff>
    </xdr:from>
    <xdr:to>
      <xdr:col>19</xdr:col>
      <xdr:colOff>177800</xdr:colOff>
      <xdr:row>77</xdr:row>
      <xdr:rowOff>170887</xdr:rowOff>
    </xdr:to>
    <xdr:cxnSp macro="">
      <xdr:nvCxnSpPr>
        <xdr:cNvPr id="180" name="直線コネクタ 179">
          <a:extLst>
            <a:ext uri="{FF2B5EF4-FFF2-40B4-BE49-F238E27FC236}">
              <a16:creationId xmlns:a16="http://schemas.microsoft.com/office/drawing/2014/main" id="{467174A9-129F-4A37-816C-E1DE0A415F10}"/>
            </a:ext>
          </a:extLst>
        </xdr:cNvPr>
        <xdr:cNvCxnSpPr/>
      </xdr:nvCxnSpPr>
      <xdr:spPr>
        <a:xfrm>
          <a:off x="2908300" y="13372260"/>
          <a:ext cx="8890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5B460E77-A780-414A-BA2A-0BC771FEBDF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2" name="テキスト ボックス 181">
          <a:extLst>
            <a:ext uri="{FF2B5EF4-FFF2-40B4-BE49-F238E27FC236}">
              <a16:creationId xmlns:a16="http://schemas.microsoft.com/office/drawing/2014/main" id="{C75C45B1-4197-4A34-8F46-C1E4E2DF67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170610</xdr:rowOff>
    </xdr:from>
    <xdr:to>
      <xdr:col>15</xdr:col>
      <xdr:colOff>50800</xdr:colOff>
      <xdr:row>78</xdr:row>
      <xdr:rowOff>4728</xdr:rowOff>
    </xdr:to>
    <xdr:cxnSp macro="">
      <xdr:nvCxnSpPr>
        <xdr:cNvPr id="183" name="直線コネクタ 182">
          <a:extLst>
            <a:ext uri="{FF2B5EF4-FFF2-40B4-BE49-F238E27FC236}">
              <a16:creationId xmlns:a16="http://schemas.microsoft.com/office/drawing/2014/main" id="{47977804-34A9-426E-B398-7088B3BEC496}"/>
            </a:ext>
          </a:extLst>
        </xdr:cNvPr>
        <xdr:cNvCxnSpPr/>
      </xdr:nvCxnSpPr>
      <xdr:spPr>
        <a:xfrm flipV="1">
          <a:off x="2019300" y="13372260"/>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BEB10F9E-473F-40A3-BAEC-1FAC1AADBC53}"/>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69825</xdr:rowOff>
    </xdr:from>
    <xdr:ext cx="534377" cy="259045"/>
    <xdr:sp macro="" textlink="">
      <xdr:nvSpPr>
        <xdr:cNvPr id="185" name="テキスト ボックス 184">
          <a:extLst>
            <a:ext uri="{FF2B5EF4-FFF2-40B4-BE49-F238E27FC236}">
              <a16:creationId xmlns:a16="http://schemas.microsoft.com/office/drawing/2014/main" id="{BDCB366F-DCC5-40F5-B8EE-2A6EB552002A}"/>
            </a:ext>
          </a:extLst>
        </xdr:cNvPr>
        <xdr:cNvSpPr txBox="1"/>
      </xdr:nvSpPr>
      <xdr:spPr>
        <a:xfrm>
          <a:off x="2641111" y="134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139650</xdr:rowOff>
    </xdr:from>
    <xdr:to>
      <xdr:col>10</xdr:col>
      <xdr:colOff>114300</xdr:colOff>
      <xdr:row>78</xdr:row>
      <xdr:rowOff>4728</xdr:rowOff>
    </xdr:to>
    <xdr:cxnSp macro="">
      <xdr:nvCxnSpPr>
        <xdr:cNvPr id="186" name="直線コネクタ 185">
          <a:extLst>
            <a:ext uri="{FF2B5EF4-FFF2-40B4-BE49-F238E27FC236}">
              <a16:creationId xmlns:a16="http://schemas.microsoft.com/office/drawing/2014/main" id="{79F01177-6EBD-4669-9493-BB7E9B650C40}"/>
            </a:ext>
          </a:extLst>
        </xdr:cNvPr>
        <xdr:cNvCxnSpPr/>
      </xdr:nvCxnSpPr>
      <xdr:spPr>
        <a:xfrm>
          <a:off x="1130300" y="13341300"/>
          <a:ext cx="889000" cy="3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a:extLst>
            <a:ext uri="{FF2B5EF4-FFF2-40B4-BE49-F238E27FC236}">
              <a16:creationId xmlns:a16="http://schemas.microsoft.com/office/drawing/2014/main" id="{10C4FC19-08FC-4335-8249-880FF35461AE}"/>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152709</xdr:rowOff>
    </xdr:from>
    <xdr:ext cx="469744" cy="259045"/>
    <xdr:sp macro="" textlink="">
      <xdr:nvSpPr>
        <xdr:cNvPr id="188" name="テキスト ボックス 187">
          <a:extLst>
            <a:ext uri="{FF2B5EF4-FFF2-40B4-BE49-F238E27FC236}">
              <a16:creationId xmlns:a16="http://schemas.microsoft.com/office/drawing/2014/main" id="{65EFE8FA-7684-4F0B-AAED-0DD2213552C7}"/>
            </a:ext>
          </a:extLst>
        </xdr:cNvPr>
        <xdr:cNvSpPr txBox="1"/>
      </xdr:nvSpPr>
      <xdr:spPr>
        <a:xfrm>
          <a:off x="1784428" y="1352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a:extLst>
            <a:ext uri="{FF2B5EF4-FFF2-40B4-BE49-F238E27FC236}">
              <a16:creationId xmlns:a16="http://schemas.microsoft.com/office/drawing/2014/main" id="{77D6F228-9821-45D8-B962-1DBEBDA4E62B}"/>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133131</xdr:rowOff>
    </xdr:from>
    <xdr:ext cx="534377" cy="259045"/>
    <xdr:sp macro="" textlink="">
      <xdr:nvSpPr>
        <xdr:cNvPr id="190" name="テキスト ボックス 189">
          <a:extLst>
            <a:ext uri="{FF2B5EF4-FFF2-40B4-BE49-F238E27FC236}">
              <a16:creationId xmlns:a16="http://schemas.microsoft.com/office/drawing/2014/main" id="{FF7C31C4-35DA-4081-A0EC-E1ABDC2973CD}"/>
            </a:ext>
          </a:extLst>
        </xdr:cNvPr>
        <xdr:cNvSpPr txBox="1"/>
      </xdr:nvSpPr>
      <xdr:spPr>
        <a:xfrm>
          <a:off x="863111" y="1350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10C6E941-0CC1-4991-B23A-5A3FE412D187}"/>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2DADB14E-37DA-4EC9-B801-56A5CCFCE14A}"/>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7A8E0E38-BFFF-41E4-9BB8-6C0A2499BBCB}"/>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4A405CF0-D6F8-4011-8713-699CEDFBDF2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8E82D88A-72E5-4D6F-A6F3-141F70125B05}"/>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155701</xdr:rowOff>
    </xdr:from>
    <xdr:to>
      <xdr:col>24</xdr:col>
      <xdr:colOff>114300</xdr:colOff>
      <xdr:row>78</xdr:row>
      <xdr:rowOff>85851</xdr:rowOff>
    </xdr:to>
    <xdr:sp macro="" textlink="">
      <xdr:nvSpPr>
        <xdr:cNvPr id="196" name="楕円 195">
          <a:extLst>
            <a:ext uri="{FF2B5EF4-FFF2-40B4-BE49-F238E27FC236}">
              <a16:creationId xmlns:a16="http://schemas.microsoft.com/office/drawing/2014/main" id="{B6C2977E-EF54-4CF4-B890-56EF1B07057B}"/>
            </a:ext>
          </a:extLst>
        </xdr:cNvPr>
        <xdr:cNvSpPr/>
      </xdr:nvSpPr>
      <xdr:spPr>
        <a:xfrm>
          <a:off x="4584700" y="133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134128</xdr:rowOff>
    </xdr:from>
    <xdr:ext cx="534377" cy="259045"/>
    <xdr:sp macro="" textlink="">
      <xdr:nvSpPr>
        <xdr:cNvPr id="197" name="維持補修費該当値テキスト">
          <a:extLst>
            <a:ext uri="{FF2B5EF4-FFF2-40B4-BE49-F238E27FC236}">
              <a16:creationId xmlns:a16="http://schemas.microsoft.com/office/drawing/2014/main" id="{C15B17F0-57E7-4D1C-9D9F-C29256DA9A96}"/>
            </a:ext>
          </a:extLst>
        </xdr:cNvPr>
        <xdr:cNvSpPr txBox="1"/>
      </xdr:nvSpPr>
      <xdr:spPr>
        <a:xfrm>
          <a:off x="4686300" y="1333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120087</xdr:rowOff>
    </xdr:from>
    <xdr:to>
      <xdr:col>20</xdr:col>
      <xdr:colOff>38100</xdr:colOff>
      <xdr:row>78</xdr:row>
      <xdr:rowOff>50237</xdr:rowOff>
    </xdr:to>
    <xdr:sp macro="" textlink="">
      <xdr:nvSpPr>
        <xdr:cNvPr id="198" name="楕円 197">
          <a:extLst>
            <a:ext uri="{FF2B5EF4-FFF2-40B4-BE49-F238E27FC236}">
              <a16:creationId xmlns:a16="http://schemas.microsoft.com/office/drawing/2014/main" id="{06A9AC9A-DD2A-47FF-9122-C3DE17B90876}"/>
            </a:ext>
          </a:extLst>
        </xdr:cNvPr>
        <xdr:cNvSpPr/>
      </xdr:nvSpPr>
      <xdr:spPr>
        <a:xfrm>
          <a:off x="3746500" y="1332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41364</xdr:rowOff>
    </xdr:from>
    <xdr:ext cx="534377" cy="259045"/>
    <xdr:sp macro="" textlink="">
      <xdr:nvSpPr>
        <xdr:cNvPr id="199" name="テキスト ボックス 198">
          <a:extLst>
            <a:ext uri="{FF2B5EF4-FFF2-40B4-BE49-F238E27FC236}">
              <a16:creationId xmlns:a16="http://schemas.microsoft.com/office/drawing/2014/main" id="{42FFB63B-7027-4A27-B35C-140DAE4D3DF0}"/>
            </a:ext>
          </a:extLst>
        </xdr:cNvPr>
        <xdr:cNvSpPr txBox="1"/>
      </xdr:nvSpPr>
      <xdr:spPr>
        <a:xfrm>
          <a:off x="3530111" y="1341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119810</xdr:rowOff>
    </xdr:from>
    <xdr:to>
      <xdr:col>15</xdr:col>
      <xdr:colOff>101600</xdr:colOff>
      <xdr:row>78</xdr:row>
      <xdr:rowOff>49960</xdr:rowOff>
    </xdr:to>
    <xdr:sp macro="" textlink="">
      <xdr:nvSpPr>
        <xdr:cNvPr id="200" name="楕円 199">
          <a:extLst>
            <a:ext uri="{FF2B5EF4-FFF2-40B4-BE49-F238E27FC236}">
              <a16:creationId xmlns:a16="http://schemas.microsoft.com/office/drawing/2014/main" id="{2386A077-6806-46E9-AA62-90C326AF3B0B}"/>
            </a:ext>
          </a:extLst>
        </xdr:cNvPr>
        <xdr:cNvSpPr/>
      </xdr:nvSpPr>
      <xdr:spPr>
        <a:xfrm>
          <a:off x="2857500" y="133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66487</xdr:rowOff>
    </xdr:from>
    <xdr:ext cx="534377" cy="259045"/>
    <xdr:sp macro="" textlink="">
      <xdr:nvSpPr>
        <xdr:cNvPr id="201" name="テキスト ボックス 200">
          <a:extLst>
            <a:ext uri="{FF2B5EF4-FFF2-40B4-BE49-F238E27FC236}">
              <a16:creationId xmlns:a16="http://schemas.microsoft.com/office/drawing/2014/main" id="{63CDF837-8C14-4B1E-87A1-9F3187C73520}"/>
            </a:ext>
          </a:extLst>
        </xdr:cNvPr>
        <xdr:cNvSpPr txBox="1"/>
      </xdr:nvSpPr>
      <xdr:spPr>
        <a:xfrm>
          <a:off x="2641111" y="1309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125378</xdr:rowOff>
    </xdr:from>
    <xdr:to>
      <xdr:col>10</xdr:col>
      <xdr:colOff>165100</xdr:colOff>
      <xdr:row>78</xdr:row>
      <xdr:rowOff>55528</xdr:rowOff>
    </xdr:to>
    <xdr:sp macro="" textlink="">
      <xdr:nvSpPr>
        <xdr:cNvPr id="202" name="楕円 201">
          <a:extLst>
            <a:ext uri="{FF2B5EF4-FFF2-40B4-BE49-F238E27FC236}">
              <a16:creationId xmlns:a16="http://schemas.microsoft.com/office/drawing/2014/main" id="{01534818-411F-4752-93A9-A49BC88320D5}"/>
            </a:ext>
          </a:extLst>
        </xdr:cNvPr>
        <xdr:cNvSpPr/>
      </xdr:nvSpPr>
      <xdr:spPr>
        <a:xfrm>
          <a:off x="1968500" y="1332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72055</xdr:rowOff>
    </xdr:from>
    <xdr:ext cx="534377" cy="259045"/>
    <xdr:sp macro="" textlink="">
      <xdr:nvSpPr>
        <xdr:cNvPr id="203" name="テキスト ボックス 202">
          <a:extLst>
            <a:ext uri="{FF2B5EF4-FFF2-40B4-BE49-F238E27FC236}">
              <a16:creationId xmlns:a16="http://schemas.microsoft.com/office/drawing/2014/main" id="{42033B74-050A-4177-A7B2-DCBD2FB69DA2}"/>
            </a:ext>
          </a:extLst>
        </xdr:cNvPr>
        <xdr:cNvSpPr txBox="1"/>
      </xdr:nvSpPr>
      <xdr:spPr>
        <a:xfrm>
          <a:off x="1752111" y="1310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88850</xdr:rowOff>
    </xdr:from>
    <xdr:to>
      <xdr:col>6</xdr:col>
      <xdr:colOff>38100</xdr:colOff>
      <xdr:row>78</xdr:row>
      <xdr:rowOff>19000</xdr:rowOff>
    </xdr:to>
    <xdr:sp macro="" textlink="">
      <xdr:nvSpPr>
        <xdr:cNvPr id="204" name="楕円 203">
          <a:extLst>
            <a:ext uri="{FF2B5EF4-FFF2-40B4-BE49-F238E27FC236}">
              <a16:creationId xmlns:a16="http://schemas.microsoft.com/office/drawing/2014/main" id="{E57DCB02-2C87-41B4-B035-5B3FD081DF12}"/>
            </a:ext>
          </a:extLst>
        </xdr:cNvPr>
        <xdr:cNvSpPr/>
      </xdr:nvSpPr>
      <xdr:spPr>
        <a:xfrm>
          <a:off x="1079500" y="132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35527</xdr:rowOff>
    </xdr:from>
    <xdr:ext cx="534377" cy="259045"/>
    <xdr:sp macro="" textlink="">
      <xdr:nvSpPr>
        <xdr:cNvPr id="205" name="テキスト ボックス 204">
          <a:extLst>
            <a:ext uri="{FF2B5EF4-FFF2-40B4-BE49-F238E27FC236}">
              <a16:creationId xmlns:a16="http://schemas.microsoft.com/office/drawing/2014/main" id="{1AAA0FD6-6D3F-4D7D-958F-14B0DDB0D73A}"/>
            </a:ext>
          </a:extLst>
        </xdr:cNvPr>
        <xdr:cNvSpPr txBox="1"/>
      </xdr:nvSpPr>
      <xdr:spPr>
        <a:xfrm>
          <a:off x="863111" y="1306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3EF50D78-06D8-407E-AC47-F71A408519FF}"/>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8CACDE88-B699-4BE0-94CD-4AD3F6CE92AA}"/>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B36AE9A6-8CCF-4B04-BD0A-1BFB02BF2142}"/>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C9FFB87A-DADB-41E1-949B-6ED8F78C5A0A}"/>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BDD9F6B5-04DE-4ACF-BBDC-3B0EEF6A9F89}"/>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9100EF2D-29F8-4313-8170-8A97E1EE9994}"/>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B9F88876-CC28-4E18-BF56-66AD71B31D9E}"/>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A167044F-8D9E-4BE5-8D8C-A254D12306B6}"/>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616A6492-3D32-403D-9114-B8E3BAB562F3}"/>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6108FA10-DA9D-401F-AB08-587F126A87C7}"/>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C5A83208-ADD3-476B-BFC2-39662C308C06}"/>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3EBBDFCA-2B9A-4158-A161-903C77587F7A}"/>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706179D5-C68C-422E-93B7-CB0B22E634BA}"/>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8E598053-ECBB-45BE-82D3-50551B28DF34}"/>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A8C7DD68-785E-4ACA-A216-5E1897256F44}"/>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6C93B2D-F876-4AAA-A2DF-6C46F3BB3374}"/>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5C84FF3A-0C58-41AF-811F-8CE7D4AE2E49}"/>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D7AD3C7C-9183-426F-AE81-D3E30A586EDA}"/>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4695D6BF-A1E6-4F4D-9246-0607863A410A}"/>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B80F84E3-4802-4E92-8C05-45F3C797777E}"/>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6270B633-19D1-43DE-8FDD-7E799BD730FA}"/>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3CE65A37-E69F-4689-B4D6-969872F5B56D}"/>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F2718C63-8884-4EB9-A541-F9740D9BBDDB}"/>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3DF8ED9E-AB01-429D-A76F-EBAD2A92FE45}"/>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94C90B34-04CB-43F3-964A-1E4B5A481D5D}"/>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E3038B0B-0E14-45C2-9B22-81186EFDD77F}"/>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61DCAD65-299A-443A-B826-62389A12C008}"/>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FDC0CC6-EE7D-4FAC-AB31-A19A6FCC2939}"/>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450409AF-CFEA-45A0-90F3-73CEA47F7752}"/>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54217</xdr:rowOff>
    </xdr:from>
    <xdr:to>
      <xdr:col>24</xdr:col>
      <xdr:colOff>63500</xdr:colOff>
      <xdr:row>97</xdr:row>
      <xdr:rowOff>104051</xdr:rowOff>
    </xdr:to>
    <xdr:cxnSp macro="">
      <xdr:nvCxnSpPr>
        <xdr:cNvPr id="235" name="直線コネクタ 234">
          <a:extLst>
            <a:ext uri="{FF2B5EF4-FFF2-40B4-BE49-F238E27FC236}">
              <a16:creationId xmlns:a16="http://schemas.microsoft.com/office/drawing/2014/main" id="{55E75B69-FCD0-46F3-8563-0FDBE3D93288}"/>
            </a:ext>
          </a:extLst>
        </xdr:cNvPr>
        <xdr:cNvCxnSpPr/>
      </xdr:nvCxnSpPr>
      <xdr:spPr>
        <a:xfrm flipV="1">
          <a:off x="3797300" y="16684867"/>
          <a:ext cx="8382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169015</xdr:rowOff>
    </xdr:from>
    <xdr:ext cx="534377" cy="259045"/>
    <xdr:sp macro="" textlink="">
      <xdr:nvSpPr>
        <xdr:cNvPr id="236" name="扶助費平均値テキスト">
          <a:extLst>
            <a:ext uri="{FF2B5EF4-FFF2-40B4-BE49-F238E27FC236}">
              <a16:creationId xmlns:a16="http://schemas.microsoft.com/office/drawing/2014/main" id="{5569A4D3-17E3-420F-87D6-AA3AEE108FAD}"/>
            </a:ext>
          </a:extLst>
        </xdr:cNvPr>
        <xdr:cNvSpPr txBox="1"/>
      </xdr:nvSpPr>
      <xdr:spPr>
        <a:xfrm>
          <a:off x="4686300" y="162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C94641E5-2E93-4D8B-A85C-ED30F80F49F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104051</xdr:rowOff>
    </xdr:from>
    <xdr:to>
      <xdr:col>19</xdr:col>
      <xdr:colOff>177800</xdr:colOff>
      <xdr:row>97</xdr:row>
      <xdr:rowOff>139852</xdr:rowOff>
    </xdr:to>
    <xdr:cxnSp macro="">
      <xdr:nvCxnSpPr>
        <xdr:cNvPr id="238" name="直線コネクタ 237">
          <a:extLst>
            <a:ext uri="{FF2B5EF4-FFF2-40B4-BE49-F238E27FC236}">
              <a16:creationId xmlns:a16="http://schemas.microsoft.com/office/drawing/2014/main" id="{A8629F9B-E477-4FB3-9193-D5EDCE6B2CFE}"/>
            </a:ext>
          </a:extLst>
        </xdr:cNvPr>
        <xdr:cNvCxnSpPr/>
      </xdr:nvCxnSpPr>
      <xdr:spPr>
        <a:xfrm flipV="1">
          <a:off x="2908300" y="16734701"/>
          <a:ext cx="889000" cy="3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DB5FBF16-A89F-4FA0-AB91-5F41B2B0254D}"/>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0" name="テキスト ボックス 239">
          <a:extLst>
            <a:ext uri="{FF2B5EF4-FFF2-40B4-BE49-F238E27FC236}">
              <a16:creationId xmlns:a16="http://schemas.microsoft.com/office/drawing/2014/main" id="{41E635BA-4320-4CF9-A546-03407EB2506C}"/>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139852</xdr:rowOff>
    </xdr:from>
    <xdr:to>
      <xdr:col>15</xdr:col>
      <xdr:colOff>50800</xdr:colOff>
      <xdr:row>97</xdr:row>
      <xdr:rowOff>154012</xdr:rowOff>
    </xdr:to>
    <xdr:cxnSp macro="">
      <xdr:nvCxnSpPr>
        <xdr:cNvPr id="241" name="直線コネクタ 240">
          <a:extLst>
            <a:ext uri="{FF2B5EF4-FFF2-40B4-BE49-F238E27FC236}">
              <a16:creationId xmlns:a16="http://schemas.microsoft.com/office/drawing/2014/main" id="{2DA1BED3-1C0A-4B13-A5B2-E523BFC76ED2}"/>
            </a:ext>
          </a:extLst>
        </xdr:cNvPr>
        <xdr:cNvCxnSpPr/>
      </xdr:nvCxnSpPr>
      <xdr:spPr>
        <a:xfrm flipV="1">
          <a:off x="2019300" y="16770502"/>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96CCEFA-4F72-4609-8CCB-2D29DF1E0C2E}"/>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3" name="テキスト ボックス 242">
          <a:extLst>
            <a:ext uri="{FF2B5EF4-FFF2-40B4-BE49-F238E27FC236}">
              <a16:creationId xmlns:a16="http://schemas.microsoft.com/office/drawing/2014/main" id="{FDD00B5C-2F10-48CA-8538-C2BB8B2536C6}"/>
            </a:ext>
          </a:extLst>
        </xdr:cNvPr>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154012</xdr:rowOff>
    </xdr:from>
    <xdr:to>
      <xdr:col>10</xdr:col>
      <xdr:colOff>114300</xdr:colOff>
      <xdr:row>97</xdr:row>
      <xdr:rowOff>162864</xdr:rowOff>
    </xdr:to>
    <xdr:cxnSp macro="">
      <xdr:nvCxnSpPr>
        <xdr:cNvPr id="244" name="直線コネクタ 243">
          <a:extLst>
            <a:ext uri="{FF2B5EF4-FFF2-40B4-BE49-F238E27FC236}">
              <a16:creationId xmlns:a16="http://schemas.microsoft.com/office/drawing/2014/main" id="{77855ACB-CC08-42FD-B6AA-365F486CDC80}"/>
            </a:ext>
          </a:extLst>
        </xdr:cNvPr>
        <xdr:cNvCxnSpPr/>
      </xdr:nvCxnSpPr>
      <xdr:spPr>
        <a:xfrm flipV="1">
          <a:off x="1130300" y="16784662"/>
          <a:ext cx="889000" cy="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a:extLst>
            <a:ext uri="{FF2B5EF4-FFF2-40B4-BE49-F238E27FC236}">
              <a16:creationId xmlns:a16="http://schemas.microsoft.com/office/drawing/2014/main" id="{F0FC1846-A663-4260-8376-A970E15CDFF3}"/>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79278</xdr:rowOff>
    </xdr:from>
    <xdr:ext cx="534377" cy="259045"/>
    <xdr:sp macro="" textlink="">
      <xdr:nvSpPr>
        <xdr:cNvPr id="246" name="テキスト ボックス 245">
          <a:extLst>
            <a:ext uri="{FF2B5EF4-FFF2-40B4-BE49-F238E27FC236}">
              <a16:creationId xmlns:a16="http://schemas.microsoft.com/office/drawing/2014/main" id="{09F52A9C-A888-4EB5-88F5-900D51D18A70}"/>
            </a:ext>
          </a:extLst>
        </xdr:cNvPr>
        <xdr:cNvSpPr txBox="1"/>
      </xdr:nvSpPr>
      <xdr:spPr>
        <a:xfrm>
          <a:off x="1752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a:extLst>
            <a:ext uri="{FF2B5EF4-FFF2-40B4-BE49-F238E27FC236}">
              <a16:creationId xmlns:a16="http://schemas.microsoft.com/office/drawing/2014/main" id="{85249EF3-E478-4D71-B83A-636E20900539}"/>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88955</xdr:rowOff>
    </xdr:from>
    <xdr:ext cx="534377" cy="259045"/>
    <xdr:sp macro="" textlink="">
      <xdr:nvSpPr>
        <xdr:cNvPr id="248" name="テキスト ボックス 247">
          <a:extLst>
            <a:ext uri="{FF2B5EF4-FFF2-40B4-BE49-F238E27FC236}">
              <a16:creationId xmlns:a16="http://schemas.microsoft.com/office/drawing/2014/main" id="{62CBD5BC-FAEB-41D2-B9C6-FCA4C2911EC3}"/>
            </a:ext>
          </a:extLst>
        </xdr:cNvPr>
        <xdr:cNvSpPr txBox="1"/>
      </xdr:nvSpPr>
      <xdr:spPr>
        <a:xfrm>
          <a:off x="863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B0720B79-388A-4D37-B398-82E2FEA68769}"/>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8D9B993C-2390-46A7-B515-A30C0D9A3EA1}"/>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2B0DC60-1EE7-4938-8F81-E310463D85FD}"/>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5BF1E8E1-84A7-473E-93F1-A07DFC594D21}"/>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C48E84D-A2EB-4945-A120-F97F39ADE1B3}"/>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3417</xdr:rowOff>
    </xdr:from>
    <xdr:to>
      <xdr:col>24</xdr:col>
      <xdr:colOff>114300</xdr:colOff>
      <xdr:row>97</xdr:row>
      <xdr:rowOff>105017</xdr:rowOff>
    </xdr:to>
    <xdr:sp macro="" textlink="">
      <xdr:nvSpPr>
        <xdr:cNvPr id="254" name="楕円 253">
          <a:extLst>
            <a:ext uri="{FF2B5EF4-FFF2-40B4-BE49-F238E27FC236}">
              <a16:creationId xmlns:a16="http://schemas.microsoft.com/office/drawing/2014/main" id="{56040220-A0D7-43C1-9BC9-FED4F5D2AA9C}"/>
            </a:ext>
          </a:extLst>
        </xdr:cNvPr>
        <xdr:cNvSpPr/>
      </xdr:nvSpPr>
      <xdr:spPr>
        <a:xfrm>
          <a:off x="4584700" y="1663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153294</xdr:rowOff>
    </xdr:from>
    <xdr:ext cx="534377" cy="259045"/>
    <xdr:sp macro="" textlink="">
      <xdr:nvSpPr>
        <xdr:cNvPr id="255" name="扶助費該当値テキスト">
          <a:extLst>
            <a:ext uri="{FF2B5EF4-FFF2-40B4-BE49-F238E27FC236}">
              <a16:creationId xmlns:a16="http://schemas.microsoft.com/office/drawing/2014/main" id="{72D04D3A-565B-4B26-B5BF-0BB820B33006}"/>
            </a:ext>
          </a:extLst>
        </xdr:cNvPr>
        <xdr:cNvSpPr txBox="1"/>
      </xdr:nvSpPr>
      <xdr:spPr>
        <a:xfrm>
          <a:off x="4686300" y="166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53251</xdr:rowOff>
    </xdr:from>
    <xdr:to>
      <xdr:col>20</xdr:col>
      <xdr:colOff>38100</xdr:colOff>
      <xdr:row>97</xdr:row>
      <xdr:rowOff>154851</xdr:rowOff>
    </xdr:to>
    <xdr:sp macro="" textlink="">
      <xdr:nvSpPr>
        <xdr:cNvPr id="256" name="楕円 255">
          <a:extLst>
            <a:ext uri="{FF2B5EF4-FFF2-40B4-BE49-F238E27FC236}">
              <a16:creationId xmlns:a16="http://schemas.microsoft.com/office/drawing/2014/main" id="{9BFC1F76-C2EE-4EE2-AB18-B5B2064F824A}"/>
            </a:ext>
          </a:extLst>
        </xdr:cNvPr>
        <xdr:cNvSpPr/>
      </xdr:nvSpPr>
      <xdr:spPr>
        <a:xfrm>
          <a:off x="3746500" y="1668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145978</xdr:rowOff>
    </xdr:from>
    <xdr:ext cx="534377" cy="259045"/>
    <xdr:sp macro="" textlink="">
      <xdr:nvSpPr>
        <xdr:cNvPr id="257" name="テキスト ボックス 256">
          <a:extLst>
            <a:ext uri="{FF2B5EF4-FFF2-40B4-BE49-F238E27FC236}">
              <a16:creationId xmlns:a16="http://schemas.microsoft.com/office/drawing/2014/main" id="{ADCD5E66-2A57-4614-B57A-B4EDA62C9F88}"/>
            </a:ext>
          </a:extLst>
        </xdr:cNvPr>
        <xdr:cNvSpPr txBox="1"/>
      </xdr:nvSpPr>
      <xdr:spPr>
        <a:xfrm>
          <a:off x="3530111" y="1677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89052</xdr:rowOff>
    </xdr:from>
    <xdr:to>
      <xdr:col>15</xdr:col>
      <xdr:colOff>101600</xdr:colOff>
      <xdr:row>98</xdr:row>
      <xdr:rowOff>19202</xdr:rowOff>
    </xdr:to>
    <xdr:sp macro="" textlink="">
      <xdr:nvSpPr>
        <xdr:cNvPr id="258" name="楕円 257">
          <a:extLst>
            <a:ext uri="{FF2B5EF4-FFF2-40B4-BE49-F238E27FC236}">
              <a16:creationId xmlns:a16="http://schemas.microsoft.com/office/drawing/2014/main" id="{9DA262EC-BE0D-4C84-A8B0-D8D513AA4345}"/>
            </a:ext>
          </a:extLst>
        </xdr:cNvPr>
        <xdr:cNvSpPr/>
      </xdr:nvSpPr>
      <xdr:spPr>
        <a:xfrm>
          <a:off x="2857500" y="167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10329</xdr:rowOff>
    </xdr:from>
    <xdr:ext cx="534377" cy="259045"/>
    <xdr:sp macro="" textlink="">
      <xdr:nvSpPr>
        <xdr:cNvPr id="259" name="テキスト ボックス 258">
          <a:extLst>
            <a:ext uri="{FF2B5EF4-FFF2-40B4-BE49-F238E27FC236}">
              <a16:creationId xmlns:a16="http://schemas.microsoft.com/office/drawing/2014/main" id="{144489AA-9485-4D4E-AD27-1C2EFE42A9A4}"/>
            </a:ext>
          </a:extLst>
        </xdr:cNvPr>
        <xdr:cNvSpPr txBox="1"/>
      </xdr:nvSpPr>
      <xdr:spPr>
        <a:xfrm>
          <a:off x="2641111" y="1681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103212</xdr:rowOff>
    </xdr:from>
    <xdr:to>
      <xdr:col>10</xdr:col>
      <xdr:colOff>165100</xdr:colOff>
      <xdr:row>98</xdr:row>
      <xdr:rowOff>33362</xdr:rowOff>
    </xdr:to>
    <xdr:sp macro="" textlink="">
      <xdr:nvSpPr>
        <xdr:cNvPr id="260" name="楕円 259">
          <a:extLst>
            <a:ext uri="{FF2B5EF4-FFF2-40B4-BE49-F238E27FC236}">
              <a16:creationId xmlns:a16="http://schemas.microsoft.com/office/drawing/2014/main" id="{3B664BA9-4CDE-4058-A5C6-9926ACC7C0F0}"/>
            </a:ext>
          </a:extLst>
        </xdr:cNvPr>
        <xdr:cNvSpPr/>
      </xdr:nvSpPr>
      <xdr:spPr>
        <a:xfrm>
          <a:off x="1968500" y="1673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24489</xdr:rowOff>
    </xdr:from>
    <xdr:ext cx="534377" cy="259045"/>
    <xdr:sp macro="" textlink="">
      <xdr:nvSpPr>
        <xdr:cNvPr id="261" name="テキスト ボックス 260">
          <a:extLst>
            <a:ext uri="{FF2B5EF4-FFF2-40B4-BE49-F238E27FC236}">
              <a16:creationId xmlns:a16="http://schemas.microsoft.com/office/drawing/2014/main" id="{9CF09911-EB39-4D6E-8F0E-8E0A3F24DAA6}"/>
            </a:ext>
          </a:extLst>
        </xdr:cNvPr>
        <xdr:cNvSpPr txBox="1"/>
      </xdr:nvSpPr>
      <xdr:spPr>
        <a:xfrm>
          <a:off x="1752111" y="1682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112064</xdr:rowOff>
    </xdr:from>
    <xdr:to>
      <xdr:col>6</xdr:col>
      <xdr:colOff>38100</xdr:colOff>
      <xdr:row>98</xdr:row>
      <xdr:rowOff>42214</xdr:rowOff>
    </xdr:to>
    <xdr:sp macro="" textlink="">
      <xdr:nvSpPr>
        <xdr:cNvPr id="262" name="楕円 261">
          <a:extLst>
            <a:ext uri="{FF2B5EF4-FFF2-40B4-BE49-F238E27FC236}">
              <a16:creationId xmlns:a16="http://schemas.microsoft.com/office/drawing/2014/main" id="{B943557D-98BB-4E99-B445-466E8EFCD1FF}"/>
            </a:ext>
          </a:extLst>
        </xdr:cNvPr>
        <xdr:cNvSpPr/>
      </xdr:nvSpPr>
      <xdr:spPr>
        <a:xfrm>
          <a:off x="1079500" y="1674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33341</xdr:rowOff>
    </xdr:from>
    <xdr:ext cx="534377" cy="259045"/>
    <xdr:sp macro="" textlink="">
      <xdr:nvSpPr>
        <xdr:cNvPr id="263" name="テキスト ボックス 262">
          <a:extLst>
            <a:ext uri="{FF2B5EF4-FFF2-40B4-BE49-F238E27FC236}">
              <a16:creationId xmlns:a16="http://schemas.microsoft.com/office/drawing/2014/main" id="{16256917-30B8-4CA0-8140-D0FDE66A01FC}"/>
            </a:ext>
          </a:extLst>
        </xdr:cNvPr>
        <xdr:cNvSpPr txBox="1"/>
      </xdr:nvSpPr>
      <xdr:spPr>
        <a:xfrm>
          <a:off x="863111" y="1683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930BB3BA-5D6C-4593-81EA-C515E1A9AC7C}"/>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B9240DB1-65E7-4DC5-ADEE-E491D1AB32E7}"/>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A7B1A305-C739-4E69-A0DC-66EC8108E3C2}"/>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FCB5F120-4D27-4C36-A983-C748BC202283}"/>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DF2325E9-F124-422E-B22D-530355BD4DAD}"/>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803BE99-A7A0-4EF7-8A02-B502A18426C4}"/>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62BF7B53-B9BD-4FEA-B771-2F41045B367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E2CD6ED1-81C4-446B-8A36-ADA8F7D294E3}"/>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E0CAFC68-5F0A-4B47-B95E-21C8AC6D1C63}"/>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B8D26429-9FDF-4602-8D41-9E8975A102CE}"/>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96B9A8C3-0E8A-4571-826C-20D421D27B5F}"/>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2AE277C1-99DC-42FB-9610-54FFACAC5756}"/>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78D9263D-C19F-4950-A13B-9A8F9A25669E}"/>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8BDEBF8D-D7A2-44B0-BBB9-ABCB58B19464}"/>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AA0E0672-2A25-4386-A869-703F38CA0586}"/>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3CC1688C-7316-4B20-A70C-1ACCAA6F65F1}"/>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370DE96B-CB56-4796-B211-6FDE68AF585E}"/>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D1882A0-D2F9-44C5-8A8A-44B3CDBEE21C}"/>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64E029A7-2E30-4028-AF8C-38D6D7F65CDA}"/>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3D5684CE-7E0C-4DD2-BEDF-CDC8301A2A48}"/>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3D5B6176-78D3-46A9-A043-D95637306CD2}"/>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207C9056-AEF8-4391-A150-AB42053FE4DE}"/>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E051ADC2-D532-4BC5-B51F-E984E42C7E54}"/>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213F36-9CB3-406D-8D80-B3DB98654F76}"/>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1FEB9A8A-C07F-4370-934B-2ACAD44DD4A7}"/>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9ED4B751-CB72-4A29-9826-0A95CDD7F351}"/>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114673</xdr:rowOff>
    </xdr:from>
    <xdr:to>
      <xdr:col>55</xdr:col>
      <xdr:colOff>0</xdr:colOff>
      <xdr:row>34</xdr:row>
      <xdr:rowOff>142827</xdr:rowOff>
    </xdr:to>
    <xdr:cxnSp macro="">
      <xdr:nvCxnSpPr>
        <xdr:cNvPr id="290" name="直線コネクタ 289">
          <a:extLst>
            <a:ext uri="{FF2B5EF4-FFF2-40B4-BE49-F238E27FC236}">
              <a16:creationId xmlns:a16="http://schemas.microsoft.com/office/drawing/2014/main" id="{F0379520-FA66-4865-8171-C7EB37A673E7}"/>
            </a:ext>
          </a:extLst>
        </xdr:cNvPr>
        <xdr:cNvCxnSpPr/>
      </xdr:nvCxnSpPr>
      <xdr:spPr>
        <a:xfrm flipV="1">
          <a:off x="9639300" y="5943973"/>
          <a:ext cx="838200" cy="2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101265</xdr:rowOff>
    </xdr:from>
    <xdr:ext cx="599010" cy="259045"/>
    <xdr:sp macro="" textlink="">
      <xdr:nvSpPr>
        <xdr:cNvPr id="291" name="補助費等平均値テキスト">
          <a:extLst>
            <a:ext uri="{FF2B5EF4-FFF2-40B4-BE49-F238E27FC236}">
              <a16:creationId xmlns:a16="http://schemas.microsoft.com/office/drawing/2014/main" id="{3F8637AF-89DD-4F28-B5E2-32CA4F7033C4}"/>
            </a:ext>
          </a:extLst>
        </xdr:cNvPr>
        <xdr:cNvSpPr txBox="1"/>
      </xdr:nvSpPr>
      <xdr:spPr>
        <a:xfrm>
          <a:off x="10528300" y="5930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EF33BF2E-55C0-4E06-9DF7-CEA7EFADE063}"/>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79313</xdr:rowOff>
    </xdr:from>
    <xdr:to>
      <xdr:col>50</xdr:col>
      <xdr:colOff>114300</xdr:colOff>
      <xdr:row>34</xdr:row>
      <xdr:rowOff>142827</xdr:rowOff>
    </xdr:to>
    <xdr:cxnSp macro="">
      <xdr:nvCxnSpPr>
        <xdr:cNvPr id="293" name="直線コネクタ 292">
          <a:extLst>
            <a:ext uri="{FF2B5EF4-FFF2-40B4-BE49-F238E27FC236}">
              <a16:creationId xmlns:a16="http://schemas.microsoft.com/office/drawing/2014/main" id="{96B3BA70-0BCA-4DD9-8A47-A34CE37E68D2}"/>
            </a:ext>
          </a:extLst>
        </xdr:cNvPr>
        <xdr:cNvCxnSpPr/>
      </xdr:nvCxnSpPr>
      <xdr:spPr>
        <a:xfrm>
          <a:off x="8750300" y="5565713"/>
          <a:ext cx="889000" cy="40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62829B5A-5E4D-4259-AAA3-720F241C7192}"/>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89149</xdr:rowOff>
    </xdr:from>
    <xdr:ext cx="599010" cy="259045"/>
    <xdr:sp macro="" textlink="">
      <xdr:nvSpPr>
        <xdr:cNvPr id="295" name="テキスト ボックス 294">
          <a:extLst>
            <a:ext uri="{FF2B5EF4-FFF2-40B4-BE49-F238E27FC236}">
              <a16:creationId xmlns:a16="http://schemas.microsoft.com/office/drawing/2014/main" id="{A56EDEA5-E208-470C-8AA7-292BBAB0979C}"/>
            </a:ext>
          </a:extLst>
        </xdr:cNvPr>
        <xdr:cNvSpPr txBox="1"/>
      </xdr:nvSpPr>
      <xdr:spPr>
        <a:xfrm>
          <a:off x="9339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79313</xdr:rowOff>
    </xdr:from>
    <xdr:to>
      <xdr:col>45</xdr:col>
      <xdr:colOff>177800</xdr:colOff>
      <xdr:row>35</xdr:row>
      <xdr:rowOff>154719</xdr:rowOff>
    </xdr:to>
    <xdr:cxnSp macro="">
      <xdr:nvCxnSpPr>
        <xdr:cNvPr id="296" name="直線コネクタ 295">
          <a:extLst>
            <a:ext uri="{FF2B5EF4-FFF2-40B4-BE49-F238E27FC236}">
              <a16:creationId xmlns:a16="http://schemas.microsoft.com/office/drawing/2014/main" id="{CBE84584-B854-4551-8BEF-61DC52D92D00}"/>
            </a:ext>
          </a:extLst>
        </xdr:cNvPr>
        <xdr:cNvCxnSpPr/>
      </xdr:nvCxnSpPr>
      <xdr:spPr>
        <a:xfrm flipV="1">
          <a:off x="7861300" y="5565713"/>
          <a:ext cx="889000" cy="58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1ED2E426-5452-40A1-BADC-60BDE2AE7139}"/>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130832</xdr:rowOff>
    </xdr:from>
    <xdr:ext cx="599010" cy="259045"/>
    <xdr:sp macro="" textlink="">
      <xdr:nvSpPr>
        <xdr:cNvPr id="298" name="テキスト ボックス 297">
          <a:extLst>
            <a:ext uri="{FF2B5EF4-FFF2-40B4-BE49-F238E27FC236}">
              <a16:creationId xmlns:a16="http://schemas.microsoft.com/office/drawing/2014/main" id="{1EFB4897-09D3-454D-A9D0-6D01D9FA7335}"/>
            </a:ext>
          </a:extLst>
        </xdr:cNvPr>
        <xdr:cNvSpPr txBox="1"/>
      </xdr:nvSpPr>
      <xdr:spPr>
        <a:xfrm>
          <a:off x="8450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145182</xdr:rowOff>
    </xdr:from>
    <xdr:to>
      <xdr:col>41</xdr:col>
      <xdr:colOff>50800</xdr:colOff>
      <xdr:row>35</xdr:row>
      <xdr:rowOff>154719</xdr:rowOff>
    </xdr:to>
    <xdr:cxnSp macro="">
      <xdr:nvCxnSpPr>
        <xdr:cNvPr id="299" name="直線コネクタ 298">
          <a:extLst>
            <a:ext uri="{FF2B5EF4-FFF2-40B4-BE49-F238E27FC236}">
              <a16:creationId xmlns:a16="http://schemas.microsoft.com/office/drawing/2014/main" id="{EDDD01CA-7201-4D86-ABD0-F9AA8E4EABE0}"/>
            </a:ext>
          </a:extLst>
        </xdr:cNvPr>
        <xdr:cNvCxnSpPr/>
      </xdr:nvCxnSpPr>
      <xdr:spPr>
        <a:xfrm>
          <a:off x="6972300" y="6145932"/>
          <a:ext cx="889000" cy="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a:extLst>
            <a:ext uri="{FF2B5EF4-FFF2-40B4-BE49-F238E27FC236}">
              <a16:creationId xmlns:a16="http://schemas.microsoft.com/office/drawing/2014/main" id="{21975902-EB0B-4310-BDE4-0D13C86AB176}"/>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65197</xdr:rowOff>
    </xdr:from>
    <xdr:ext cx="599010" cy="259045"/>
    <xdr:sp macro="" textlink="">
      <xdr:nvSpPr>
        <xdr:cNvPr id="301" name="テキスト ボックス 300">
          <a:extLst>
            <a:ext uri="{FF2B5EF4-FFF2-40B4-BE49-F238E27FC236}">
              <a16:creationId xmlns:a16="http://schemas.microsoft.com/office/drawing/2014/main" id="{D8C3A1BC-C79F-4318-A716-7289DD7403AB}"/>
            </a:ext>
          </a:extLst>
        </xdr:cNvPr>
        <xdr:cNvSpPr txBox="1"/>
      </xdr:nvSpPr>
      <xdr:spPr>
        <a:xfrm>
          <a:off x="7561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a:extLst>
            <a:ext uri="{FF2B5EF4-FFF2-40B4-BE49-F238E27FC236}">
              <a16:creationId xmlns:a16="http://schemas.microsoft.com/office/drawing/2014/main" id="{5AD5DFC9-4E7F-4789-A42D-EDA1BB545129}"/>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76626</xdr:rowOff>
    </xdr:from>
    <xdr:ext cx="534377" cy="259045"/>
    <xdr:sp macro="" textlink="">
      <xdr:nvSpPr>
        <xdr:cNvPr id="303" name="テキスト ボックス 302">
          <a:extLst>
            <a:ext uri="{FF2B5EF4-FFF2-40B4-BE49-F238E27FC236}">
              <a16:creationId xmlns:a16="http://schemas.microsoft.com/office/drawing/2014/main" id="{7E52980B-8482-4967-BDEF-F4DE64DA6B44}"/>
            </a:ext>
          </a:extLst>
        </xdr:cNvPr>
        <xdr:cNvSpPr txBox="1"/>
      </xdr:nvSpPr>
      <xdr:spPr>
        <a:xfrm>
          <a:off x="6705111" y="624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29DAF59F-389C-437B-A4E2-F167C9F7A8DE}"/>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5DEB21FE-ED6B-4D23-A8E1-A2C19331CC03}"/>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A358B1E-9F25-4321-AA7F-9E9D5DCEB9B1}"/>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E0685757-E518-4A7D-BAEA-2D412A241D17}"/>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17BCF5CC-BDCA-4E3A-82E7-09F9436BC5CE}"/>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63873</xdr:rowOff>
    </xdr:from>
    <xdr:to>
      <xdr:col>55</xdr:col>
      <xdr:colOff>50800</xdr:colOff>
      <xdr:row>34</xdr:row>
      <xdr:rowOff>165473</xdr:rowOff>
    </xdr:to>
    <xdr:sp macro="" textlink="">
      <xdr:nvSpPr>
        <xdr:cNvPr id="309" name="楕円 308">
          <a:extLst>
            <a:ext uri="{FF2B5EF4-FFF2-40B4-BE49-F238E27FC236}">
              <a16:creationId xmlns:a16="http://schemas.microsoft.com/office/drawing/2014/main" id="{F31D25AC-1FC9-4246-B389-9E8E97E46383}"/>
            </a:ext>
          </a:extLst>
        </xdr:cNvPr>
        <xdr:cNvSpPr/>
      </xdr:nvSpPr>
      <xdr:spPr>
        <a:xfrm>
          <a:off x="10426700" y="589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86750</xdr:rowOff>
    </xdr:from>
    <xdr:ext cx="599010" cy="259045"/>
    <xdr:sp macro="" textlink="">
      <xdr:nvSpPr>
        <xdr:cNvPr id="310" name="補助費等該当値テキスト">
          <a:extLst>
            <a:ext uri="{FF2B5EF4-FFF2-40B4-BE49-F238E27FC236}">
              <a16:creationId xmlns:a16="http://schemas.microsoft.com/office/drawing/2014/main" id="{22AF3774-D474-41E7-A95B-452D80A797A3}"/>
            </a:ext>
          </a:extLst>
        </xdr:cNvPr>
        <xdr:cNvSpPr txBox="1"/>
      </xdr:nvSpPr>
      <xdr:spPr>
        <a:xfrm>
          <a:off x="10528300" y="574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92027</xdr:rowOff>
    </xdr:from>
    <xdr:to>
      <xdr:col>50</xdr:col>
      <xdr:colOff>165100</xdr:colOff>
      <xdr:row>35</xdr:row>
      <xdr:rowOff>22177</xdr:rowOff>
    </xdr:to>
    <xdr:sp macro="" textlink="">
      <xdr:nvSpPr>
        <xdr:cNvPr id="311" name="楕円 310">
          <a:extLst>
            <a:ext uri="{FF2B5EF4-FFF2-40B4-BE49-F238E27FC236}">
              <a16:creationId xmlns:a16="http://schemas.microsoft.com/office/drawing/2014/main" id="{99CE9705-7A27-4CBD-9CE6-3F3A3A8E53A4}"/>
            </a:ext>
          </a:extLst>
        </xdr:cNvPr>
        <xdr:cNvSpPr/>
      </xdr:nvSpPr>
      <xdr:spPr>
        <a:xfrm>
          <a:off x="9588500" y="592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38704</xdr:rowOff>
    </xdr:from>
    <xdr:ext cx="599010" cy="259045"/>
    <xdr:sp macro="" textlink="">
      <xdr:nvSpPr>
        <xdr:cNvPr id="312" name="テキスト ボックス 311">
          <a:extLst>
            <a:ext uri="{FF2B5EF4-FFF2-40B4-BE49-F238E27FC236}">
              <a16:creationId xmlns:a16="http://schemas.microsoft.com/office/drawing/2014/main" id="{84E5CEA6-5050-40A4-852A-DE5821BF7A7B}"/>
            </a:ext>
          </a:extLst>
        </xdr:cNvPr>
        <xdr:cNvSpPr txBox="1"/>
      </xdr:nvSpPr>
      <xdr:spPr>
        <a:xfrm>
          <a:off x="9339795" y="569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28513</xdr:rowOff>
    </xdr:from>
    <xdr:to>
      <xdr:col>46</xdr:col>
      <xdr:colOff>38100</xdr:colOff>
      <xdr:row>32</xdr:row>
      <xdr:rowOff>130113</xdr:rowOff>
    </xdr:to>
    <xdr:sp macro="" textlink="">
      <xdr:nvSpPr>
        <xdr:cNvPr id="313" name="楕円 312">
          <a:extLst>
            <a:ext uri="{FF2B5EF4-FFF2-40B4-BE49-F238E27FC236}">
              <a16:creationId xmlns:a16="http://schemas.microsoft.com/office/drawing/2014/main" id="{9671904E-CC2B-4C27-B5A9-CC4E0D5A9763}"/>
            </a:ext>
          </a:extLst>
        </xdr:cNvPr>
        <xdr:cNvSpPr/>
      </xdr:nvSpPr>
      <xdr:spPr>
        <a:xfrm>
          <a:off x="8699500" y="551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146640</xdr:rowOff>
    </xdr:from>
    <xdr:ext cx="599010" cy="259045"/>
    <xdr:sp macro="" textlink="">
      <xdr:nvSpPr>
        <xdr:cNvPr id="314" name="テキスト ボックス 313">
          <a:extLst>
            <a:ext uri="{FF2B5EF4-FFF2-40B4-BE49-F238E27FC236}">
              <a16:creationId xmlns:a16="http://schemas.microsoft.com/office/drawing/2014/main" id="{D838E1C0-D5D2-4E24-B55C-801B85F83C65}"/>
            </a:ext>
          </a:extLst>
        </xdr:cNvPr>
        <xdr:cNvSpPr txBox="1"/>
      </xdr:nvSpPr>
      <xdr:spPr>
        <a:xfrm>
          <a:off x="8450795" y="529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103919</xdr:rowOff>
    </xdr:from>
    <xdr:to>
      <xdr:col>41</xdr:col>
      <xdr:colOff>101600</xdr:colOff>
      <xdr:row>36</xdr:row>
      <xdr:rowOff>34069</xdr:rowOff>
    </xdr:to>
    <xdr:sp macro="" textlink="">
      <xdr:nvSpPr>
        <xdr:cNvPr id="315" name="楕円 314">
          <a:extLst>
            <a:ext uri="{FF2B5EF4-FFF2-40B4-BE49-F238E27FC236}">
              <a16:creationId xmlns:a16="http://schemas.microsoft.com/office/drawing/2014/main" id="{FE1B9516-226D-4ABE-8FF9-1E1AE85A3E22}"/>
            </a:ext>
          </a:extLst>
        </xdr:cNvPr>
        <xdr:cNvSpPr/>
      </xdr:nvSpPr>
      <xdr:spPr>
        <a:xfrm>
          <a:off x="7810500" y="610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50596</xdr:rowOff>
    </xdr:from>
    <xdr:ext cx="599010" cy="259045"/>
    <xdr:sp macro="" textlink="">
      <xdr:nvSpPr>
        <xdr:cNvPr id="316" name="テキスト ボックス 315">
          <a:extLst>
            <a:ext uri="{FF2B5EF4-FFF2-40B4-BE49-F238E27FC236}">
              <a16:creationId xmlns:a16="http://schemas.microsoft.com/office/drawing/2014/main" id="{6C4DB89E-16F5-40D8-A140-FFAC14314650}"/>
            </a:ext>
          </a:extLst>
        </xdr:cNvPr>
        <xdr:cNvSpPr txBox="1"/>
      </xdr:nvSpPr>
      <xdr:spPr>
        <a:xfrm>
          <a:off x="7561795" y="5879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94382</xdr:rowOff>
    </xdr:from>
    <xdr:to>
      <xdr:col>36</xdr:col>
      <xdr:colOff>165100</xdr:colOff>
      <xdr:row>36</xdr:row>
      <xdr:rowOff>24532</xdr:rowOff>
    </xdr:to>
    <xdr:sp macro="" textlink="">
      <xdr:nvSpPr>
        <xdr:cNvPr id="317" name="楕円 316">
          <a:extLst>
            <a:ext uri="{FF2B5EF4-FFF2-40B4-BE49-F238E27FC236}">
              <a16:creationId xmlns:a16="http://schemas.microsoft.com/office/drawing/2014/main" id="{7A42643C-3173-4898-9242-6000E674CB30}"/>
            </a:ext>
          </a:extLst>
        </xdr:cNvPr>
        <xdr:cNvSpPr/>
      </xdr:nvSpPr>
      <xdr:spPr>
        <a:xfrm>
          <a:off x="6921500" y="609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41059</xdr:rowOff>
    </xdr:from>
    <xdr:ext cx="599010" cy="259045"/>
    <xdr:sp macro="" textlink="">
      <xdr:nvSpPr>
        <xdr:cNvPr id="318" name="テキスト ボックス 317">
          <a:extLst>
            <a:ext uri="{FF2B5EF4-FFF2-40B4-BE49-F238E27FC236}">
              <a16:creationId xmlns:a16="http://schemas.microsoft.com/office/drawing/2014/main" id="{F0FF4DFE-90FB-413B-BE67-CC105D30C325}"/>
            </a:ext>
          </a:extLst>
        </xdr:cNvPr>
        <xdr:cNvSpPr txBox="1"/>
      </xdr:nvSpPr>
      <xdr:spPr>
        <a:xfrm>
          <a:off x="6672795" y="587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1473445-88FC-4522-A43B-2ADD5EBB8979}"/>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AA49BD12-DADE-457A-8C55-945B2A63549B}"/>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5557A93D-1552-45DE-8F17-B51274D0774E}"/>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3330A8AD-6D34-41E7-B4C2-7B6BC15D9573}"/>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30B826C4-F29C-4A06-8C57-98D9CDB1862C}"/>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227CF5B9-51DD-42F6-B89A-D8063A668327}"/>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9994C971-8671-4972-B427-29C874962BD2}"/>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BA95F14E-E14D-4350-B5BE-516F0A3E455E}"/>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5078D768-211F-422B-AD54-82A89FA56575}"/>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9E9067FD-AA2D-47B0-9466-5AD7526B5196}"/>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FB87170B-F57E-4A92-8D6E-C938E882657A}"/>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32F50E15-466E-4A1E-9111-A035B94370F8}"/>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2FDBF3F4-2C1E-4B48-8969-31B15B4A8096}"/>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A5A67FDD-1C42-440C-8D09-9BE6033EB038}"/>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FF18FC77-B1F0-4E71-BB86-CD816EBC44DE}"/>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47BCA61F-B1F6-4CFC-9831-58C1018D59FE}"/>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A40F7DF4-8343-4254-8E4A-A9E010A3ABBC}"/>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EFDA3C79-8416-4509-8C72-9E9B7C1C7F93}"/>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F5BCBAC2-10AC-4503-986F-9229D1A08AAA}"/>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71C44FFD-DEE1-4F8B-922E-A43D9B7668EF}"/>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B6128AE5-7234-4150-A509-08F3332E690B}"/>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6DE2976-81C1-458E-BEFF-B10F46B7A713}"/>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22C46F3E-4325-499A-95A8-0A347735C154}"/>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5DA44480-A1C1-4165-A9A4-D9B4034C5EA8}"/>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677233EF-8011-4422-AF93-15225ED97334}"/>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CC0FDD05-A625-4EDB-87C4-53AE35238D0B}"/>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8F4A26B8-BEE5-4E47-9AA5-E0D9D69702FA}"/>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675FD9F1-B102-423B-B4ED-6F1C73C1FE9D}"/>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2E02ABCC-30A3-43E1-AD02-12EE9C73427D}"/>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963B7857-7848-4EC4-A862-D97A8BD61AA9}"/>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4096</xdr:rowOff>
    </xdr:from>
    <xdr:to>
      <xdr:col>55</xdr:col>
      <xdr:colOff>0</xdr:colOff>
      <xdr:row>58</xdr:row>
      <xdr:rowOff>98905</xdr:rowOff>
    </xdr:to>
    <xdr:cxnSp macro="">
      <xdr:nvCxnSpPr>
        <xdr:cNvPr id="349" name="直線コネクタ 348">
          <a:extLst>
            <a:ext uri="{FF2B5EF4-FFF2-40B4-BE49-F238E27FC236}">
              <a16:creationId xmlns:a16="http://schemas.microsoft.com/office/drawing/2014/main" id="{8FC04F65-ECAE-47B6-A3E7-741D2D4051E9}"/>
            </a:ext>
          </a:extLst>
        </xdr:cNvPr>
        <xdr:cNvCxnSpPr/>
      </xdr:nvCxnSpPr>
      <xdr:spPr>
        <a:xfrm flipV="1">
          <a:off x="9639300" y="9948196"/>
          <a:ext cx="838200" cy="9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15657</xdr:rowOff>
    </xdr:from>
    <xdr:ext cx="599010" cy="259045"/>
    <xdr:sp macro="" textlink="">
      <xdr:nvSpPr>
        <xdr:cNvPr id="350" name="普通建設事業費平均値テキスト">
          <a:extLst>
            <a:ext uri="{FF2B5EF4-FFF2-40B4-BE49-F238E27FC236}">
              <a16:creationId xmlns:a16="http://schemas.microsoft.com/office/drawing/2014/main" id="{676C53E3-CD48-4909-9FA0-EE89EACDAFEC}"/>
            </a:ext>
          </a:extLst>
        </xdr:cNvPr>
        <xdr:cNvSpPr txBox="1"/>
      </xdr:nvSpPr>
      <xdr:spPr>
        <a:xfrm>
          <a:off x="10528300" y="9959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F4AA0651-DFBB-4A29-8BBF-11C543F9B1BB}"/>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80109</xdr:rowOff>
    </xdr:from>
    <xdr:to>
      <xdr:col>50</xdr:col>
      <xdr:colOff>114300</xdr:colOff>
      <xdr:row>58</xdr:row>
      <xdr:rowOff>98905</xdr:rowOff>
    </xdr:to>
    <xdr:cxnSp macro="">
      <xdr:nvCxnSpPr>
        <xdr:cNvPr id="352" name="直線コネクタ 351">
          <a:extLst>
            <a:ext uri="{FF2B5EF4-FFF2-40B4-BE49-F238E27FC236}">
              <a16:creationId xmlns:a16="http://schemas.microsoft.com/office/drawing/2014/main" id="{B010AC48-7527-4E9A-AA0D-3650F6142A16}"/>
            </a:ext>
          </a:extLst>
        </xdr:cNvPr>
        <xdr:cNvCxnSpPr/>
      </xdr:nvCxnSpPr>
      <xdr:spPr>
        <a:xfrm>
          <a:off x="8750300" y="9852759"/>
          <a:ext cx="889000" cy="19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F2DDF6AE-38A7-41A7-9807-1A682716A557}"/>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4" name="テキスト ボックス 353">
          <a:extLst>
            <a:ext uri="{FF2B5EF4-FFF2-40B4-BE49-F238E27FC236}">
              <a16:creationId xmlns:a16="http://schemas.microsoft.com/office/drawing/2014/main" id="{D3DFEC34-D414-4CA7-9B90-A5F03F3002D3}"/>
            </a:ext>
          </a:extLst>
        </xdr:cNvPr>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80109</xdr:rowOff>
    </xdr:from>
    <xdr:to>
      <xdr:col>45</xdr:col>
      <xdr:colOff>177800</xdr:colOff>
      <xdr:row>58</xdr:row>
      <xdr:rowOff>8108</xdr:rowOff>
    </xdr:to>
    <xdr:cxnSp macro="">
      <xdr:nvCxnSpPr>
        <xdr:cNvPr id="355" name="直線コネクタ 354">
          <a:extLst>
            <a:ext uri="{FF2B5EF4-FFF2-40B4-BE49-F238E27FC236}">
              <a16:creationId xmlns:a16="http://schemas.microsoft.com/office/drawing/2014/main" id="{E5520551-FD5C-473E-8EC0-F694EC6400A0}"/>
            </a:ext>
          </a:extLst>
        </xdr:cNvPr>
        <xdr:cNvCxnSpPr/>
      </xdr:nvCxnSpPr>
      <xdr:spPr>
        <a:xfrm flipV="1">
          <a:off x="7861300" y="9852759"/>
          <a:ext cx="889000" cy="9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80AC7147-2D3A-41CA-85BC-1247D6B42A6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105658</xdr:rowOff>
    </xdr:from>
    <xdr:ext cx="599010" cy="259045"/>
    <xdr:sp macro="" textlink="">
      <xdr:nvSpPr>
        <xdr:cNvPr id="357" name="テキスト ボックス 356">
          <a:extLst>
            <a:ext uri="{FF2B5EF4-FFF2-40B4-BE49-F238E27FC236}">
              <a16:creationId xmlns:a16="http://schemas.microsoft.com/office/drawing/2014/main" id="{C6DD19B7-F497-49B5-8613-5C5247563B39}"/>
            </a:ext>
          </a:extLst>
        </xdr:cNvPr>
        <xdr:cNvSpPr txBox="1"/>
      </xdr:nvSpPr>
      <xdr:spPr>
        <a:xfrm>
          <a:off x="8450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8108</xdr:rowOff>
    </xdr:from>
    <xdr:to>
      <xdr:col>41</xdr:col>
      <xdr:colOff>50800</xdr:colOff>
      <xdr:row>58</xdr:row>
      <xdr:rowOff>152598</xdr:rowOff>
    </xdr:to>
    <xdr:cxnSp macro="">
      <xdr:nvCxnSpPr>
        <xdr:cNvPr id="358" name="直線コネクタ 357">
          <a:extLst>
            <a:ext uri="{FF2B5EF4-FFF2-40B4-BE49-F238E27FC236}">
              <a16:creationId xmlns:a16="http://schemas.microsoft.com/office/drawing/2014/main" id="{821EEE66-814A-4147-9FF5-AAAE8C67663F}"/>
            </a:ext>
          </a:extLst>
        </xdr:cNvPr>
        <xdr:cNvCxnSpPr/>
      </xdr:nvCxnSpPr>
      <xdr:spPr>
        <a:xfrm flipV="1">
          <a:off x="6972300" y="9952208"/>
          <a:ext cx="889000" cy="14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a:extLst>
            <a:ext uri="{FF2B5EF4-FFF2-40B4-BE49-F238E27FC236}">
              <a16:creationId xmlns:a16="http://schemas.microsoft.com/office/drawing/2014/main" id="{896E28E8-49D6-41A7-9459-A33BB3866616}"/>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106087</xdr:rowOff>
    </xdr:from>
    <xdr:ext cx="599010" cy="259045"/>
    <xdr:sp macro="" textlink="">
      <xdr:nvSpPr>
        <xdr:cNvPr id="360" name="テキスト ボックス 359">
          <a:extLst>
            <a:ext uri="{FF2B5EF4-FFF2-40B4-BE49-F238E27FC236}">
              <a16:creationId xmlns:a16="http://schemas.microsoft.com/office/drawing/2014/main" id="{D3D09592-D18F-4E0D-959E-1E7315C2045B}"/>
            </a:ext>
          </a:extLst>
        </xdr:cNvPr>
        <xdr:cNvSpPr txBox="1"/>
      </xdr:nvSpPr>
      <xdr:spPr>
        <a:xfrm>
          <a:off x="7561795" y="1005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a:extLst>
            <a:ext uri="{FF2B5EF4-FFF2-40B4-BE49-F238E27FC236}">
              <a16:creationId xmlns:a16="http://schemas.microsoft.com/office/drawing/2014/main" id="{FAA6924F-886A-4131-A262-F76258A85DA6}"/>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2" name="テキスト ボックス 361">
          <a:extLst>
            <a:ext uri="{FF2B5EF4-FFF2-40B4-BE49-F238E27FC236}">
              <a16:creationId xmlns:a16="http://schemas.microsoft.com/office/drawing/2014/main" id="{2B8BB950-B21A-493D-8FF1-D5452D76CE49}"/>
            </a:ext>
          </a:extLst>
        </xdr:cNvPr>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B1BC3AAB-A97F-4865-BDAA-8C6349B5747A}"/>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4487252C-E633-43A2-8832-FB45F1E87CB6}"/>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31E2CECD-3532-48A6-B387-9B09AFEDC05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17488F27-C24E-4268-9702-BC119975109A}"/>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13AA4DB7-C581-4599-836A-5C12340673EF}"/>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124746</xdr:rowOff>
    </xdr:from>
    <xdr:to>
      <xdr:col>55</xdr:col>
      <xdr:colOff>50800</xdr:colOff>
      <xdr:row>58</xdr:row>
      <xdr:rowOff>54896</xdr:rowOff>
    </xdr:to>
    <xdr:sp macro="" textlink="">
      <xdr:nvSpPr>
        <xdr:cNvPr id="368" name="楕円 367">
          <a:extLst>
            <a:ext uri="{FF2B5EF4-FFF2-40B4-BE49-F238E27FC236}">
              <a16:creationId xmlns:a16="http://schemas.microsoft.com/office/drawing/2014/main" id="{5E3AD08F-B436-44B6-A9DE-796C2B6B21B2}"/>
            </a:ext>
          </a:extLst>
        </xdr:cNvPr>
        <xdr:cNvSpPr/>
      </xdr:nvSpPr>
      <xdr:spPr>
        <a:xfrm>
          <a:off x="10426700" y="98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147623</xdr:rowOff>
    </xdr:from>
    <xdr:ext cx="599010" cy="259045"/>
    <xdr:sp macro="" textlink="">
      <xdr:nvSpPr>
        <xdr:cNvPr id="369" name="普通建設事業費該当値テキスト">
          <a:extLst>
            <a:ext uri="{FF2B5EF4-FFF2-40B4-BE49-F238E27FC236}">
              <a16:creationId xmlns:a16="http://schemas.microsoft.com/office/drawing/2014/main" id="{86F915F6-C415-4BD7-8ADD-7B87C459AEA0}"/>
            </a:ext>
          </a:extLst>
        </xdr:cNvPr>
        <xdr:cNvSpPr txBox="1"/>
      </xdr:nvSpPr>
      <xdr:spPr>
        <a:xfrm>
          <a:off x="10528300" y="974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48105</xdr:rowOff>
    </xdr:from>
    <xdr:to>
      <xdr:col>50</xdr:col>
      <xdr:colOff>165100</xdr:colOff>
      <xdr:row>58</xdr:row>
      <xdr:rowOff>149705</xdr:rowOff>
    </xdr:to>
    <xdr:sp macro="" textlink="">
      <xdr:nvSpPr>
        <xdr:cNvPr id="370" name="楕円 369">
          <a:extLst>
            <a:ext uri="{FF2B5EF4-FFF2-40B4-BE49-F238E27FC236}">
              <a16:creationId xmlns:a16="http://schemas.microsoft.com/office/drawing/2014/main" id="{302DA662-22E5-4345-816C-36DEED491DAA}"/>
            </a:ext>
          </a:extLst>
        </xdr:cNvPr>
        <xdr:cNvSpPr/>
      </xdr:nvSpPr>
      <xdr:spPr>
        <a:xfrm>
          <a:off x="9588500" y="99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140832</xdr:rowOff>
    </xdr:from>
    <xdr:ext cx="599010" cy="259045"/>
    <xdr:sp macro="" textlink="">
      <xdr:nvSpPr>
        <xdr:cNvPr id="371" name="テキスト ボックス 370">
          <a:extLst>
            <a:ext uri="{FF2B5EF4-FFF2-40B4-BE49-F238E27FC236}">
              <a16:creationId xmlns:a16="http://schemas.microsoft.com/office/drawing/2014/main" id="{D6E32F91-AF53-4489-B689-731B5827FB28}"/>
            </a:ext>
          </a:extLst>
        </xdr:cNvPr>
        <xdr:cNvSpPr txBox="1"/>
      </xdr:nvSpPr>
      <xdr:spPr>
        <a:xfrm>
          <a:off x="9339795" y="100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29309</xdr:rowOff>
    </xdr:from>
    <xdr:to>
      <xdr:col>46</xdr:col>
      <xdr:colOff>38100</xdr:colOff>
      <xdr:row>57</xdr:row>
      <xdr:rowOff>130909</xdr:rowOff>
    </xdr:to>
    <xdr:sp macro="" textlink="">
      <xdr:nvSpPr>
        <xdr:cNvPr id="372" name="楕円 371">
          <a:extLst>
            <a:ext uri="{FF2B5EF4-FFF2-40B4-BE49-F238E27FC236}">
              <a16:creationId xmlns:a16="http://schemas.microsoft.com/office/drawing/2014/main" id="{38AB2E40-7728-4575-992E-7D67F914EF03}"/>
            </a:ext>
          </a:extLst>
        </xdr:cNvPr>
        <xdr:cNvSpPr/>
      </xdr:nvSpPr>
      <xdr:spPr>
        <a:xfrm>
          <a:off x="8699500" y="980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147436</xdr:rowOff>
    </xdr:from>
    <xdr:ext cx="599010" cy="259045"/>
    <xdr:sp macro="" textlink="">
      <xdr:nvSpPr>
        <xdr:cNvPr id="373" name="テキスト ボックス 372">
          <a:extLst>
            <a:ext uri="{FF2B5EF4-FFF2-40B4-BE49-F238E27FC236}">
              <a16:creationId xmlns:a16="http://schemas.microsoft.com/office/drawing/2014/main" id="{EB168028-8B32-49D8-83F1-5F54300E074C}"/>
            </a:ext>
          </a:extLst>
        </xdr:cNvPr>
        <xdr:cNvSpPr txBox="1"/>
      </xdr:nvSpPr>
      <xdr:spPr>
        <a:xfrm>
          <a:off x="8450795" y="957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128758</xdr:rowOff>
    </xdr:from>
    <xdr:to>
      <xdr:col>41</xdr:col>
      <xdr:colOff>101600</xdr:colOff>
      <xdr:row>58</xdr:row>
      <xdr:rowOff>58908</xdr:rowOff>
    </xdr:to>
    <xdr:sp macro="" textlink="">
      <xdr:nvSpPr>
        <xdr:cNvPr id="374" name="楕円 373">
          <a:extLst>
            <a:ext uri="{FF2B5EF4-FFF2-40B4-BE49-F238E27FC236}">
              <a16:creationId xmlns:a16="http://schemas.microsoft.com/office/drawing/2014/main" id="{78576D90-E6D3-4A4D-8C7B-D50C440EB5DF}"/>
            </a:ext>
          </a:extLst>
        </xdr:cNvPr>
        <xdr:cNvSpPr/>
      </xdr:nvSpPr>
      <xdr:spPr>
        <a:xfrm>
          <a:off x="7810500" y="990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75435</xdr:rowOff>
    </xdr:from>
    <xdr:ext cx="599010" cy="259045"/>
    <xdr:sp macro="" textlink="">
      <xdr:nvSpPr>
        <xdr:cNvPr id="375" name="テキスト ボックス 374">
          <a:extLst>
            <a:ext uri="{FF2B5EF4-FFF2-40B4-BE49-F238E27FC236}">
              <a16:creationId xmlns:a16="http://schemas.microsoft.com/office/drawing/2014/main" id="{6E4EBA0F-62E7-4DA3-A37E-271A26CEB4B8}"/>
            </a:ext>
          </a:extLst>
        </xdr:cNvPr>
        <xdr:cNvSpPr txBox="1"/>
      </xdr:nvSpPr>
      <xdr:spPr>
        <a:xfrm>
          <a:off x="7561795" y="967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101798</xdr:rowOff>
    </xdr:from>
    <xdr:to>
      <xdr:col>36</xdr:col>
      <xdr:colOff>165100</xdr:colOff>
      <xdr:row>59</xdr:row>
      <xdr:rowOff>31948</xdr:rowOff>
    </xdr:to>
    <xdr:sp macro="" textlink="">
      <xdr:nvSpPr>
        <xdr:cNvPr id="376" name="楕円 375">
          <a:extLst>
            <a:ext uri="{FF2B5EF4-FFF2-40B4-BE49-F238E27FC236}">
              <a16:creationId xmlns:a16="http://schemas.microsoft.com/office/drawing/2014/main" id="{43FA6FB8-2550-458A-86E0-F06C19ADB04E}"/>
            </a:ext>
          </a:extLst>
        </xdr:cNvPr>
        <xdr:cNvSpPr/>
      </xdr:nvSpPr>
      <xdr:spPr>
        <a:xfrm>
          <a:off x="6921500" y="1004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23075</xdr:rowOff>
    </xdr:from>
    <xdr:ext cx="534377" cy="259045"/>
    <xdr:sp macro="" textlink="">
      <xdr:nvSpPr>
        <xdr:cNvPr id="377" name="テキスト ボックス 376">
          <a:extLst>
            <a:ext uri="{FF2B5EF4-FFF2-40B4-BE49-F238E27FC236}">
              <a16:creationId xmlns:a16="http://schemas.microsoft.com/office/drawing/2014/main" id="{63C02D9B-823C-440E-9BDF-EF33E4A0F244}"/>
            </a:ext>
          </a:extLst>
        </xdr:cNvPr>
        <xdr:cNvSpPr txBox="1"/>
      </xdr:nvSpPr>
      <xdr:spPr>
        <a:xfrm>
          <a:off x="6705111" y="1013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BDD72689-F1EB-4D5F-9DB4-FBE3548B8B04}"/>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363D8796-9F0C-433C-9045-71C7C6C6E6C4}"/>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489BF1BC-E315-4B8A-9047-68AAB4BB5747}"/>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10900494-43DC-49FE-9DC8-1BEFF90A43C8}"/>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677C992C-96B2-49FD-8A72-4BF6EC13E482}"/>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8A7E8065-84BA-4813-B0F1-A05E9FA3F73F}"/>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2EBAFC97-00DA-498F-9EC6-D292A1CAB574}"/>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82FE24F2-37C1-4C0D-861C-A8A208F3883F}"/>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3F2CD736-063D-4E31-BDD8-DEECD02B0F7B}"/>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985B9563-553A-4428-A0D6-F0118B8A572E}"/>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9B8B4DE0-80D0-43F8-BC68-C00898EB2D56}"/>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D542BB4F-43E0-4C78-B1FB-BFFD805A0A1D}"/>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9046BBDC-4311-4220-8FFF-DAF7D49BF731}"/>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29DF7258-38FB-452C-B8AC-E1AE46F8D934}"/>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90F58A12-69F6-431E-8D44-2B05528E4801}"/>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8A170403-BE40-4B6A-8D5D-E870DA3BDFEF}"/>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6D3C0C9F-2BDA-450A-A690-E20EAAB3F2E2}"/>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71118421-A006-4466-9E9D-FD4D88DC45AD}"/>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136FC93B-3EDE-4863-A36F-535DABEB8BC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B0247A4C-2482-417E-8D70-8C36A08E16B5}"/>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E86BB7D1-AF6D-4909-8AEC-A6888FFE1164}"/>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9ABEC937-8CDA-4FA4-AF21-9D039C28F06E}"/>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2C96714F-85F2-4111-9CBF-F9EF7D95E3DE}"/>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20B98609-9072-4792-AB95-0323C57C45A2}"/>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E0F3C244-9226-445C-ABF4-51C613095C3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42147968-6907-4632-98A3-75DA126BCA83}"/>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49861</xdr:rowOff>
    </xdr:from>
    <xdr:to>
      <xdr:col>55</xdr:col>
      <xdr:colOff>0</xdr:colOff>
      <xdr:row>78</xdr:row>
      <xdr:rowOff>70055</xdr:rowOff>
    </xdr:to>
    <xdr:cxnSp macro="">
      <xdr:nvCxnSpPr>
        <xdr:cNvPr id="404" name="直線コネクタ 403">
          <a:extLst>
            <a:ext uri="{FF2B5EF4-FFF2-40B4-BE49-F238E27FC236}">
              <a16:creationId xmlns:a16="http://schemas.microsoft.com/office/drawing/2014/main" id="{D222F69B-DC7A-4032-B14F-B369435F0A58}"/>
            </a:ext>
          </a:extLst>
        </xdr:cNvPr>
        <xdr:cNvCxnSpPr/>
      </xdr:nvCxnSpPr>
      <xdr:spPr>
        <a:xfrm flipV="1">
          <a:off x="9639300" y="13422961"/>
          <a:ext cx="8382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5" name="普通建設事業費 （ うち新規整備　）平均値テキスト">
          <a:extLst>
            <a:ext uri="{FF2B5EF4-FFF2-40B4-BE49-F238E27FC236}">
              <a16:creationId xmlns:a16="http://schemas.microsoft.com/office/drawing/2014/main" id="{38621D00-754E-4591-A35F-37766DABC263}"/>
            </a:ext>
          </a:extLst>
        </xdr:cNvPr>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28DDBFFC-3EC7-4B39-9BEF-28B2155C92F6}"/>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35509</xdr:rowOff>
    </xdr:from>
    <xdr:to>
      <xdr:col>50</xdr:col>
      <xdr:colOff>114300</xdr:colOff>
      <xdr:row>78</xdr:row>
      <xdr:rowOff>70055</xdr:rowOff>
    </xdr:to>
    <xdr:cxnSp macro="">
      <xdr:nvCxnSpPr>
        <xdr:cNvPr id="407" name="直線コネクタ 406">
          <a:extLst>
            <a:ext uri="{FF2B5EF4-FFF2-40B4-BE49-F238E27FC236}">
              <a16:creationId xmlns:a16="http://schemas.microsoft.com/office/drawing/2014/main" id="{EE01B0EA-20BD-4CEE-8E3A-207EB1D03068}"/>
            </a:ext>
          </a:extLst>
        </xdr:cNvPr>
        <xdr:cNvCxnSpPr/>
      </xdr:nvCxnSpPr>
      <xdr:spPr>
        <a:xfrm>
          <a:off x="8750300" y="13237159"/>
          <a:ext cx="889000" cy="20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CC5ECC3E-B922-4007-873A-BB1D78C23E9F}"/>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09" name="テキスト ボックス 408">
          <a:extLst>
            <a:ext uri="{FF2B5EF4-FFF2-40B4-BE49-F238E27FC236}">
              <a16:creationId xmlns:a16="http://schemas.microsoft.com/office/drawing/2014/main" id="{87F072C3-2916-4E38-BDDC-BC742C25ECE5}"/>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74307</xdr:rowOff>
    </xdr:from>
    <xdr:to>
      <xdr:col>45</xdr:col>
      <xdr:colOff>177800</xdr:colOff>
      <xdr:row>77</xdr:row>
      <xdr:rowOff>35509</xdr:rowOff>
    </xdr:to>
    <xdr:cxnSp macro="">
      <xdr:nvCxnSpPr>
        <xdr:cNvPr id="410" name="直線コネクタ 409">
          <a:extLst>
            <a:ext uri="{FF2B5EF4-FFF2-40B4-BE49-F238E27FC236}">
              <a16:creationId xmlns:a16="http://schemas.microsoft.com/office/drawing/2014/main" id="{84773785-EFC2-4B10-BEEB-2D236D6EF08E}"/>
            </a:ext>
          </a:extLst>
        </xdr:cNvPr>
        <xdr:cNvCxnSpPr/>
      </xdr:nvCxnSpPr>
      <xdr:spPr>
        <a:xfrm>
          <a:off x="7861300" y="13104507"/>
          <a:ext cx="889000" cy="13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DE45AD52-E2A6-4498-B022-B396EAB56BC6}"/>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17671</xdr:rowOff>
    </xdr:from>
    <xdr:ext cx="534377" cy="259045"/>
    <xdr:sp macro="" textlink="">
      <xdr:nvSpPr>
        <xdr:cNvPr id="412" name="テキスト ボックス 411">
          <a:extLst>
            <a:ext uri="{FF2B5EF4-FFF2-40B4-BE49-F238E27FC236}">
              <a16:creationId xmlns:a16="http://schemas.microsoft.com/office/drawing/2014/main" id="{E202A459-16E3-4794-B322-66EBD874F260}"/>
            </a:ext>
          </a:extLst>
        </xdr:cNvPr>
        <xdr:cNvSpPr txBox="1"/>
      </xdr:nvSpPr>
      <xdr:spPr>
        <a:xfrm>
          <a:off x="8483111" y="13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74307</xdr:rowOff>
    </xdr:from>
    <xdr:to>
      <xdr:col>41</xdr:col>
      <xdr:colOff>50800</xdr:colOff>
      <xdr:row>78</xdr:row>
      <xdr:rowOff>113316</xdr:rowOff>
    </xdr:to>
    <xdr:cxnSp macro="">
      <xdr:nvCxnSpPr>
        <xdr:cNvPr id="413" name="直線コネクタ 412">
          <a:extLst>
            <a:ext uri="{FF2B5EF4-FFF2-40B4-BE49-F238E27FC236}">
              <a16:creationId xmlns:a16="http://schemas.microsoft.com/office/drawing/2014/main" id="{05EAFCFA-5FA4-4BFF-A112-33F6669E9F0B}"/>
            </a:ext>
          </a:extLst>
        </xdr:cNvPr>
        <xdr:cNvCxnSpPr/>
      </xdr:nvCxnSpPr>
      <xdr:spPr>
        <a:xfrm flipV="1">
          <a:off x="6972300" y="13104507"/>
          <a:ext cx="889000" cy="38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a:extLst>
            <a:ext uri="{FF2B5EF4-FFF2-40B4-BE49-F238E27FC236}">
              <a16:creationId xmlns:a16="http://schemas.microsoft.com/office/drawing/2014/main" id="{E9635A9A-FEA5-4F53-ADF3-B5F98CFF0B48}"/>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168285</xdr:rowOff>
    </xdr:from>
    <xdr:ext cx="534377" cy="259045"/>
    <xdr:sp macro="" textlink="">
      <xdr:nvSpPr>
        <xdr:cNvPr id="415" name="テキスト ボックス 414">
          <a:extLst>
            <a:ext uri="{FF2B5EF4-FFF2-40B4-BE49-F238E27FC236}">
              <a16:creationId xmlns:a16="http://schemas.microsoft.com/office/drawing/2014/main" id="{63499FB8-A91F-4DC8-A6C9-D3929750394E}"/>
            </a:ext>
          </a:extLst>
        </xdr:cNvPr>
        <xdr:cNvSpPr txBox="1"/>
      </xdr:nvSpPr>
      <xdr:spPr>
        <a:xfrm>
          <a:off x="7594111" y="1336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a:extLst>
            <a:ext uri="{FF2B5EF4-FFF2-40B4-BE49-F238E27FC236}">
              <a16:creationId xmlns:a16="http://schemas.microsoft.com/office/drawing/2014/main" id="{D6219C16-EAC6-4BB1-B768-7261577BE492}"/>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7" name="テキスト ボックス 416">
          <a:extLst>
            <a:ext uri="{FF2B5EF4-FFF2-40B4-BE49-F238E27FC236}">
              <a16:creationId xmlns:a16="http://schemas.microsoft.com/office/drawing/2014/main" id="{5B06E1E0-FBA4-4838-954E-4497E8955BDC}"/>
            </a:ext>
          </a:extLst>
        </xdr:cNvPr>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77BA46CF-2FF8-4EB0-91A3-CFBC51CB1C94}"/>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76918263-B269-44C0-9FAC-3BDB48CD627F}"/>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2CEDF3F-D7D5-489C-874F-BB3695B1D4A8}"/>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A15CA762-CAA5-4A50-9215-7135E64943FD}"/>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6EB5B094-AEC4-4CD5-8BB4-570813EAD1CA}"/>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170511</xdr:rowOff>
    </xdr:from>
    <xdr:to>
      <xdr:col>55</xdr:col>
      <xdr:colOff>50800</xdr:colOff>
      <xdr:row>78</xdr:row>
      <xdr:rowOff>100661</xdr:rowOff>
    </xdr:to>
    <xdr:sp macro="" textlink="">
      <xdr:nvSpPr>
        <xdr:cNvPr id="423" name="楕円 422">
          <a:extLst>
            <a:ext uri="{FF2B5EF4-FFF2-40B4-BE49-F238E27FC236}">
              <a16:creationId xmlns:a16="http://schemas.microsoft.com/office/drawing/2014/main" id="{44774146-80EC-479F-A74C-590CB3861296}"/>
            </a:ext>
          </a:extLst>
        </xdr:cNvPr>
        <xdr:cNvSpPr/>
      </xdr:nvSpPr>
      <xdr:spPr>
        <a:xfrm>
          <a:off x="10426700" y="133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108686</xdr:rowOff>
    </xdr:from>
    <xdr:ext cx="534377" cy="259045"/>
    <xdr:sp macro="" textlink="">
      <xdr:nvSpPr>
        <xdr:cNvPr id="424" name="普通建設事業費 （ うち新規整備　）該当値テキスト">
          <a:extLst>
            <a:ext uri="{FF2B5EF4-FFF2-40B4-BE49-F238E27FC236}">
              <a16:creationId xmlns:a16="http://schemas.microsoft.com/office/drawing/2014/main" id="{8B196A21-04ED-4E0F-A51C-20BD063A871D}"/>
            </a:ext>
          </a:extLst>
        </xdr:cNvPr>
        <xdr:cNvSpPr txBox="1"/>
      </xdr:nvSpPr>
      <xdr:spPr>
        <a:xfrm>
          <a:off x="10528300" y="133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19255</xdr:rowOff>
    </xdr:from>
    <xdr:to>
      <xdr:col>50</xdr:col>
      <xdr:colOff>165100</xdr:colOff>
      <xdr:row>78</xdr:row>
      <xdr:rowOff>120855</xdr:rowOff>
    </xdr:to>
    <xdr:sp macro="" textlink="">
      <xdr:nvSpPr>
        <xdr:cNvPr id="425" name="楕円 424">
          <a:extLst>
            <a:ext uri="{FF2B5EF4-FFF2-40B4-BE49-F238E27FC236}">
              <a16:creationId xmlns:a16="http://schemas.microsoft.com/office/drawing/2014/main" id="{61B721DA-5E63-4FCF-B423-9A8D13AC6330}"/>
            </a:ext>
          </a:extLst>
        </xdr:cNvPr>
        <xdr:cNvSpPr/>
      </xdr:nvSpPr>
      <xdr:spPr>
        <a:xfrm>
          <a:off x="9588500" y="1339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111982</xdr:rowOff>
    </xdr:from>
    <xdr:ext cx="534377" cy="259045"/>
    <xdr:sp macro="" textlink="">
      <xdr:nvSpPr>
        <xdr:cNvPr id="426" name="テキスト ボックス 425">
          <a:extLst>
            <a:ext uri="{FF2B5EF4-FFF2-40B4-BE49-F238E27FC236}">
              <a16:creationId xmlns:a16="http://schemas.microsoft.com/office/drawing/2014/main" id="{186DF238-920A-4B58-A0EB-338C786F483A}"/>
            </a:ext>
          </a:extLst>
        </xdr:cNvPr>
        <xdr:cNvSpPr txBox="1"/>
      </xdr:nvSpPr>
      <xdr:spPr>
        <a:xfrm>
          <a:off x="9372111" y="134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156159</xdr:rowOff>
    </xdr:from>
    <xdr:to>
      <xdr:col>46</xdr:col>
      <xdr:colOff>38100</xdr:colOff>
      <xdr:row>77</xdr:row>
      <xdr:rowOff>86309</xdr:rowOff>
    </xdr:to>
    <xdr:sp macro="" textlink="">
      <xdr:nvSpPr>
        <xdr:cNvPr id="427" name="楕円 426">
          <a:extLst>
            <a:ext uri="{FF2B5EF4-FFF2-40B4-BE49-F238E27FC236}">
              <a16:creationId xmlns:a16="http://schemas.microsoft.com/office/drawing/2014/main" id="{39AA7F34-D51F-468E-8439-D043CF52CB29}"/>
            </a:ext>
          </a:extLst>
        </xdr:cNvPr>
        <xdr:cNvSpPr/>
      </xdr:nvSpPr>
      <xdr:spPr>
        <a:xfrm>
          <a:off x="8699500" y="1318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102836</xdr:rowOff>
    </xdr:from>
    <xdr:ext cx="534377" cy="259045"/>
    <xdr:sp macro="" textlink="">
      <xdr:nvSpPr>
        <xdr:cNvPr id="428" name="テキスト ボックス 427">
          <a:extLst>
            <a:ext uri="{FF2B5EF4-FFF2-40B4-BE49-F238E27FC236}">
              <a16:creationId xmlns:a16="http://schemas.microsoft.com/office/drawing/2014/main" id="{F38AAF0D-8621-4A64-BA5F-1B572985EDD4}"/>
            </a:ext>
          </a:extLst>
        </xdr:cNvPr>
        <xdr:cNvSpPr txBox="1"/>
      </xdr:nvSpPr>
      <xdr:spPr>
        <a:xfrm>
          <a:off x="8483111" y="12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23507</xdr:rowOff>
    </xdr:from>
    <xdr:to>
      <xdr:col>41</xdr:col>
      <xdr:colOff>101600</xdr:colOff>
      <xdr:row>76</xdr:row>
      <xdr:rowOff>125107</xdr:rowOff>
    </xdr:to>
    <xdr:sp macro="" textlink="">
      <xdr:nvSpPr>
        <xdr:cNvPr id="429" name="楕円 428">
          <a:extLst>
            <a:ext uri="{FF2B5EF4-FFF2-40B4-BE49-F238E27FC236}">
              <a16:creationId xmlns:a16="http://schemas.microsoft.com/office/drawing/2014/main" id="{43DA8A07-E14B-4DB9-8FD6-FCBB7661F682}"/>
            </a:ext>
          </a:extLst>
        </xdr:cNvPr>
        <xdr:cNvSpPr/>
      </xdr:nvSpPr>
      <xdr:spPr>
        <a:xfrm>
          <a:off x="7810500" y="1305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141633</xdr:rowOff>
    </xdr:from>
    <xdr:ext cx="534377" cy="259045"/>
    <xdr:sp macro="" textlink="">
      <xdr:nvSpPr>
        <xdr:cNvPr id="430" name="テキスト ボックス 429">
          <a:extLst>
            <a:ext uri="{FF2B5EF4-FFF2-40B4-BE49-F238E27FC236}">
              <a16:creationId xmlns:a16="http://schemas.microsoft.com/office/drawing/2014/main" id="{F56BA0E4-5E43-4A13-BC07-1A2513E179A5}"/>
            </a:ext>
          </a:extLst>
        </xdr:cNvPr>
        <xdr:cNvSpPr txBox="1"/>
      </xdr:nvSpPr>
      <xdr:spPr>
        <a:xfrm>
          <a:off x="7594111" y="128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62516</xdr:rowOff>
    </xdr:from>
    <xdr:to>
      <xdr:col>36</xdr:col>
      <xdr:colOff>165100</xdr:colOff>
      <xdr:row>78</xdr:row>
      <xdr:rowOff>164116</xdr:rowOff>
    </xdr:to>
    <xdr:sp macro="" textlink="">
      <xdr:nvSpPr>
        <xdr:cNvPr id="431" name="楕円 430">
          <a:extLst>
            <a:ext uri="{FF2B5EF4-FFF2-40B4-BE49-F238E27FC236}">
              <a16:creationId xmlns:a16="http://schemas.microsoft.com/office/drawing/2014/main" id="{FF040DC0-946F-4C5A-8D04-1081055AF0EC}"/>
            </a:ext>
          </a:extLst>
        </xdr:cNvPr>
        <xdr:cNvSpPr/>
      </xdr:nvSpPr>
      <xdr:spPr>
        <a:xfrm>
          <a:off x="6921500" y="134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155243</xdr:rowOff>
    </xdr:from>
    <xdr:ext cx="469744" cy="259045"/>
    <xdr:sp macro="" textlink="">
      <xdr:nvSpPr>
        <xdr:cNvPr id="432" name="テキスト ボックス 431">
          <a:extLst>
            <a:ext uri="{FF2B5EF4-FFF2-40B4-BE49-F238E27FC236}">
              <a16:creationId xmlns:a16="http://schemas.microsoft.com/office/drawing/2014/main" id="{5C4F916D-AC34-42E7-A6C6-F32CAA438E66}"/>
            </a:ext>
          </a:extLst>
        </xdr:cNvPr>
        <xdr:cNvSpPr txBox="1"/>
      </xdr:nvSpPr>
      <xdr:spPr>
        <a:xfrm>
          <a:off x="6737428" y="1352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CF690D54-6C22-46DB-B1F7-D76F1AA92B27}"/>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74DCE28E-10F0-48F0-B349-6CB26B214D22}"/>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FF01FEC0-4196-4522-87FE-31073753776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54F347FD-AB15-4605-94B9-3380DF644F42}"/>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19D49317-244A-494C-BD8C-E15190341931}"/>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2845DBF3-7795-4815-9150-4CFC96CEE246}"/>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16AB11F1-3C43-4928-9A4D-D2331CBFC7FF}"/>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8026305-C928-497E-94E6-D274659F4F64}"/>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1B68691A-4A47-4656-BE7A-9F06D0E608B4}"/>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E639CB54-96D3-4261-BA8A-911CE86FBDD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6C579627-F7C1-44B7-87FB-D69F465A6DE8}"/>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2D583EF4-1FF9-4820-83FE-F5D2C54C82B4}"/>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50DE2085-4244-4BB7-BDC9-1894E9DB04C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AC2A0555-3DA5-4A0E-85FB-416FF2FB27B6}"/>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6B31B229-6FB4-47F9-B9F7-298BABCFE322}"/>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8FADDD37-5038-46FE-81E2-D86935CE3C4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2B1D0B3B-ACD2-45DC-9B8A-37FE7B58EB21}"/>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1128819C-5870-40C4-8665-345D0F7265BE}"/>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3E5654C7-1C6F-47FF-9777-9F8FD2B0CDE5}"/>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46B1F60F-0753-465E-9720-11B5D9D88669}"/>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5349224-0E0C-4275-A6CD-E1AAA5A5EAD3}"/>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8448DB5B-4420-4F97-B189-4F0B011C1D08}"/>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D51ECD99-28E4-44A2-8569-F3AB91E7EB1F}"/>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54D7262E-06A3-4B21-B3EE-C3040F785AC8}"/>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309696B5-B2AD-4949-B434-C2712F73F123}"/>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EC578182-55E6-4F08-A1BC-5525367346A2}"/>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33094</xdr:rowOff>
    </xdr:from>
    <xdr:to>
      <xdr:col>55</xdr:col>
      <xdr:colOff>0</xdr:colOff>
      <xdr:row>96</xdr:row>
      <xdr:rowOff>114005</xdr:rowOff>
    </xdr:to>
    <xdr:cxnSp macro="">
      <xdr:nvCxnSpPr>
        <xdr:cNvPr id="459" name="直線コネクタ 458">
          <a:extLst>
            <a:ext uri="{FF2B5EF4-FFF2-40B4-BE49-F238E27FC236}">
              <a16:creationId xmlns:a16="http://schemas.microsoft.com/office/drawing/2014/main" id="{A7ADB421-A670-4CBF-A569-60B75EF4B0B8}"/>
            </a:ext>
          </a:extLst>
        </xdr:cNvPr>
        <xdr:cNvCxnSpPr/>
      </xdr:nvCxnSpPr>
      <xdr:spPr>
        <a:xfrm flipV="1">
          <a:off x="9639300" y="16320844"/>
          <a:ext cx="838200" cy="25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84779</xdr:rowOff>
    </xdr:from>
    <xdr:ext cx="534377" cy="259045"/>
    <xdr:sp macro="" textlink="">
      <xdr:nvSpPr>
        <xdr:cNvPr id="460" name="普通建設事業費 （ うち更新整備　）平均値テキスト">
          <a:extLst>
            <a:ext uri="{FF2B5EF4-FFF2-40B4-BE49-F238E27FC236}">
              <a16:creationId xmlns:a16="http://schemas.microsoft.com/office/drawing/2014/main" id="{FE8F055C-B20C-4653-9208-BA55EB2F72D5}"/>
            </a:ext>
          </a:extLst>
        </xdr:cNvPr>
        <xdr:cNvSpPr txBox="1"/>
      </xdr:nvSpPr>
      <xdr:spPr>
        <a:xfrm>
          <a:off x="10528300" y="1654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C85C0BD8-E9E3-4E03-9010-E9B59A7BDD21}"/>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154330</xdr:rowOff>
    </xdr:from>
    <xdr:to>
      <xdr:col>50</xdr:col>
      <xdr:colOff>114300</xdr:colOff>
      <xdr:row>96</xdr:row>
      <xdr:rowOff>114005</xdr:rowOff>
    </xdr:to>
    <xdr:cxnSp macro="">
      <xdr:nvCxnSpPr>
        <xdr:cNvPr id="462" name="直線コネクタ 461">
          <a:extLst>
            <a:ext uri="{FF2B5EF4-FFF2-40B4-BE49-F238E27FC236}">
              <a16:creationId xmlns:a16="http://schemas.microsoft.com/office/drawing/2014/main" id="{E858FAAA-DEFD-4E54-A2EC-660DA23F4267}"/>
            </a:ext>
          </a:extLst>
        </xdr:cNvPr>
        <xdr:cNvCxnSpPr/>
      </xdr:nvCxnSpPr>
      <xdr:spPr>
        <a:xfrm>
          <a:off x="8750300" y="16270630"/>
          <a:ext cx="889000" cy="30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3FC45F8D-34B3-4406-946F-0FC68F4C68AD}"/>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164844</xdr:rowOff>
    </xdr:from>
    <xdr:ext cx="534377" cy="259045"/>
    <xdr:sp macro="" textlink="">
      <xdr:nvSpPr>
        <xdr:cNvPr id="464" name="テキスト ボックス 463">
          <a:extLst>
            <a:ext uri="{FF2B5EF4-FFF2-40B4-BE49-F238E27FC236}">
              <a16:creationId xmlns:a16="http://schemas.microsoft.com/office/drawing/2014/main" id="{AE421777-64A9-4075-93A5-ABD4D5C46828}"/>
            </a:ext>
          </a:extLst>
        </xdr:cNvPr>
        <xdr:cNvSpPr txBox="1"/>
      </xdr:nvSpPr>
      <xdr:spPr>
        <a:xfrm>
          <a:off x="9372111" y="166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154330</xdr:rowOff>
    </xdr:from>
    <xdr:to>
      <xdr:col>45</xdr:col>
      <xdr:colOff>177800</xdr:colOff>
      <xdr:row>97</xdr:row>
      <xdr:rowOff>7569</xdr:rowOff>
    </xdr:to>
    <xdr:cxnSp macro="">
      <xdr:nvCxnSpPr>
        <xdr:cNvPr id="465" name="直線コネクタ 464">
          <a:extLst>
            <a:ext uri="{FF2B5EF4-FFF2-40B4-BE49-F238E27FC236}">
              <a16:creationId xmlns:a16="http://schemas.microsoft.com/office/drawing/2014/main" id="{DE375414-B7B1-46CC-9BA0-002AF1634A37}"/>
            </a:ext>
          </a:extLst>
        </xdr:cNvPr>
        <xdr:cNvCxnSpPr/>
      </xdr:nvCxnSpPr>
      <xdr:spPr>
        <a:xfrm flipV="1">
          <a:off x="7861300" y="16270630"/>
          <a:ext cx="889000" cy="36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2CD3439D-1DFC-41A4-B5B9-5DAB71F26DBF}"/>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29841</xdr:rowOff>
    </xdr:from>
    <xdr:ext cx="534377" cy="259045"/>
    <xdr:sp macro="" textlink="">
      <xdr:nvSpPr>
        <xdr:cNvPr id="467" name="テキスト ボックス 466">
          <a:extLst>
            <a:ext uri="{FF2B5EF4-FFF2-40B4-BE49-F238E27FC236}">
              <a16:creationId xmlns:a16="http://schemas.microsoft.com/office/drawing/2014/main" id="{55B30464-AE3B-4385-A276-3A9C58596A16}"/>
            </a:ext>
          </a:extLst>
        </xdr:cNvPr>
        <xdr:cNvSpPr txBox="1"/>
      </xdr:nvSpPr>
      <xdr:spPr>
        <a:xfrm>
          <a:off x="8483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7569</xdr:rowOff>
    </xdr:from>
    <xdr:to>
      <xdr:col>41</xdr:col>
      <xdr:colOff>50800</xdr:colOff>
      <xdr:row>97</xdr:row>
      <xdr:rowOff>19003</xdr:rowOff>
    </xdr:to>
    <xdr:cxnSp macro="">
      <xdr:nvCxnSpPr>
        <xdr:cNvPr id="468" name="直線コネクタ 467">
          <a:extLst>
            <a:ext uri="{FF2B5EF4-FFF2-40B4-BE49-F238E27FC236}">
              <a16:creationId xmlns:a16="http://schemas.microsoft.com/office/drawing/2014/main" id="{6AB502A5-7861-43A1-85C5-A4650839AF87}"/>
            </a:ext>
          </a:extLst>
        </xdr:cNvPr>
        <xdr:cNvCxnSpPr/>
      </xdr:nvCxnSpPr>
      <xdr:spPr>
        <a:xfrm flipV="1">
          <a:off x="6972300" y="16638219"/>
          <a:ext cx="889000" cy="1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a:extLst>
            <a:ext uri="{FF2B5EF4-FFF2-40B4-BE49-F238E27FC236}">
              <a16:creationId xmlns:a16="http://schemas.microsoft.com/office/drawing/2014/main" id="{D6DB75D3-1727-47A8-881E-9A0ADCA7A653}"/>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0" name="テキスト ボックス 469">
          <a:extLst>
            <a:ext uri="{FF2B5EF4-FFF2-40B4-BE49-F238E27FC236}">
              <a16:creationId xmlns:a16="http://schemas.microsoft.com/office/drawing/2014/main" id="{46D06479-24BA-4A52-99C6-1F55505E621B}"/>
            </a:ext>
          </a:extLst>
        </xdr:cNvPr>
        <xdr:cNvSpPr txBox="1"/>
      </xdr:nvSpPr>
      <xdr:spPr>
        <a:xfrm>
          <a:off x="7594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a:extLst>
            <a:ext uri="{FF2B5EF4-FFF2-40B4-BE49-F238E27FC236}">
              <a16:creationId xmlns:a16="http://schemas.microsoft.com/office/drawing/2014/main" id="{02DECF12-277A-4B42-8FF4-FFFD4727F06D}"/>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86138</xdr:rowOff>
    </xdr:from>
    <xdr:ext cx="534377" cy="259045"/>
    <xdr:sp macro="" textlink="">
      <xdr:nvSpPr>
        <xdr:cNvPr id="472" name="テキスト ボックス 471">
          <a:extLst>
            <a:ext uri="{FF2B5EF4-FFF2-40B4-BE49-F238E27FC236}">
              <a16:creationId xmlns:a16="http://schemas.microsoft.com/office/drawing/2014/main" id="{A926B08A-7B16-449B-A97E-4C5B2A75480C}"/>
            </a:ext>
          </a:extLst>
        </xdr:cNvPr>
        <xdr:cNvSpPr txBox="1"/>
      </xdr:nvSpPr>
      <xdr:spPr>
        <a:xfrm>
          <a:off x="6705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16A3CB42-5C17-4691-9D0B-9C04ADF27B2F}"/>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7915C799-C69D-472A-879C-58F08BA10D5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55FB9570-2AFC-4296-9B54-FCC6CB9E6982}"/>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82AA309B-9C63-43E2-906C-B1515295E722}"/>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4C6BF66D-CF06-4F08-A011-B0B86C316E19}"/>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153744</xdr:rowOff>
    </xdr:from>
    <xdr:to>
      <xdr:col>55</xdr:col>
      <xdr:colOff>50800</xdr:colOff>
      <xdr:row>95</xdr:row>
      <xdr:rowOff>83894</xdr:rowOff>
    </xdr:to>
    <xdr:sp macro="" textlink="">
      <xdr:nvSpPr>
        <xdr:cNvPr id="478" name="楕円 477">
          <a:extLst>
            <a:ext uri="{FF2B5EF4-FFF2-40B4-BE49-F238E27FC236}">
              <a16:creationId xmlns:a16="http://schemas.microsoft.com/office/drawing/2014/main" id="{C47E96BA-A089-4E67-A52B-2E730EC719F4}"/>
            </a:ext>
          </a:extLst>
        </xdr:cNvPr>
        <xdr:cNvSpPr/>
      </xdr:nvSpPr>
      <xdr:spPr>
        <a:xfrm>
          <a:off x="10426700" y="162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5171</xdr:rowOff>
    </xdr:from>
    <xdr:ext cx="599010" cy="259045"/>
    <xdr:sp macro="" textlink="">
      <xdr:nvSpPr>
        <xdr:cNvPr id="479" name="普通建設事業費 （ うち更新整備　）該当値テキスト">
          <a:extLst>
            <a:ext uri="{FF2B5EF4-FFF2-40B4-BE49-F238E27FC236}">
              <a16:creationId xmlns:a16="http://schemas.microsoft.com/office/drawing/2014/main" id="{05625E35-4AA4-498F-B398-FDC0F4D52B2D}"/>
            </a:ext>
          </a:extLst>
        </xdr:cNvPr>
        <xdr:cNvSpPr txBox="1"/>
      </xdr:nvSpPr>
      <xdr:spPr>
        <a:xfrm>
          <a:off x="10528300" y="1612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63205</xdr:rowOff>
    </xdr:from>
    <xdr:to>
      <xdr:col>50</xdr:col>
      <xdr:colOff>165100</xdr:colOff>
      <xdr:row>96</xdr:row>
      <xdr:rowOff>164805</xdr:rowOff>
    </xdr:to>
    <xdr:sp macro="" textlink="">
      <xdr:nvSpPr>
        <xdr:cNvPr id="480" name="楕円 479">
          <a:extLst>
            <a:ext uri="{FF2B5EF4-FFF2-40B4-BE49-F238E27FC236}">
              <a16:creationId xmlns:a16="http://schemas.microsoft.com/office/drawing/2014/main" id="{DACDD3A4-37EE-413D-AACD-3846F999C36A}"/>
            </a:ext>
          </a:extLst>
        </xdr:cNvPr>
        <xdr:cNvSpPr/>
      </xdr:nvSpPr>
      <xdr:spPr>
        <a:xfrm>
          <a:off x="9588500" y="1652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9882</xdr:rowOff>
    </xdr:from>
    <xdr:ext cx="534377" cy="259045"/>
    <xdr:sp macro="" textlink="">
      <xdr:nvSpPr>
        <xdr:cNvPr id="481" name="テキスト ボックス 480">
          <a:extLst>
            <a:ext uri="{FF2B5EF4-FFF2-40B4-BE49-F238E27FC236}">
              <a16:creationId xmlns:a16="http://schemas.microsoft.com/office/drawing/2014/main" id="{4F892CB3-ED10-41A6-A997-30DA9BE69A15}"/>
            </a:ext>
          </a:extLst>
        </xdr:cNvPr>
        <xdr:cNvSpPr txBox="1"/>
      </xdr:nvSpPr>
      <xdr:spPr>
        <a:xfrm>
          <a:off x="9372111" y="1629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103530</xdr:rowOff>
    </xdr:from>
    <xdr:to>
      <xdr:col>46</xdr:col>
      <xdr:colOff>38100</xdr:colOff>
      <xdr:row>95</xdr:row>
      <xdr:rowOff>33680</xdr:rowOff>
    </xdr:to>
    <xdr:sp macro="" textlink="">
      <xdr:nvSpPr>
        <xdr:cNvPr id="482" name="楕円 481">
          <a:extLst>
            <a:ext uri="{FF2B5EF4-FFF2-40B4-BE49-F238E27FC236}">
              <a16:creationId xmlns:a16="http://schemas.microsoft.com/office/drawing/2014/main" id="{2B96DAF8-F2EB-4F05-B7AD-F0AEA0F12CA3}"/>
            </a:ext>
          </a:extLst>
        </xdr:cNvPr>
        <xdr:cNvSpPr/>
      </xdr:nvSpPr>
      <xdr:spPr>
        <a:xfrm>
          <a:off x="8699500" y="162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50207</xdr:rowOff>
    </xdr:from>
    <xdr:ext cx="599010" cy="259045"/>
    <xdr:sp macro="" textlink="">
      <xdr:nvSpPr>
        <xdr:cNvPr id="483" name="テキスト ボックス 482">
          <a:extLst>
            <a:ext uri="{FF2B5EF4-FFF2-40B4-BE49-F238E27FC236}">
              <a16:creationId xmlns:a16="http://schemas.microsoft.com/office/drawing/2014/main" id="{107C2844-217C-4F53-957F-8A84A3DB44E6}"/>
            </a:ext>
          </a:extLst>
        </xdr:cNvPr>
        <xdr:cNvSpPr txBox="1"/>
      </xdr:nvSpPr>
      <xdr:spPr>
        <a:xfrm>
          <a:off x="8450795" y="1599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128219</xdr:rowOff>
    </xdr:from>
    <xdr:to>
      <xdr:col>41</xdr:col>
      <xdr:colOff>101600</xdr:colOff>
      <xdr:row>97</xdr:row>
      <xdr:rowOff>58369</xdr:rowOff>
    </xdr:to>
    <xdr:sp macro="" textlink="">
      <xdr:nvSpPr>
        <xdr:cNvPr id="484" name="楕円 483">
          <a:extLst>
            <a:ext uri="{FF2B5EF4-FFF2-40B4-BE49-F238E27FC236}">
              <a16:creationId xmlns:a16="http://schemas.microsoft.com/office/drawing/2014/main" id="{ED9A6563-F395-4490-82A2-A05AF0E9A990}"/>
            </a:ext>
          </a:extLst>
        </xdr:cNvPr>
        <xdr:cNvSpPr/>
      </xdr:nvSpPr>
      <xdr:spPr>
        <a:xfrm>
          <a:off x="7810500" y="1658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49496</xdr:rowOff>
    </xdr:from>
    <xdr:ext cx="534377" cy="259045"/>
    <xdr:sp macro="" textlink="">
      <xdr:nvSpPr>
        <xdr:cNvPr id="485" name="テキスト ボックス 484">
          <a:extLst>
            <a:ext uri="{FF2B5EF4-FFF2-40B4-BE49-F238E27FC236}">
              <a16:creationId xmlns:a16="http://schemas.microsoft.com/office/drawing/2014/main" id="{863A06D1-429E-45C0-8BC9-092A6940F876}"/>
            </a:ext>
          </a:extLst>
        </xdr:cNvPr>
        <xdr:cNvSpPr txBox="1"/>
      </xdr:nvSpPr>
      <xdr:spPr>
        <a:xfrm>
          <a:off x="7594111" y="1668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139653</xdr:rowOff>
    </xdr:from>
    <xdr:to>
      <xdr:col>36</xdr:col>
      <xdr:colOff>165100</xdr:colOff>
      <xdr:row>97</xdr:row>
      <xdr:rowOff>69803</xdr:rowOff>
    </xdr:to>
    <xdr:sp macro="" textlink="">
      <xdr:nvSpPr>
        <xdr:cNvPr id="486" name="楕円 485">
          <a:extLst>
            <a:ext uri="{FF2B5EF4-FFF2-40B4-BE49-F238E27FC236}">
              <a16:creationId xmlns:a16="http://schemas.microsoft.com/office/drawing/2014/main" id="{4DF572E9-38E3-45BD-A834-3E7432CFA6B0}"/>
            </a:ext>
          </a:extLst>
        </xdr:cNvPr>
        <xdr:cNvSpPr/>
      </xdr:nvSpPr>
      <xdr:spPr>
        <a:xfrm>
          <a:off x="6921500" y="1659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60930</xdr:rowOff>
    </xdr:from>
    <xdr:ext cx="534377" cy="259045"/>
    <xdr:sp macro="" textlink="">
      <xdr:nvSpPr>
        <xdr:cNvPr id="487" name="テキスト ボックス 486">
          <a:extLst>
            <a:ext uri="{FF2B5EF4-FFF2-40B4-BE49-F238E27FC236}">
              <a16:creationId xmlns:a16="http://schemas.microsoft.com/office/drawing/2014/main" id="{486F1FB9-C98E-4912-AC8B-D6CA19932AE1}"/>
            </a:ext>
          </a:extLst>
        </xdr:cNvPr>
        <xdr:cNvSpPr txBox="1"/>
      </xdr:nvSpPr>
      <xdr:spPr>
        <a:xfrm>
          <a:off x="6705111" y="1669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3AA9C34A-F5DF-4D5E-A637-DC131545EEFB}"/>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8B13ECD9-7206-4E0A-A7AB-B413180FF283}"/>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C9007651-34A0-4A3F-95FC-5C12D7A878EF}"/>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65967A92-75CF-4231-ABBD-2A29C268754C}"/>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13B67A75-FAEC-40DA-AFB8-8E14704CB1FA}"/>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4C154BBC-3930-499E-8E46-F854D0F932BA}"/>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9389BBB8-2480-4070-845D-6CE64CCB4F57}"/>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AEAE82AC-2F74-4C36-9120-40FA8A74F43C}"/>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346FDB46-CF56-479D-B14E-6CAA1560885E}"/>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DE0F7A56-2EF4-4513-B08F-D2ECF48E143C}"/>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DAAEE270-5D42-48A3-873B-00633E86684B}"/>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EFDF4E11-CF78-47CC-A61F-D6B90C50D9FE}"/>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70487D19-DABD-4814-A768-A6FEC788B574}"/>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3052A5D2-F669-4176-A1FD-8C40013929BF}"/>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C60C3908-FE07-412D-B61C-1886A2BC989F}"/>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48CD7AF4-6A8F-41FA-87CF-82C65706CD4C}"/>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1DD10179-7BFA-435A-9AFF-2E517AE2CC15}"/>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3462A2F2-EF18-4856-AAF3-C46EF130F124}"/>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69AEC67B-C1AB-4627-996E-572B97361758}"/>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DFCC728-5B36-43F9-A5E6-4C8AFC667F5D}"/>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EC8B0899-0A5D-429F-BB22-D91635F0ADF4}"/>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D9A0AF10-35D6-437C-8D5B-F3CF10B1C841}"/>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79E4110C-FB25-4F7B-98A3-74E63CA8D01C}"/>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FD5EC9B1-2C5C-4D18-8459-41B25F2D35CF}"/>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B1B37F72-A98C-4B65-AFF9-53E9995F7E45}"/>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F7F689DB-1566-4F01-ACE8-2D0262F2AB5D}"/>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93614</xdr:rowOff>
    </xdr:from>
    <xdr:to>
      <xdr:col>85</xdr:col>
      <xdr:colOff>127000</xdr:colOff>
      <xdr:row>38</xdr:row>
      <xdr:rowOff>128307</xdr:rowOff>
    </xdr:to>
    <xdr:cxnSp macro="">
      <xdr:nvCxnSpPr>
        <xdr:cNvPr id="514" name="直線コネクタ 513">
          <a:extLst>
            <a:ext uri="{FF2B5EF4-FFF2-40B4-BE49-F238E27FC236}">
              <a16:creationId xmlns:a16="http://schemas.microsoft.com/office/drawing/2014/main" id="{AB7DC5D1-97BC-4154-B8E2-6E7951442412}"/>
            </a:ext>
          </a:extLst>
        </xdr:cNvPr>
        <xdr:cNvCxnSpPr/>
      </xdr:nvCxnSpPr>
      <xdr:spPr>
        <a:xfrm>
          <a:off x="15481300" y="6608714"/>
          <a:ext cx="838200" cy="3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5" name="災害復旧事業費平均値テキスト">
          <a:extLst>
            <a:ext uri="{FF2B5EF4-FFF2-40B4-BE49-F238E27FC236}">
              <a16:creationId xmlns:a16="http://schemas.microsoft.com/office/drawing/2014/main" id="{86C62020-D5CD-42D2-B3AA-E31F57419AC9}"/>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8B32FCB3-EF2F-40AF-9D16-097CB4B96108}"/>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91859</xdr:rowOff>
    </xdr:from>
    <xdr:to>
      <xdr:col>81</xdr:col>
      <xdr:colOff>50800</xdr:colOff>
      <xdr:row>38</xdr:row>
      <xdr:rowOff>93614</xdr:rowOff>
    </xdr:to>
    <xdr:cxnSp macro="">
      <xdr:nvCxnSpPr>
        <xdr:cNvPr id="517" name="直線コネクタ 516">
          <a:extLst>
            <a:ext uri="{FF2B5EF4-FFF2-40B4-BE49-F238E27FC236}">
              <a16:creationId xmlns:a16="http://schemas.microsoft.com/office/drawing/2014/main" id="{EC3EE01C-81FF-4E0F-92E7-CEFCBD72BB41}"/>
            </a:ext>
          </a:extLst>
        </xdr:cNvPr>
        <xdr:cNvCxnSpPr/>
      </xdr:nvCxnSpPr>
      <xdr:spPr>
        <a:xfrm>
          <a:off x="14592300" y="6606959"/>
          <a:ext cx="889000" cy="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50C397B7-175E-4298-BEAF-8CF725114AD4}"/>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19" name="テキスト ボックス 518">
          <a:extLst>
            <a:ext uri="{FF2B5EF4-FFF2-40B4-BE49-F238E27FC236}">
              <a16:creationId xmlns:a16="http://schemas.microsoft.com/office/drawing/2014/main" id="{07181C86-2827-4DF6-A221-711946B99F53}"/>
            </a:ext>
          </a:extLst>
        </xdr:cNvPr>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91859</xdr:rowOff>
    </xdr:from>
    <xdr:to>
      <xdr:col>76</xdr:col>
      <xdr:colOff>114300</xdr:colOff>
      <xdr:row>38</xdr:row>
      <xdr:rowOff>137185</xdr:rowOff>
    </xdr:to>
    <xdr:cxnSp macro="">
      <xdr:nvCxnSpPr>
        <xdr:cNvPr id="520" name="直線コネクタ 519">
          <a:extLst>
            <a:ext uri="{FF2B5EF4-FFF2-40B4-BE49-F238E27FC236}">
              <a16:creationId xmlns:a16="http://schemas.microsoft.com/office/drawing/2014/main" id="{1786259E-098A-42A0-AE2E-4955D92EB05E}"/>
            </a:ext>
          </a:extLst>
        </xdr:cNvPr>
        <xdr:cNvCxnSpPr/>
      </xdr:nvCxnSpPr>
      <xdr:spPr>
        <a:xfrm flipV="1">
          <a:off x="13703300" y="6606959"/>
          <a:ext cx="889000" cy="4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F835E40D-060E-4B8A-9E95-7E33B5F04AA6}"/>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2" name="テキスト ボックス 521">
          <a:extLst>
            <a:ext uri="{FF2B5EF4-FFF2-40B4-BE49-F238E27FC236}">
              <a16:creationId xmlns:a16="http://schemas.microsoft.com/office/drawing/2014/main" id="{E353DA18-A78E-4AD7-B2C5-9958FFB13224}"/>
            </a:ext>
          </a:extLst>
        </xdr:cNvPr>
        <xdr:cNvSpPr txBox="1"/>
      </xdr:nvSpPr>
      <xdr:spPr>
        <a:xfrm>
          <a:off x="1432511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76396</xdr:rowOff>
    </xdr:from>
    <xdr:to>
      <xdr:col>71</xdr:col>
      <xdr:colOff>177800</xdr:colOff>
      <xdr:row>38</xdr:row>
      <xdr:rowOff>137185</xdr:rowOff>
    </xdr:to>
    <xdr:cxnSp macro="">
      <xdr:nvCxnSpPr>
        <xdr:cNvPr id="523" name="直線コネクタ 522">
          <a:extLst>
            <a:ext uri="{FF2B5EF4-FFF2-40B4-BE49-F238E27FC236}">
              <a16:creationId xmlns:a16="http://schemas.microsoft.com/office/drawing/2014/main" id="{0FC38155-51D6-4299-9F3A-33EECF5727DD}"/>
            </a:ext>
          </a:extLst>
        </xdr:cNvPr>
        <xdr:cNvCxnSpPr/>
      </xdr:nvCxnSpPr>
      <xdr:spPr>
        <a:xfrm>
          <a:off x="12814300" y="6591496"/>
          <a:ext cx="889000" cy="6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a:extLst>
            <a:ext uri="{FF2B5EF4-FFF2-40B4-BE49-F238E27FC236}">
              <a16:creationId xmlns:a16="http://schemas.microsoft.com/office/drawing/2014/main" id="{10B42325-1BFA-42EE-8274-68F0315E62AA}"/>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5" name="テキスト ボックス 524">
          <a:extLst>
            <a:ext uri="{FF2B5EF4-FFF2-40B4-BE49-F238E27FC236}">
              <a16:creationId xmlns:a16="http://schemas.microsoft.com/office/drawing/2014/main" id="{8664B87C-9BFD-477E-ADA1-E1489B67606A}"/>
            </a:ext>
          </a:extLst>
        </xdr:cNvPr>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a:extLst>
            <a:ext uri="{FF2B5EF4-FFF2-40B4-BE49-F238E27FC236}">
              <a16:creationId xmlns:a16="http://schemas.microsoft.com/office/drawing/2014/main" id="{6713FDD5-6D7D-4A75-961B-79EEF81C7D82}"/>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7" name="テキスト ボックス 526">
          <a:extLst>
            <a:ext uri="{FF2B5EF4-FFF2-40B4-BE49-F238E27FC236}">
              <a16:creationId xmlns:a16="http://schemas.microsoft.com/office/drawing/2014/main" id="{FB06ECEF-8CCA-46A7-80A0-A59888CE635B}"/>
            </a:ext>
          </a:extLst>
        </xdr:cNvPr>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CD614D45-67F3-4081-B93D-5C163BD7C39A}"/>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24415915-F3EB-4007-B65C-EECD963A0C8A}"/>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3C60664-CCE4-4F38-B83E-2970DE8EB419}"/>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572A6CDD-D2F9-4020-915A-79EDC314204D}"/>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168D4FB-A760-4917-9E71-5161224A51E5}"/>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77507</xdr:rowOff>
    </xdr:from>
    <xdr:to>
      <xdr:col>85</xdr:col>
      <xdr:colOff>177800</xdr:colOff>
      <xdr:row>39</xdr:row>
      <xdr:rowOff>7657</xdr:rowOff>
    </xdr:to>
    <xdr:sp macro="" textlink="">
      <xdr:nvSpPr>
        <xdr:cNvPr id="533" name="楕円 532">
          <a:extLst>
            <a:ext uri="{FF2B5EF4-FFF2-40B4-BE49-F238E27FC236}">
              <a16:creationId xmlns:a16="http://schemas.microsoft.com/office/drawing/2014/main" id="{AB5F1C45-6FB6-4804-9AC7-F7C667B651D0}"/>
            </a:ext>
          </a:extLst>
        </xdr:cNvPr>
        <xdr:cNvSpPr/>
      </xdr:nvSpPr>
      <xdr:spPr>
        <a:xfrm>
          <a:off x="16268700" y="65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163884</xdr:rowOff>
    </xdr:from>
    <xdr:ext cx="469744" cy="259045"/>
    <xdr:sp macro="" textlink="">
      <xdr:nvSpPr>
        <xdr:cNvPr id="534" name="災害復旧事業費該当値テキスト">
          <a:extLst>
            <a:ext uri="{FF2B5EF4-FFF2-40B4-BE49-F238E27FC236}">
              <a16:creationId xmlns:a16="http://schemas.microsoft.com/office/drawing/2014/main" id="{F86DE069-1208-4C3D-88A9-8531501565EC}"/>
            </a:ext>
          </a:extLst>
        </xdr:cNvPr>
        <xdr:cNvSpPr txBox="1"/>
      </xdr:nvSpPr>
      <xdr:spPr>
        <a:xfrm>
          <a:off x="16370300" y="650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42814</xdr:rowOff>
    </xdr:from>
    <xdr:to>
      <xdr:col>81</xdr:col>
      <xdr:colOff>101600</xdr:colOff>
      <xdr:row>38</xdr:row>
      <xdr:rowOff>144414</xdr:rowOff>
    </xdr:to>
    <xdr:sp macro="" textlink="">
      <xdr:nvSpPr>
        <xdr:cNvPr id="535" name="楕円 534">
          <a:extLst>
            <a:ext uri="{FF2B5EF4-FFF2-40B4-BE49-F238E27FC236}">
              <a16:creationId xmlns:a16="http://schemas.microsoft.com/office/drawing/2014/main" id="{3FBA6352-33C3-469E-8F62-43A3C1103448}"/>
            </a:ext>
          </a:extLst>
        </xdr:cNvPr>
        <xdr:cNvSpPr/>
      </xdr:nvSpPr>
      <xdr:spPr>
        <a:xfrm>
          <a:off x="15430500" y="655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135541</xdr:rowOff>
    </xdr:from>
    <xdr:ext cx="469744" cy="259045"/>
    <xdr:sp macro="" textlink="">
      <xdr:nvSpPr>
        <xdr:cNvPr id="536" name="テキスト ボックス 535">
          <a:extLst>
            <a:ext uri="{FF2B5EF4-FFF2-40B4-BE49-F238E27FC236}">
              <a16:creationId xmlns:a16="http://schemas.microsoft.com/office/drawing/2014/main" id="{5E8BDEBE-60E0-44A7-9472-7AADFB1640EF}"/>
            </a:ext>
          </a:extLst>
        </xdr:cNvPr>
        <xdr:cNvSpPr txBox="1"/>
      </xdr:nvSpPr>
      <xdr:spPr>
        <a:xfrm>
          <a:off x="15246428" y="665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41059</xdr:rowOff>
    </xdr:from>
    <xdr:to>
      <xdr:col>76</xdr:col>
      <xdr:colOff>165100</xdr:colOff>
      <xdr:row>38</xdr:row>
      <xdr:rowOff>142659</xdr:rowOff>
    </xdr:to>
    <xdr:sp macro="" textlink="">
      <xdr:nvSpPr>
        <xdr:cNvPr id="537" name="楕円 536">
          <a:extLst>
            <a:ext uri="{FF2B5EF4-FFF2-40B4-BE49-F238E27FC236}">
              <a16:creationId xmlns:a16="http://schemas.microsoft.com/office/drawing/2014/main" id="{480AC386-A306-4EBC-87A4-BB3BFD45F170}"/>
            </a:ext>
          </a:extLst>
        </xdr:cNvPr>
        <xdr:cNvSpPr/>
      </xdr:nvSpPr>
      <xdr:spPr>
        <a:xfrm>
          <a:off x="14541500" y="655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133786</xdr:rowOff>
    </xdr:from>
    <xdr:ext cx="469744" cy="259045"/>
    <xdr:sp macro="" textlink="">
      <xdr:nvSpPr>
        <xdr:cNvPr id="538" name="テキスト ボックス 537">
          <a:extLst>
            <a:ext uri="{FF2B5EF4-FFF2-40B4-BE49-F238E27FC236}">
              <a16:creationId xmlns:a16="http://schemas.microsoft.com/office/drawing/2014/main" id="{2010E993-82B3-4209-B666-41B07BA57339}"/>
            </a:ext>
          </a:extLst>
        </xdr:cNvPr>
        <xdr:cNvSpPr txBox="1"/>
      </xdr:nvSpPr>
      <xdr:spPr>
        <a:xfrm>
          <a:off x="14357428" y="664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86385</xdr:rowOff>
    </xdr:from>
    <xdr:to>
      <xdr:col>72</xdr:col>
      <xdr:colOff>38100</xdr:colOff>
      <xdr:row>39</xdr:row>
      <xdr:rowOff>16535</xdr:rowOff>
    </xdr:to>
    <xdr:sp macro="" textlink="">
      <xdr:nvSpPr>
        <xdr:cNvPr id="539" name="楕円 538">
          <a:extLst>
            <a:ext uri="{FF2B5EF4-FFF2-40B4-BE49-F238E27FC236}">
              <a16:creationId xmlns:a16="http://schemas.microsoft.com/office/drawing/2014/main" id="{0E25D18F-8B75-451D-934D-FE14E11BA004}"/>
            </a:ext>
          </a:extLst>
        </xdr:cNvPr>
        <xdr:cNvSpPr/>
      </xdr:nvSpPr>
      <xdr:spPr>
        <a:xfrm>
          <a:off x="136525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7662</xdr:rowOff>
    </xdr:from>
    <xdr:ext cx="378565" cy="259045"/>
    <xdr:sp macro="" textlink="">
      <xdr:nvSpPr>
        <xdr:cNvPr id="540" name="テキスト ボックス 539">
          <a:extLst>
            <a:ext uri="{FF2B5EF4-FFF2-40B4-BE49-F238E27FC236}">
              <a16:creationId xmlns:a16="http://schemas.microsoft.com/office/drawing/2014/main" id="{D40D08AA-34C9-4653-A605-7EB27A8A3D47}"/>
            </a:ext>
          </a:extLst>
        </xdr:cNvPr>
        <xdr:cNvSpPr txBox="1"/>
      </xdr:nvSpPr>
      <xdr:spPr>
        <a:xfrm>
          <a:off x="13514017" y="6694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25596</xdr:rowOff>
    </xdr:from>
    <xdr:to>
      <xdr:col>67</xdr:col>
      <xdr:colOff>101600</xdr:colOff>
      <xdr:row>38</xdr:row>
      <xdr:rowOff>127196</xdr:rowOff>
    </xdr:to>
    <xdr:sp macro="" textlink="">
      <xdr:nvSpPr>
        <xdr:cNvPr id="541" name="楕円 540">
          <a:extLst>
            <a:ext uri="{FF2B5EF4-FFF2-40B4-BE49-F238E27FC236}">
              <a16:creationId xmlns:a16="http://schemas.microsoft.com/office/drawing/2014/main" id="{B251BACD-FD03-4892-A0FD-B09CC85FAA91}"/>
            </a:ext>
          </a:extLst>
        </xdr:cNvPr>
        <xdr:cNvSpPr/>
      </xdr:nvSpPr>
      <xdr:spPr>
        <a:xfrm>
          <a:off x="12763500" y="654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118323</xdr:rowOff>
    </xdr:from>
    <xdr:ext cx="469744" cy="259045"/>
    <xdr:sp macro="" textlink="">
      <xdr:nvSpPr>
        <xdr:cNvPr id="542" name="テキスト ボックス 541">
          <a:extLst>
            <a:ext uri="{FF2B5EF4-FFF2-40B4-BE49-F238E27FC236}">
              <a16:creationId xmlns:a16="http://schemas.microsoft.com/office/drawing/2014/main" id="{F85756D8-D668-4F9D-B2F8-0150FE775B86}"/>
            </a:ext>
          </a:extLst>
        </xdr:cNvPr>
        <xdr:cNvSpPr txBox="1"/>
      </xdr:nvSpPr>
      <xdr:spPr>
        <a:xfrm>
          <a:off x="12579428" y="663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DC7F25E8-F80D-4560-9EB0-2A1E4F2936F4}"/>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4CB9208D-DB81-4E8F-830B-BC7093A9D88C}"/>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808ADB7-5016-4E59-AD46-AA4523BAE63D}"/>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FB5284BA-55DB-4B65-9A3F-53EAAD9FC59D}"/>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F3D66DA8-D87D-4A74-AE8D-DFA1A0DFB0DB}"/>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C1C4F7F5-79B1-4631-8C24-DCCE4C109707}"/>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D625983A-B002-4189-8FAE-CA38B89426DE}"/>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3D4B221B-626C-4980-A6AF-DE074FE90991}"/>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B7EA5751-304E-4E16-A9F0-068B50690B76}"/>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71EC3E37-5A74-4B7A-9C2C-93DCBFB3F575}"/>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4B07C7C4-9909-4622-9359-4AEA36C2111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F643D1AA-FBE6-483A-98A2-BD52FE17E604}"/>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7D571FC-5294-4927-9AA1-E230CFC62F49}"/>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DC32EC35-C3EE-4492-93E2-FFFD3EE31968}"/>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26250BE0-8757-428C-820B-3587FDC0EE6D}"/>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1A23D328-F967-4B81-A2C1-62EE1EA08501}"/>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11824F4A-4131-4AE9-8266-C28F3F9E57A9}"/>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88989396-B4DE-4D1C-B5C7-CF4BA1217612}"/>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8A44C007-513A-4649-A6A7-62C48629C5A8}"/>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B5C921A7-16AD-4179-809D-DEFB98355141}"/>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F958C944-2A8A-4396-A87F-8CAE9E7C3852}"/>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F55C6E97-6A92-4F02-9805-DFC7C7A859AE}"/>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77A208BF-17CE-41D4-83ED-4F76B90FA6CF}"/>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8BA21BE1-96FD-480B-8CF4-1359BF1653B4}"/>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F6120A90-C349-4F8F-9CF2-8817772D738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3B31B25D-2039-48C7-982A-2D9750531927}"/>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E2034863-F13F-4CD7-9233-51804890A804}"/>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E1DFACFB-8F45-4A4D-A019-3E04309CC54A}"/>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B34E07BE-E439-437A-A89A-E835169AF4CE}"/>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2C7F46E6-732C-4BCE-AADA-C048E8D2196B}"/>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D41AA27-ED3B-4189-8268-9C0C12A8213D}"/>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44C2CC5-5DAF-4CFF-AF89-16314155D887}"/>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D35D79D8-E3E2-467A-B1E1-AF8B5E16BACD}"/>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8F5EAD42-05C4-498F-984C-A740248063D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37E549E1-1A5A-4A98-8E1A-C41571A31F4B}"/>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FA49838C-3592-44E2-8B77-9C40CF95117B}"/>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F635DB4-F85D-405D-89EA-5BCC0B3B30C8}"/>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FD98AC3C-E531-43B5-B297-392FB8258605}"/>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18963A1D-1287-49B7-B5A9-9936D3093CF3}"/>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98952826-7256-49A6-A9A3-95E7820C094B}"/>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FC47584A-F1DC-4BEA-98EA-2B79851F6667}"/>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C662EFBB-A2D5-4AE5-B5FE-D9092B506D4D}"/>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6CE6C2C8-9633-4E44-A2CE-ABC8E7604D45}"/>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A584B61E-06F1-42E2-81FC-E11DBAE4EDCA}"/>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45EC993-A16C-4547-B99E-215C8CF2E0E8}"/>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DC720BDC-B0C2-449F-B2B4-9AC881C81CEF}"/>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BBC84AC6-ADF6-4949-9B7C-95B52E08E0C9}"/>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6EC32A22-94C6-4BA6-BCBE-53F9FCC26B16}"/>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DD070307-2F77-4BD7-A9B0-CD198F123182}"/>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253EDD7D-BA1B-4C34-9C7F-1D9C530C343E}"/>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E01D8EBC-23C9-4AC5-AD25-E5A4E985926E}"/>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266111E4-C8BC-4942-B12D-FB2B8093E46E}"/>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736715C4-56CC-4A22-8F31-2FBDE44D4A0C}"/>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5FBB8206-C2F5-430A-B385-25CC8877C7AD}"/>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A4F4E663-784F-486D-AC06-B8BFDDCA17D1}"/>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5F2E6B2E-EB3F-4F10-9207-F7B959F550BA}"/>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719AAA4E-5939-4D22-9D79-A7B54BCD1A65}"/>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88FB05C3-75A9-4D16-A157-D993AD76CB7D}"/>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ECE3C0EF-0AEA-4B7B-8886-FA4E147B9EE9}"/>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20AA1383-8692-4200-896C-9A826DB7A148}"/>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DE6DF79A-E853-49B2-A124-9C4D22B48823}"/>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5AE3BDB1-7516-4373-B534-777E5BB6323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A9BFFB8E-BD73-4B04-99F0-E94A48A178ED}"/>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A1602AF4-89D8-49D4-BFA3-6C088EE4A0A2}"/>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65433CC5-D4A8-4CF8-BE1A-2AF9037AD4BF}"/>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26E49F9F-AEC0-4FC1-A50E-AD33EB0E0C0F}"/>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5A4D6693-CA90-4147-AF33-68F1834670E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A91C659-D55A-4906-9BBF-D96F280992E7}"/>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DDD9824-4037-44A4-948B-DC82BA9A239D}"/>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C182ADB5-3EF0-4987-AB37-519EDAAB7F85}"/>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9AF333B8-320D-408C-AE3C-D2CF796D5085}"/>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83EF2752-DCE6-4AD2-BDF3-A9106ADE3137}"/>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54CA84D7-D256-40A7-A8C5-717299369D4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D5B3DBCD-134F-44B1-B6DB-066B2115A22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42388EDD-A8B2-4EBD-8021-3C8040EBA4D5}"/>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27160</xdr:rowOff>
    </xdr:from>
    <xdr:to>
      <xdr:col>85</xdr:col>
      <xdr:colOff>127000</xdr:colOff>
      <xdr:row>74</xdr:row>
      <xdr:rowOff>79501</xdr:rowOff>
    </xdr:to>
    <xdr:cxnSp macro="">
      <xdr:nvCxnSpPr>
        <xdr:cNvPr id="618" name="直線コネクタ 617">
          <a:extLst>
            <a:ext uri="{FF2B5EF4-FFF2-40B4-BE49-F238E27FC236}">
              <a16:creationId xmlns:a16="http://schemas.microsoft.com/office/drawing/2014/main" id="{85A9AA7C-4DA4-48E9-8C25-E867FBA9DC86}"/>
            </a:ext>
          </a:extLst>
        </xdr:cNvPr>
        <xdr:cNvCxnSpPr/>
      </xdr:nvCxnSpPr>
      <xdr:spPr>
        <a:xfrm flipV="1">
          <a:off x="15481300" y="12714460"/>
          <a:ext cx="838200" cy="5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17784</xdr:rowOff>
    </xdr:from>
    <xdr:ext cx="534377" cy="259045"/>
    <xdr:sp macro="" textlink="">
      <xdr:nvSpPr>
        <xdr:cNvPr id="619" name="公債費平均値テキスト">
          <a:extLst>
            <a:ext uri="{FF2B5EF4-FFF2-40B4-BE49-F238E27FC236}">
              <a16:creationId xmlns:a16="http://schemas.microsoft.com/office/drawing/2014/main" id="{10A22006-7260-4BEB-8EEE-F9D67A6B0282}"/>
            </a:ext>
          </a:extLst>
        </xdr:cNvPr>
        <xdr:cNvSpPr txBox="1"/>
      </xdr:nvSpPr>
      <xdr:spPr>
        <a:xfrm>
          <a:off x="16370300" y="13047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48B64ED9-7B9B-42CF-AE6F-1B4BFE6EE4A2}"/>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79501</xdr:rowOff>
    </xdr:from>
    <xdr:to>
      <xdr:col>81</xdr:col>
      <xdr:colOff>50800</xdr:colOff>
      <xdr:row>75</xdr:row>
      <xdr:rowOff>49179</xdr:rowOff>
    </xdr:to>
    <xdr:cxnSp macro="">
      <xdr:nvCxnSpPr>
        <xdr:cNvPr id="621" name="直線コネクタ 620">
          <a:extLst>
            <a:ext uri="{FF2B5EF4-FFF2-40B4-BE49-F238E27FC236}">
              <a16:creationId xmlns:a16="http://schemas.microsoft.com/office/drawing/2014/main" id="{93F7C0B7-12F8-4CA2-A0BB-F0E4C6651E4B}"/>
            </a:ext>
          </a:extLst>
        </xdr:cNvPr>
        <xdr:cNvCxnSpPr/>
      </xdr:nvCxnSpPr>
      <xdr:spPr>
        <a:xfrm flipV="1">
          <a:off x="14592300" y="12766801"/>
          <a:ext cx="889000" cy="14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6641F582-FB84-449A-BB53-8EF5D0DD9AC1}"/>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150446</xdr:rowOff>
    </xdr:from>
    <xdr:ext cx="534377" cy="259045"/>
    <xdr:sp macro="" textlink="">
      <xdr:nvSpPr>
        <xdr:cNvPr id="623" name="テキスト ボックス 622">
          <a:extLst>
            <a:ext uri="{FF2B5EF4-FFF2-40B4-BE49-F238E27FC236}">
              <a16:creationId xmlns:a16="http://schemas.microsoft.com/office/drawing/2014/main" id="{CAF4D9C2-D854-40EB-A2C7-72579CBE64C7}"/>
            </a:ext>
          </a:extLst>
        </xdr:cNvPr>
        <xdr:cNvSpPr txBox="1"/>
      </xdr:nvSpPr>
      <xdr:spPr>
        <a:xfrm>
          <a:off x="15214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27343</xdr:rowOff>
    </xdr:from>
    <xdr:to>
      <xdr:col>76</xdr:col>
      <xdr:colOff>114300</xdr:colOff>
      <xdr:row>75</xdr:row>
      <xdr:rowOff>49179</xdr:rowOff>
    </xdr:to>
    <xdr:cxnSp macro="">
      <xdr:nvCxnSpPr>
        <xdr:cNvPr id="624" name="直線コネクタ 623">
          <a:extLst>
            <a:ext uri="{FF2B5EF4-FFF2-40B4-BE49-F238E27FC236}">
              <a16:creationId xmlns:a16="http://schemas.microsoft.com/office/drawing/2014/main" id="{4482E5BB-351E-4D32-B743-3E0A89626C05}"/>
            </a:ext>
          </a:extLst>
        </xdr:cNvPr>
        <xdr:cNvCxnSpPr/>
      </xdr:nvCxnSpPr>
      <xdr:spPr>
        <a:xfrm>
          <a:off x="13703300" y="12886093"/>
          <a:ext cx="889000" cy="2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C2A0B836-3337-4F11-AE2A-76D3EE1A2129}"/>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864</xdr:rowOff>
    </xdr:from>
    <xdr:ext cx="534377" cy="259045"/>
    <xdr:sp macro="" textlink="">
      <xdr:nvSpPr>
        <xdr:cNvPr id="626" name="テキスト ボックス 625">
          <a:extLst>
            <a:ext uri="{FF2B5EF4-FFF2-40B4-BE49-F238E27FC236}">
              <a16:creationId xmlns:a16="http://schemas.microsoft.com/office/drawing/2014/main" id="{EA14AD1C-4BFD-4519-BE84-8BC4A76254BE}"/>
            </a:ext>
          </a:extLst>
        </xdr:cNvPr>
        <xdr:cNvSpPr txBox="1"/>
      </xdr:nvSpPr>
      <xdr:spPr>
        <a:xfrm>
          <a:off x="14325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27343</xdr:rowOff>
    </xdr:from>
    <xdr:to>
      <xdr:col>71</xdr:col>
      <xdr:colOff>177800</xdr:colOff>
      <xdr:row>75</xdr:row>
      <xdr:rowOff>27535</xdr:rowOff>
    </xdr:to>
    <xdr:cxnSp macro="">
      <xdr:nvCxnSpPr>
        <xdr:cNvPr id="627" name="直線コネクタ 626">
          <a:extLst>
            <a:ext uri="{FF2B5EF4-FFF2-40B4-BE49-F238E27FC236}">
              <a16:creationId xmlns:a16="http://schemas.microsoft.com/office/drawing/2014/main" id="{41A77B4A-84A9-466D-889A-510B649F2584}"/>
            </a:ext>
          </a:extLst>
        </xdr:cNvPr>
        <xdr:cNvCxnSpPr/>
      </xdr:nvCxnSpPr>
      <xdr:spPr>
        <a:xfrm flipV="1">
          <a:off x="12814300" y="12886093"/>
          <a:ext cx="8890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a:extLst>
            <a:ext uri="{FF2B5EF4-FFF2-40B4-BE49-F238E27FC236}">
              <a16:creationId xmlns:a16="http://schemas.microsoft.com/office/drawing/2014/main" id="{FDD1F07D-07C7-4D83-BA8D-FAC6777B00A9}"/>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9783</xdr:rowOff>
    </xdr:from>
    <xdr:ext cx="534377" cy="259045"/>
    <xdr:sp macro="" textlink="">
      <xdr:nvSpPr>
        <xdr:cNvPr id="629" name="テキスト ボックス 628">
          <a:extLst>
            <a:ext uri="{FF2B5EF4-FFF2-40B4-BE49-F238E27FC236}">
              <a16:creationId xmlns:a16="http://schemas.microsoft.com/office/drawing/2014/main" id="{1CBD0504-9DE3-442B-BF32-3041F004A3DC}"/>
            </a:ext>
          </a:extLst>
        </xdr:cNvPr>
        <xdr:cNvSpPr txBox="1"/>
      </xdr:nvSpPr>
      <xdr:spPr>
        <a:xfrm>
          <a:off x="13436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a:extLst>
            <a:ext uri="{FF2B5EF4-FFF2-40B4-BE49-F238E27FC236}">
              <a16:creationId xmlns:a16="http://schemas.microsoft.com/office/drawing/2014/main" id="{586633EF-EDA1-44F5-BB2B-DE7ECCF2B91A}"/>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38093</xdr:rowOff>
    </xdr:from>
    <xdr:ext cx="534377" cy="259045"/>
    <xdr:sp macro="" textlink="">
      <xdr:nvSpPr>
        <xdr:cNvPr id="631" name="テキスト ボックス 630">
          <a:extLst>
            <a:ext uri="{FF2B5EF4-FFF2-40B4-BE49-F238E27FC236}">
              <a16:creationId xmlns:a16="http://schemas.microsoft.com/office/drawing/2014/main" id="{9412471E-EC3D-4813-99C8-A7034D1A84A6}"/>
            </a:ext>
          </a:extLst>
        </xdr:cNvPr>
        <xdr:cNvSpPr txBox="1"/>
      </xdr:nvSpPr>
      <xdr:spPr>
        <a:xfrm>
          <a:off x="12547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705AB134-35F2-4F04-BB88-1A4982B79419}"/>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77286FBF-2A0E-4751-B3D6-A6870E5B8BA1}"/>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95C4965B-ECA6-42E9-96B6-AA5E9C2642A5}"/>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F739BE2D-E613-41D2-A073-D04AB8DE063F}"/>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B4F29BB-234B-4006-BFE2-D0914E594BF2}"/>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147810</xdr:rowOff>
    </xdr:from>
    <xdr:to>
      <xdr:col>85</xdr:col>
      <xdr:colOff>177800</xdr:colOff>
      <xdr:row>74</xdr:row>
      <xdr:rowOff>77960</xdr:rowOff>
    </xdr:to>
    <xdr:sp macro="" textlink="">
      <xdr:nvSpPr>
        <xdr:cNvPr id="637" name="楕円 636">
          <a:extLst>
            <a:ext uri="{FF2B5EF4-FFF2-40B4-BE49-F238E27FC236}">
              <a16:creationId xmlns:a16="http://schemas.microsoft.com/office/drawing/2014/main" id="{4DFCB1AE-D050-46C1-BDBA-B5587C59144C}"/>
            </a:ext>
          </a:extLst>
        </xdr:cNvPr>
        <xdr:cNvSpPr/>
      </xdr:nvSpPr>
      <xdr:spPr>
        <a:xfrm>
          <a:off x="16268700" y="1266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170687</xdr:rowOff>
    </xdr:from>
    <xdr:ext cx="599010" cy="259045"/>
    <xdr:sp macro="" textlink="">
      <xdr:nvSpPr>
        <xdr:cNvPr id="638" name="公債費該当値テキスト">
          <a:extLst>
            <a:ext uri="{FF2B5EF4-FFF2-40B4-BE49-F238E27FC236}">
              <a16:creationId xmlns:a16="http://schemas.microsoft.com/office/drawing/2014/main" id="{FD3A98E3-26FF-4B77-9729-28501EF9CE8E}"/>
            </a:ext>
          </a:extLst>
        </xdr:cNvPr>
        <xdr:cNvSpPr txBox="1"/>
      </xdr:nvSpPr>
      <xdr:spPr>
        <a:xfrm>
          <a:off x="16370300" y="1251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28701</xdr:rowOff>
    </xdr:from>
    <xdr:to>
      <xdr:col>81</xdr:col>
      <xdr:colOff>101600</xdr:colOff>
      <xdr:row>74</xdr:row>
      <xdr:rowOff>130301</xdr:rowOff>
    </xdr:to>
    <xdr:sp macro="" textlink="">
      <xdr:nvSpPr>
        <xdr:cNvPr id="639" name="楕円 638">
          <a:extLst>
            <a:ext uri="{FF2B5EF4-FFF2-40B4-BE49-F238E27FC236}">
              <a16:creationId xmlns:a16="http://schemas.microsoft.com/office/drawing/2014/main" id="{238552BD-B838-40F3-8371-64F38B1D71A1}"/>
            </a:ext>
          </a:extLst>
        </xdr:cNvPr>
        <xdr:cNvSpPr/>
      </xdr:nvSpPr>
      <xdr:spPr>
        <a:xfrm>
          <a:off x="15430500" y="127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146828</xdr:rowOff>
    </xdr:from>
    <xdr:ext cx="599010" cy="259045"/>
    <xdr:sp macro="" textlink="">
      <xdr:nvSpPr>
        <xdr:cNvPr id="640" name="テキスト ボックス 639">
          <a:extLst>
            <a:ext uri="{FF2B5EF4-FFF2-40B4-BE49-F238E27FC236}">
              <a16:creationId xmlns:a16="http://schemas.microsoft.com/office/drawing/2014/main" id="{71E35F05-CBDB-4762-B08C-E19B029303C5}"/>
            </a:ext>
          </a:extLst>
        </xdr:cNvPr>
        <xdr:cNvSpPr txBox="1"/>
      </xdr:nvSpPr>
      <xdr:spPr>
        <a:xfrm>
          <a:off x="15181795" y="1249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169829</xdr:rowOff>
    </xdr:from>
    <xdr:to>
      <xdr:col>76</xdr:col>
      <xdr:colOff>165100</xdr:colOff>
      <xdr:row>75</xdr:row>
      <xdr:rowOff>99979</xdr:rowOff>
    </xdr:to>
    <xdr:sp macro="" textlink="">
      <xdr:nvSpPr>
        <xdr:cNvPr id="641" name="楕円 640">
          <a:extLst>
            <a:ext uri="{FF2B5EF4-FFF2-40B4-BE49-F238E27FC236}">
              <a16:creationId xmlns:a16="http://schemas.microsoft.com/office/drawing/2014/main" id="{85C4469E-82A4-4E3D-B87A-C2D60E76F714}"/>
            </a:ext>
          </a:extLst>
        </xdr:cNvPr>
        <xdr:cNvSpPr/>
      </xdr:nvSpPr>
      <xdr:spPr>
        <a:xfrm>
          <a:off x="14541500" y="1285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116506</xdr:rowOff>
    </xdr:from>
    <xdr:ext cx="599010" cy="259045"/>
    <xdr:sp macro="" textlink="">
      <xdr:nvSpPr>
        <xdr:cNvPr id="642" name="テキスト ボックス 641">
          <a:extLst>
            <a:ext uri="{FF2B5EF4-FFF2-40B4-BE49-F238E27FC236}">
              <a16:creationId xmlns:a16="http://schemas.microsoft.com/office/drawing/2014/main" id="{F8468628-D80B-4F83-86A7-2EA00B03052F}"/>
            </a:ext>
          </a:extLst>
        </xdr:cNvPr>
        <xdr:cNvSpPr txBox="1"/>
      </xdr:nvSpPr>
      <xdr:spPr>
        <a:xfrm>
          <a:off x="14292795" y="1263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147993</xdr:rowOff>
    </xdr:from>
    <xdr:to>
      <xdr:col>72</xdr:col>
      <xdr:colOff>38100</xdr:colOff>
      <xdr:row>75</xdr:row>
      <xdr:rowOff>78143</xdr:rowOff>
    </xdr:to>
    <xdr:sp macro="" textlink="">
      <xdr:nvSpPr>
        <xdr:cNvPr id="643" name="楕円 642">
          <a:extLst>
            <a:ext uri="{FF2B5EF4-FFF2-40B4-BE49-F238E27FC236}">
              <a16:creationId xmlns:a16="http://schemas.microsoft.com/office/drawing/2014/main" id="{E9AA23ED-80B0-4260-9466-8AA22102D7FC}"/>
            </a:ext>
          </a:extLst>
        </xdr:cNvPr>
        <xdr:cNvSpPr/>
      </xdr:nvSpPr>
      <xdr:spPr>
        <a:xfrm>
          <a:off x="13652500" y="128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94670</xdr:rowOff>
    </xdr:from>
    <xdr:ext cx="599010" cy="259045"/>
    <xdr:sp macro="" textlink="">
      <xdr:nvSpPr>
        <xdr:cNvPr id="644" name="テキスト ボックス 643">
          <a:extLst>
            <a:ext uri="{FF2B5EF4-FFF2-40B4-BE49-F238E27FC236}">
              <a16:creationId xmlns:a16="http://schemas.microsoft.com/office/drawing/2014/main" id="{93F6A6AA-2CEB-400C-9DC9-C616C8D4C5AC}"/>
            </a:ext>
          </a:extLst>
        </xdr:cNvPr>
        <xdr:cNvSpPr txBox="1"/>
      </xdr:nvSpPr>
      <xdr:spPr>
        <a:xfrm>
          <a:off x="13403795" y="126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148185</xdr:rowOff>
    </xdr:from>
    <xdr:to>
      <xdr:col>67</xdr:col>
      <xdr:colOff>101600</xdr:colOff>
      <xdr:row>75</xdr:row>
      <xdr:rowOff>78335</xdr:rowOff>
    </xdr:to>
    <xdr:sp macro="" textlink="">
      <xdr:nvSpPr>
        <xdr:cNvPr id="645" name="楕円 644">
          <a:extLst>
            <a:ext uri="{FF2B5EF4-FFF2-40B4-BE49-F238E27FC236}">
              <a16:creationId xmlns:a16="http://schemas.microsoft.com/office/drawing/2014/main" id="{2C73967C-3334-4C96-B0AF-149B8E8D9745}"/>
            </a:ext>
          </a:extLst>
        </xdr:cNvPr>
        <xdr:cNvSpPr/>
      </xdr:nvSpPr>
      <xdr:spPr>
        <a:xfrm>
          <a:off x="12763500" y="1283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94862</xdr:rowOff>
    </xdr:from>
    <xdr:ext cx="599010" cy="259045"/>
    <xdr:sp macro="" textlink="">
      <xdr:nvSpPr>
        <xdr:cNvPr id="646" name="テキスト ボックス 645">
          <a:extLst>
            <a:ext uri="{FF2B5EF4-FFF2-40B4-BE49-F238E27FC236}">
              <a16:creationId xmlns:a16="http://schemas.microsoft.com/office/drawing/2014/main" id="{8DF44CAB-E25E-4112-BC6E-E65DD18C93DC}"/>
            </a:ext>
          </a:extLst>
        </xdr:cNvPr>
        <xdr:cNvSpPr txBox="1"/>
      </xdr:nvSpPr>
      <xdr:spPr>
        <a:xfrm>
          <a:off x="12514795" y="1261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4A5D38E8-E039-4139-9194-1D216AC82B31}"/>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FC1937A9-E46B-48DD-9B47-611E9007E515}"/>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D3F4AA6E-6DDC-4377-BC2D-BD5624AC615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8F04376-AE98-4B8A-8E70-8CAC159D0D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727572F4-D449-440B-8E38-B709758BA578}"/>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B1F7007-6EB6-448A-BC89-9C122261CA41}"/>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FA3E0C90-C706-461C-928D-BFFF323A55D2}"/>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2A83A3A8-F59B-4B8C-90F5-0038A8813898}"/>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A6E748AE-0E9D-4CFA-B81B-100C58C9D1B1}"/>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E49001A5-C120-405D-9B70-1C39C0F1812C}"/>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C19C90EE-602A-406C-BBD2-203611C40125}"/>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E24EC419-42C7-4F00-A81A-498447013AC9}"/>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2891C83D-5EB0-45A2-986D-FABBF6CAB3A2}"/>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5576BF3B-9B0E-4074-8CFC-EFDE045CAF74}"/>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656AA3F0-B957-4E7A-AB33-1369C39CB0D5}"/>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9E3F2E08-CD6A-46D4-90BD-5ECE98543065}"/>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7E7AA261-FCFF-45C1-BABB-22C292C0F5FE}"/>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DE9C9573-92BD-4DC6-99D4-9D820D5C7B53}"/>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5255300F-D53B-40F4-8071-ADB7AC0950B6}"/>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AFA80CE5-B6A7-4461-B4BA-8399A4D415BC}"/>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34B4BF07-6856-46E3-922D-D116F678686F}"/>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1B5FBE32-E664-4DEA-997C-F70E0B651B8A}"/>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9A6AB404-9FBD-48BF-B1F0-622595195DEF}"/>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FE737EB0-1EC9-4987-BBAD-A426BC5B9F7E}"/>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8DFE5AB4-8805-4D4C-8DB0-A2F3AFD91864}"/>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337F5310-7844-4B75-8C64-AB0B34702B7C}"/>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BE01DAD9-F370-4520-8BAC-CEA97EB2DD2B}"/>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459FABF5-697F-4FC1-8480-603EA70A2A92}"/>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AA8CFD1A-9126-4C15-B118-2122FF966D71}"/>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9C5059A6-506A-495F-A029-39423E8C5385}"/>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12176</xdr:rowOff>
    </xdr:from>
    <xdr:to>
      <xdr:col>85</xdr:col>
      <xdr:colOff>127000</xdr:colOff>
      <xdr:row>99</xdr:row>
      <xdr:rowOff>22304</xdr:rowOff>
    </xdr:to>
    <xdr:cxnSp macro="">
      <xdr:nvCxnSpPr>
        <xdr:cNvPr id="677" name="直線コネクタ 676">
          <a:extLst>
            <a:ext uri="{FF2B5EF4-FFF2-40B4-BE49-F238E27FC236}">
              <a16:creationId xmlns:a16="http://schemas.microsoft.com/office/drawing/2014/main" id="{E8651AE3-ED6B-4F94-A60E-EB44FAB1F251}"/>
            </a:ext>
          </a:extLst>
        </xdr:cNvPr>
        <xdr:cNvCxnSpPr/>
      </xdr:nvCxnSpPr>
      <xdr:spPr>
        <a:xfrm flipV="1">
          <a:off x="15481300" y="16985726"/>
          <a:ext cx="838200" cy="1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78" name="積立金平均値テキスト">
          <a:extLst>
            <a:ext uri="{FF2B5EF4-FFF2-40B4-BE49-F238E27FC236}">
              <a16:creationId xmlns:a16="http://schemas.microsoft.com/office/drawing/2014/main" id="{EACC9238-193B-47BB-AD50-E19A38D4A37A}"/>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7FF220DE-8279-4432-980F-5BEF72A08D0F}"/>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16151</xdr:rowOff>
    </xdr:from>
    <xdr:to>
      <xdr:col>81</xdr:col>
      <xdr:colOff>50800</xdr:colOff>
      <xdr:row>99</xdr:row>
      <xdr:rowOff>22304</xdr:rowOff>
    </xdr:to>
    <xdr:cxnSp macro="">
      <xdr:nvCxnSpPr>
        <xdr:cNvPr id="680" name="直線コネクタ 679">
          <a:extLst>
            <a:ext uri="{FF2B5EF4-FFF2-40B4-BE49-F238E27FC236}">
              <a16:creationId xmlns:a16="http://schemas.microsoft.com/office/drawing/2014/main" id="{7612FEF9-BAA3-4C51-9323-D2FBEF7FC219}"/>
            </a:ext>
          </a:extLst>
        </xdr:cNvPr>
        <xdr:cNvCxnSpPr/>
      </xdr:nvCxnSpPr>
      <xdr:spPr>
        <a:xfrm>
          <a:off x="14592300" y="16818251"/>
          <a:ext cx="889000" cy="17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78431E2A-95A7-44C6-A017-9D0076DF733A}"/>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2" name="テキスト ボックス 681">
          <a:extLst>
            <a:ext uri="{FF2B5EF4-FFF2-40B4-BE49-F238E27FC236}">
              <a16:creationId xmlns:a16="http://schemas.microsoft.com/office/drawing/2014/main" id="{3E128692-608A-41E6-9270-5FF761C96C09}"/>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16151</xdr:rowOff>
    </xdr:from>
    <xdr:to>
      <xdr:col>76</xdr:col>
      <xdr:colOff>114300</xdr:colOff>
      <xdr:row>99</xdr:row>
      <xdr:rowOff>64802</xdr:rowOff>
    </xdr:to>
    <xdr:cxnSp macro="">
      <xdr:nvCxnSpPr>
        <xdr:cNvPr id="683" name="直線コネクタ 682">
          <a:extLst>
            <a:ext uri="{FF2B5EF4-FFF2-40B4-BE49-F238E27FC236}">
              <a16:creationId xmlns:a16="http://schemas.microsoft.com/office/drawing/2014/main" id="{9C5F5D2A-BE35-4561-A5FF-309301DE8519}"/>
            </a:ext>
          </a:extLst>
        </xdr:cNvPr>
        <xdr:cNvCxnSpPr/>
      </xdr:nvCxnSpPr>
      <xdr:spPr>
        <a:xfrm flipV="1">
          <a:off x="13703300" y="16818251"/>
          <a:ext cx="889000" cy="22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84BC9ACE-893D-4A5A-B67E-F03DCE72E199}"/>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65800</xdr:rowOff>
    </xdr:from>
    <xdr:ext cx="534377" cy="259045"/>
    <xdr:sp macro="" textlink="">
      <xdr:nvSpPr>
        <xdr:cNvPr id="685" name="テキスト ボックス 684">
          <a:extLst>
            <a:ext uri="{FF2B5EF4-FFF2-40B4-BE49-F238E27FC236}">
              <a16:creationId xmlns:a16="http://schemas.microsoft.com/office/drawing/2014/main" id="{5B80102B-F2F7-4101-B4BC-0B3C81C01753}"/>
            </a:ext>
          </a:extLst>
        </xdr:cNvPr>
        <xdr:cNvSpPr txBox="1"/>
      </xdr:nvSpPr>
      <xdr:spPr>
        <a:xfrm>
          <a:off x="14325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49502</xdr:rowOff>
    </xdr:from>
    <xdr:to>
      <xdr:col>71</xdr:col>
      <xdr:colOff>177800</xdr:colOff>
      <xdr:row>99</xdr:row>
      <xdr:rowOff>64802</xdr:rowOff>
    </xdr:to>
    <xdr:cxnSp macro="">
      <xdr:nvCxnSpPr>
        <xdr:cNvPr id="686" name="直線コネクタ 685">
          <a:extLst>
            <a:ext uri="{FF2B5EF4-FFF2-40B4-BE49-F238E27FC236}">
              <a16:creationId xmlns:a16="http://schemas.microsoft.com/office/drawing/2014/main" id="{484E020A-E6A3-4C67-8565-9B0F30170268}"/>
            </a:ext>
          </a:extLst>
        </xdr:cNvPr>
        <xdr:cNvCxnSpPr/>
      </xdr:nvCxnSpPr>
      <xdr:spPr>
        <a:xfrm>
          <a:off x="12814300" y="17023052"/>
          <a:ext cx="8890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a:extLst>
            <a:ext uri="{FF2B5EF4-FFF2-40B4-BE49-F238E27FC236}">
              <a16:creationId xmlns:a16="http://schemas.microsoft.com/office/drawing/2014/main" id="{71BEBC8A-C8C8-4DB1-9868-6CCBCF074EAC}"/>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116138</xdr:rowOff>
    </xdr:from>
    <xdr:ext cx="534377" cy="259045"/>
    <xdr:sp macro="" textlink="">
      <xdr:nvSpPr>
        <xdr:cNvPr id="688" name="テキスト ボックス 687">
          <a:extLst>
            <a:ext uri="{FF2B5EF4-FFF2-40B4-BE49-F238E27FC236}">
              <a16:creationId xmlns:a16="http://schemas.microsoft.com/office/drawing/2014/main" id="{0577EA6A-CCA2-4BBB-8D79-868105F4DE4F}"/>
            </a:ext>
          </a:extLst>
        </xdr:cNvPr>
        <xdr:cNvSpPr txBox="1"/>
      </xdr:nvSpPr>
      <xdr:spPr>
        <a:xfrm>
          <a:off x="13436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a:extLst>
            <a:ext uri="{FF2B5EF4-FFF2-40B4-BE49-F238E27FC236}">
              <a16:creationId xmlns:a16="http://schemas.microsoft.com/office/drawing/2014/main" id="{EC047A76-287E-4F87-979A-27532DB84CC2}"/>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0" name="テキスト ボックス 689">
          <a:extLst>
            <a:ext uri="{FF2B5EF4-FFF2-40B4-BE49-F238E27FC236}">
              <a16:creationId xmlns:a16="http://schemas.microsoft.com/office/drawing/2014/main" id="{333ECFD8-E54A-418C-8585-1A7443C9B5FC}"/>
            </a:ext>
          </a:extLst>
        </xdr:cNvPr>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36485FBE-EBFA-4E42-895E-4F7645DD1685}"/>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D4E9BA31-D12C-4423-BEF4-0469E543ED28}"/>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B28A9B42-EAA5-49FD-8684-49404FB9D901}"/>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8B450BFF-2854-43BD-A893-C931C01758A8}"/>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8F042B23-BE40-4F7B-827F-48BFF2F58565}"/>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132826</xdr:rowOff>
    </xdr:from>
    <xdr:to>
      <xdr:col>85</xdr:col>
      <xdr:colOff>177800</xdr:colOff>
      <xdr:row>99</xdr:row>
      <xdr:rowOff>62976</xdr:rowOff>
    </xdr:to>
    <xdr:sp macro="" textlink="">
      <xdr:nvSpPr>
        <xdr:cNvPr id="696" name="楕円 695">
          <a:extLst>
            <a:ext uri="{FF2B5EF4-FFF2-40B4-BE49-F238E27FC236}">
              <a16:creationId xmlns:a16="http://schemas.microsoft.com/office/drawing/2014/main" id="{B50E1BEF-3BA6-4719-BB7A-B88090FE6FA9}"/>
            </a:ext>
          </a:extLst>
        </xdr:cNvPr>
        <xdr:cNvSpPr/>
      </xdr:nvSpPr>
      <xdr:spPr>
        <a:xfrm>
          <a:off x="16268700" y="1693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97219</xdr:rowOff>
    </xdr:from>
    <xdr:ext cx="534377" cy="259045"/>
    <xdr:sp macro="" textlink="">
      <xdr:nvSpPr>
        <xdr:cNvPr id="697" name="積立金該当値テキスト">
          <a:extLst>
            <a:ext uri="{FF2B5EF4-FFF2-40B4-BE49-F238E27FC236}">
              <a16:creationId xmlns:a16="http://schemas.microsoft.com/office/drawing/2014/main" id="{1FC78672-FB66-4C61-88B8-1C542B80AB09}"/>
            </a:ext>
          </a:extLst>
        </xdr:cNvPr>
        <xdr:cNvSpPr txBox="1"/>
      </xdr:nvSpPr>
      <xdr:spPr>
        <a:xfrm>
          <a:off x="16370300" y="1689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142954</xdr:rowOff>
    </xdr:from>
    <xdr:to>
      <xdr:col>81</xdr:col>
      <xdr:colOff>101600</xdr:colOff>
      <xdr:row>99</xdr:row>
      <xdr:rowOff>73104</xdr:rowOff>
    </xdr:to>
    <xdr:sp macro="" textlink="">
      <xdr:nvSpPr>
        <xdr:cNvPr id="698" name="楕円 697">
          <a:extLst>
            <a:ext uri="{FF2B5EF4-FFF2-40B4-BE49-F238E27FC236}">
              <a16:creationId xmlns:a16="http://schemas.microsoft.com/office/drawing/2014/main" id="{227A6C64-710E-4AAD-AD70-9D18479E56B5}"/>
            </a:ext>
          </a:extLst>
        </xdr:cNvPr>
        <xdr:cNvSpPr/>
      </xdr:nvSpPr>
      <xdr:spPr>
        <a:xfrm>
          <a:off x="15430500" y="169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64231</xdr:rowOff>
    </xdr:from>
    <xdr:ext cx="534377" cy="259045"/>
    <xdr:sp macro="" textlink="">
      <xdr:nvSpPr>
        <xdr:cNvPr id="699" name="テキスト ボックス 698">
          <a:extLst>
            <a:ext uri="{FF2B5EF4-FFF2-40B4-BE49-F238E27FC236}">
              <a16:creationId xmlns:a16="http://schemas.microsoft.com/office/drawing/2014/main" id="{5FE97383-3B27-486C-A5D6-E4FE40A2713A}"/>
            </a:ext>
          </a:extLst>
        </xdr:cNvPr>
        <xdr:cNvSpPr txBox="1"/>
      </xdr:nvSpPr>
      <xdr:spPr>
        <a:xfrm>
          <a:off x="15214111" y="170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136801</xdr:rowOff>
    </xdr:from>
    <xdr:to>
      <xdr:col>76</xdr:col>
      <xdr:colOff>165100</xdr:colOff>
      <xdr:row>98</xdr:row>
      <xdr:rowOff>66951</xdr:rowOff>
    </xdr:to>
    <xdr:sp macro="" textlink="">
      <xdr:nvSpPr>
        <xdr:cNvPr id="700" name="楕円 699">
          <a:extLst>
            <a:ext uri="{FF2B5EF4-FFF2-40B4-BE49-F238E27FC236}">
              <a16:creationId xmlns:a16="http://schemas.microsoft.com/office/drawing/2014/main" id="{676C0512-D4BD-47AA-BC7E-E6CCEE0F170C}"/>
            </a:ext>
          </a:extLst>
        </xdr:cNvPr>
        <xdr:cNvSpPr/>
      </xdr:nvSpPr>
      <xdr:spPr>
        <a:xfrm>
          <a:off x="14541500" y="1676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83478</xdr:rowOff>
    </xdr:from>
    <xdr:ext cx="599010" cy="259045"/>
    <xdr:sp macro="" textlink="">
      <xdr:nvSpPr>
        <xdr:cNvPr id="701" name="テキスト ボックス 700">
          <a:extLst>
            <a:ext uri="{FF2B5EF4-FFF2-40B4-BE49-F238E27FC236}">
              <a16:creationId xmlns:a16="http://schemas.microsoft.com/office/drawing/2014/main" id="{772335D0-CFB3-44EE-9F04-9BFB9665220E}"/>
            </a:ext>
          </a:extLst>
        </xdr:cNvPr>
        <xdr:cNvSpPr txBox="1"/>
      </xdr:nvSpPr>
      <xdr:spPr>
        <a:xfrm>
          <a:off x="14292795" y="1654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14002</xdr:rowOff>
    </xdr:from>
    <xdr:to>
      <xdr:col>72</xdr:col>
      <xdr:colOff>38100</xdr:colOff>
      <xdr:row>99</xdr:row>
      <xdr:rowOff>115602</xdr:rowOff>
    </xdr:to>
    <xdr:sp macro="" textlink="">
      <xdr:nvSpPr>
        <xdr:cNvPr id="702" name="楕円 701">
          <a:extLst>
            <a:ext uri="{FF2B5EF4-FFF2-40B4-BE49-F238E27FC236}">
              <a16:creationId xmlns:a16="http://schemas.microsoft.com/office/drawing/2014/main" id="{87055512-5598-4FEC-A66B-B5BD2F6CE71E}"/>
            </a:ext>
          </a:extLst>
        </xdr:cNvPr>
        <xdr:cNvSpPr/>
      </xdr:nvSpPr>
      <xdr:spPr>
        <a:xfrm>
          <a:off x="13652500" y="169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106729</xdr:rowOff>
    </xdr:from>
    <xdr:ext cx="534377" cy="259045"/>
    <xdr:sp macro="" textlink="">
      <xdr:nvSpPr>
        <xdr:cNvPr id="703" name="テキスト ボックス 702">
          <a:extLst>
            <a:ext uri="{FF2B5EF4-FFF2-40B4-BE49-F238E27FC236}">
              <a16:creationId xmlns:a16="http://schemas.microsoft.com/office/drawing/2014/main" id="{59A8DFEC-0BDF-4CF7-B53D-4A1421334990}"/>
            </a:ext>
          </a:extLst>
        </xdr:cNvPr>
        <xdr:cNvSpPr txBox="1"/>
      </xdr:nvSpPr>
      <xdr:spPr>
        <a:xfrm>
          <a:off x="13436111" y="1708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170152</xdr:rowOff>
    </xdr:from>
    <xdr:to>
      <xdr:col>67</xdr:col>
      <xdr:colOff>101600</xdr:colOff>
      <xdr:row>99</xdr:row>
      <xdr:rowOff>100302</xdr:rowOff>
    </xdr:to>
    <xdr:sp macro="" textlink="">
      <xdr:nvSpPr>
        <xdr:cNvPr id="704" name="楕円 703">
          <a:extLst>
            <a:ext uri="{FF2B5EF4-FFF2-40B4-BE49-F238E27FC236}">
              <a16:creationId xmlns:a16="http://schemas.microsoft.com/office/drawing/2014/main" id="{A2824473-D4C9-4962-A774-00020DF24D08}"/>
            </a:ext>
          </a:extLst>
        </xdr:cNvPr>
        <xdr:cNvSpPr/>
      </xdr:nvSpPr>
      <xdr:spPr>
        <a:xfrm>
          <a:off x="12763500" y="169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91429</xdr:rowOff>
    </xdr:from>
    <xdr:ext cx="534377" cy="259045"/>
    <xdr:sp macro="" textlink="">
      <xdr:nvSpPr>
        <xdr:cNvPr id="705" name="テキスト ボックス 704">
          <a:extLst>
            <a:ext uri="{FF2B5EF4-FFF2-40B4-BE49-F238E27FC236}">
              <a16:creationId xmlns:a16="http://schemas.microsoft.com/office/drawing/2014/main" id="{9DEE6FBF-DCE4-4D65-94D4-5802C98D5B6E}"/>
            </a:ext>
          </a:extLst>
        </xdr:cNvPr>
        <xdr:cNvSpPr txBox="1"/>
      </xdr:nvSpPr>
      <xdr:spPr>
        <a:xfrm>
          <a:off x="12547111" y="1706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127C4F3B-595C-4986-8288-50AE41CE88C7}"/>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AEE5DEFE-AA9E-4EDC-AE38-524A9ACA47C3}"/>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22C431A0-8578-43AE-ABF4-CB330B9E79D6}"/>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3212F325-883E-4A39-85DF-3BC5993575B4}"/>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ECD21417-74A0-42F2-A7EF-94A395947A26}"/>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3A6E2DB9-5E6C-400D-9A66-3F4B9C819B3D}"/>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2F97C81E-810A-4A82-900F-19A36548B466}"/>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2C0322BE-B40C-409E-8EC9-6D4D47DC113D}"/>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1FEA89AE-6006-4FAE-A7E7-EA8FBBDCE47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8C1C7685-9C5E-4FF5-81C8-C2655364FFD8}"/>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DC3F13A6-9367-418F-9AD0-51A04805A3F5}"/>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D57461DC-F50F-4108-B186-BB70E8D2E4F8}"/>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ADCEE21A-4A74-49EB-9D76-85A40501FBAD}"/>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258ABDAA-D575-4D07-BBA6-54D92D3A6FDF}"/>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8F56FE08-B792-41CF-AAB0-61F92155599E}"/>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91A06AD2-84D7-47FB-B287-3D3A8EC3033D}"/>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24379349-4D5E-4D21-B2D5-86E5C2B49DA7}"/>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5B52ADDE-8903-46CB-984D-4A3DE689FBB1}"/>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D451909C-EA33-4AC9-803A-9D23FC408F5B}"/>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B21DD03E-7964-4327-AF77-11F3AFFBAFB6}"/>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809FCCB1-F3D1-4FE3-9AA2-A12316D7291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785087C7-B585-4658-BC5F-0498064D174A}"/>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98492DC8-15C3-4E03-B34C-214EEFD63567}"/>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20A20797-A19E-4248-963C-158AEEA6F11B}"/>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11133D57-73B5-4047-850B-6ACC2D6FA20D}"/>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9E00E777-4C7E-4986-9406-F4608B99B9D3}"/>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5DC8A64-0D7E-4203-AB35-A581EDB8B72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A3751A16-2434-4877-BCB2-85FF198120C2}"/>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16E37DA0-1E73-4699-912D-24D5EB65AE01}"/>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EB9D74A3-8FBB-4AB4-89F6-82F51071C33F}"/>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124286</xdr:rowOff>
    </xdr:from>
    <xdr:to>
      <xdr:col>116</xdr:col>
      <xdr:colOff>63500</xdr:colOff>
      <xdr:row>38</xdr:row>
      <xdr:rowOff>5283</xdr:rowOff>
    </xdr:to>
    <xdr:cxnSp macro="">
      <xdr:nvCxnSpPr>
        <xdr:cNvPr id="736" name="直線コネクタ 735">
          <a:extLst>
            <a:ext uri="{FF2B5EF4-FFF2-40B4-BE49-F238E27FC236}">
              <a16:creationId xmlns:a16="http://schemas.microsoft.com/office/drawing/2014/main" id="{6A3CA150-FAAA-485B-8986-3F8E7E9A2D79}"/>
            </a:ext>
          </a:extLst>
        </xdr:cNvPr>
        <xdr:cNvCxnSpPr/>
      </xdr:nvCxnSpPr>
      <xdr:spPr>
        <a:xfrm flipV="1">
          <a:off x="21323300" y="6467936"/>
          <a:ext cx="838200" cy="5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66511</xdr:rowOff>
    </xdr:from>
    <xdr:ext cx="469744" cy="259045"/>
    <xdr:sp macro="" textlink="">
      <xdr:nvSpPr>
        <xdr:cNvPr id="737" name="投資及び出資金平均値テキスト">
          <a:extLst>
            <a:ext uri="{FF2B5EF4-FFF2-40B4-BE49-F238E27FC236}">
              <a16:creationId xmlns:a16="http://schemas.microsoft.com/office/drawing/2014/main" id="{C25D1A72-2263-4E20-9B98-4B615C196290}"/>
            </a:ext>
          </a:extLst>
        </xdr:cNvPr>
        <xdr:cNvSpPr txBox="1"/>
      </xdr:nvSpPr>
      <xdr:spPr>
        <a:xfrm>
          <a:off x="22212300" y="658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D2AEC3EE-5858-437B-BAFB-C9147694772B}"/>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5283</xdr:rowOff>
    </xdr:from>
    <xdr:to>
      <xdr:col>111</xdr:col>
      <xdr:colOff>177800</xdr:colOff>
      <xdr:row>38</xdr:row>
      <xdr:rowOff>24290</xdr:rowOff>
    </xdr:to>
    <xdr:cxnSp macro="">
      <xdr:nvCxnSpPr>
        <xdr:cNvPr id="739" name="直線コネクタ 738">
          <a:extLst>
            <a:ext uri="{FF2B5EF4-FFF2-40B4-BE49-F238E27FC236}">
              <a16:creationId xmlns:a16="http://schemas.microsoft.com/office/drawing/2014/main" id="{9D21CD57-EECC-4670-8D97-C043B4036CB3}"/>
            </a:ext>
          </a:extLst>
        </xdr:cNvPr>
        <xdr:cNvCxnSpPr/>
      </xdr:nvCxnSpPr>
      <xdr:spPr>
        <a:xfrm flipV="1">
          <a:off x="20434300" y="6520383"/>
          <a:ext cx="889000" cy="1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8DB91EB-C16A-49F7-9727-6AB876EC416B}"/>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13540</xdr:rowOff>
    </xdr:from>
    <xdr:ext cx="469744" cy="259045"/>
    <xdr:sp macro="" textlink="">
      <xdr:nvSpPr>
        <xdr:cNvPr id="741" name="テキスト ボックス 740">
          <a:extLst>
            <a:ext uri="{FF2B5EF4-FFF2-40B4-BE49-F238E27FC236}">
              <a16:creationId xmlns:a16="http://schemas.microsoft.com/office/drawing/2014/main" id="{FC5144A7-A1BF-4419-B069-6B2B8FF23881}"/>
            </a:ext>
          </a:extLst>
        </xdr:cNvPr>
        <xdr:cNvSpPr txBox="1"/>
      </xdr:nvSpPr>
      <xdr:spPr>
        <a:xfrm>
          <a:off x="21088428" y="670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24290</xdr:rowOff>
    </xdr:from>
    <xdr:to>
      <xdr:col>107</xdr:col>
      <xdr:colOff>50800</xdr:colOff>
      <xdr:row>38</xdr:row>
      <xdr:rowOff>33630</xdr:rowOff>
    </xdr:to>
    <xdr:cxnSp macro="">
      <xdr:nvCxnSpPr>
        <xdr:cNvPr id="742" name="直線コネクタ 741">
          <a:extLst>
            <a:ext uri="{FF2B5EF4-FFF2-40B4-BE49-F238E27FC236}">
              <a16:creationId xmlns:a16="http://schemas.microsoft.com/office/drawing/2014/main" id="{CCC8B541-4A31-4BB5-AE3B-0F837291A43E}"/>
            </a:ext>
          </a:extLst>
        </xdr:cNvPr>
        <xdr:cNvCxnSpPr/>
      </xdr:nvCxnSpPr>
      <xdr:spPr>
        <a:xfrm flipV="1">
          <a:off x="19545300" y="6539390"/>
          <a:ext cx="8890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913368EC-E994-4AA9-8F70-0658B05EA18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49104</xdr:rowOff>
    </xdr:from>
    <xdr:ext cx="469744" cy="259045"/>
    <xdr:sp macro="" textlink="">
      <xdr:nvSpPr>
        <xdr:cNvPr id="744" name="テキスト ボックス 743">
          <a:extLst>
            <a:ext uri="{FF2B5EF4-FFF2-40B4-BE49-F238E27FC236}">
              <a16:creationId xmlns:a16="http://schemas.microsoft.com/office/drawing/2014/main" id="{7F602A97-53C7-4FC8-BD5F-A1BF1C72166E}"/>
            </a:ext>
          </a:extLst>
        </xdr:cNvPr>
        <xdr:cNvSpPr txBox="1"/>
      </xdr:nvSpPr>
      <xdr:spPr>
        <a:xfrm>
          <a:off x="20199428" y="67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127388</xdr:rowOff>
    </xdr:from>
    <xdr:to>
      <xdr:col>102</xdr:col>
      <xdr:colOff>114300</xdr:colOff>
      <xdr:row>38</xdr:row>
      <xdr:rowOff>33630</xdr:rowOff>
    </xdr:to>
    <xdr:cxnSp macro="">
      <xdr:nvCxnSpPr>
        <xdr:cNvPr id="745" name="直線コネクタ 744">
          <a:extLst>
            <a:ext uri="{FF2B5EF4-FFF2-40B4-BE49-F238E27FC236}">
              <a16:creationId xmlns:a16="http://schemas.microsoft.com/office/drawing/2014/main" id="{20EA7273-98A8-4B8B-8E5D-E51AE1741253}"/>
            </a:ext>
          </a:extLst>
        </xdr:cNvPr>
        <xdr:cNvCxnSpPr/>
      </xdr:nvCxnSpPr>
      <xdr:spPr>
        <a:xfrm>
          <a:off x="18656300" y="6471038"/>
          <a:ext cx="889000" cy="7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a:extLst>
            <a:ext uri="{FF2B5EF4-FFF2-40B4-BE49-F238E27FC236}">
              <a16:creationId xmlns:a16="http://schemas.microsoft.com/office/drawing/2014/main" id="{8E5DF3E9-6239-4758-B767-94C6338A3714}"/>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66315</xdr:rowOff>
    </xdr:from>
    <xdr:ext cx="469744" cy="259045"/>
    <xdr:sp macro="" textlink="">
      <xdr:nvSpPr>
        <xdr:cNvPr id="747" name="テキスト ボックス 746">
          <a:extLst>
            <a:ext uri="{FF2B5EF4-FFF2-40B4-BE49-F238E27FC236}">
              <a16:creationId xmlns:a16="http://schemas.microsoft.com/office/drawing/2014/main" id="{A935E285-783E-40A3-B06F-3C12D48AFB13}"/>
            </a:ext>
          </a:extLst>
        </xdr:cNvPr>
        <xdr:cNvSpPr txBox="1"/>
      </xdr:nvSpPr>
      <xdr:spPr>
        <a:xfrm>
          <a:off x="19310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a:extLst>
            <a:ext uri="{FF2B5EF4-FFF2-40B4-BE49-F238E27FC236}">
              <a16:creationId xmlns:a16="http://schemas.microsoft.com/office/drawing/2014/main" id="{180F2291-46C8-4164-B6DD-D113C33B261C}"/>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68372</xdr:rowOff>
    </xdr:from>
    <xdr:ext cx="469744" cy="259045"/>
    <xdr:sp macro="" textlink="">
      <xdr:nvSpPr>
        <xdr:cNvPr id="749" name="テキスト ボックス 748">
          <a:extLst>
            <a:ext uri="{FF2B5EF4-FFF2-40B4-BE49-F238E27FC236}">
              <a16:creationId xmlns:a16="http://schemas.microsoft.com/office/drawing/2014/main" id="{06E9565D-8425-486A-8673-1E671BD03247}"/>
            </a:ext>
          </a:extLst>
        </xdr:cNvPr>
        <xdr:cNvSpPr txBox="1"/>
      </xdr:nvSpPr>
      <xdr:spPr>
        <a:xfrm>
          <a:off x="18421428" y="67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1E47BB20-BA56-4CE5-90DB-F164A17D1601}"/>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7311550E-C397-4455-B886-AA57076797D9}"/>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721BECC9-3F9E-446F-9850-199D8F80AB92}"/>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D8D8556E-4BB9-4F19-A661-9FE956BA7EDF}"/>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AEF6BC38-0529-4D87-BB29-8BA7486EB61A}"/>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73486</xdr:rowOff>
    </xdr:from>
    <xdr:to>
      <xdr:col>116</xdr:col>
      <xdr:colOff>114300</xdr:colOff>
      <xdr:row>38</xdr:row>
      <xdr:rowOff>3635</xdr:rowOff>
    </xdr:to>
    <xdr:sp macro="" textlink="">
      <xdr:nvSpPr>
        <xdr:cNvPr id="755" name="楕円 754">
          <a:extLst>
            <a:ext uri="{FF2B5EF4-FFF2-40B4-BE49-F238E27FC236}">
              <a16:creationId xmlns:a16="http://schemas.microsoft.com/office/drawing/2014/main" id="{50F73781-63FE-4C71-898A-D919A1DF1F11}"/>
            </a:ext>
          </a:extLst>
        </xdr:cNvPr>
        <xdr:cNvSpPr/>
      </xdr:nvSpPr>
      <xdr:spPr>
        <a:xfrm>
          <a:off x="22110700" y="64171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96363</xdr:rowOff>
    </xdr:from>
    <xdr:ext cx="469744" cy="259045"/>
    <xdr:sp macro="" textlink="">
      <xdr:nvSpPr>
        <xdr:cNvPr id="756" name="投資及び出資金該当値テキスト">
          <a:extLst>
            <a:ext uri="{FF2B5EF4-FFF2-40B4-BE49-F238E27FC236}">
              <a16:creationId xmlns:a16="http://schemas.microsoft.com/office/drawing/2014/main" id="{4E3D5FE5-CE6A-460C-9EF8-57BAAFD056D2}"/>
            </a:ext>
          </a:extLst>
        </xdr:cNvPr>
        <xdr:cNvSpPr txBox="1"/>
      </xdr:nvSpPr>
      <xdr:spPr>
        <a:xfrm>
          <a:off x="22212300" y="62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125933</xdr:rowOff>
    </xdr:from>
    <xdr:to>
      <xdr:col>112</xdr:col>
      <xdr:colOff>38100</xdr:colOff>
      <xdr:row>38</xdr:row>
      <xdr:rowOff>56083</xdr:rowOff>
    </xdr:to>
    <xdr:sp macro="" textlink="">
      <xdr:nvSpPr>
        <xdr:cNvPr id="757" name="楕円 756">
          <a:extLst>
            <a:ext uri="{FF2B5EF4-FFF2-40B4-BE49-F238E27FC236}">
              <a16:creationId xmlns:a16="http://schemas.microsoft.com/office/drawing/2014/main" id="{4442C024-6BA0-472F-94F5-EC3E09647AF8}"/>
            </a:ext>
          </a:extLst>
        </xdr:cNvPr>
        <xdr:cNvSpPr/>
      </xdr:nvSpPr>
      <xdr:spPr>
        <a:xfrm>
          <a:off x="21272500" y="64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72610</xdr:rowOff>
    </xdr:from>
    <xdr:ext cx="469744" cy="259045"/>
    <xdr:sp macro="" textlink="">
      <xdr:nvSpPr>
        <xdr:cNvPr id="758" name="テキスト ボックス 757">
          <a:extLst>
            <a:ext uri="{FF2B5EF4-FFF2-40B4-BE49-F238E27FC236}">
              <a16:creationId xmlns:a16="http://schemas.microsoft.com/office/drawing/2014/main" id="{5E18E173-3D55-4C4B-A982-A7952BB5EDCE}"/>
            </a:ext>
          </a:extLst>
        </xdr:cNvPr>
        <xdr:cNvSpPr txBox="1"/>
      </xdr:nvSpPr>
      <xdr:spPr>
        <a:xfrm>
          <a:off x="21088428" y="624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144940</xdr:rowOff>
    </xdr:from>
    <xdr:to>
      <xdr:col>107</xdr:col>
      <xdr:colOff>101600</xdr:colOff>
      <xdr:row>38</xdr:row>
      <xdr:rowOff>75090</xdr:rowOff>
    </xdr:to>
    <xdr:sp macro="" textlink="">
      <xdr:nvSpPr>
        <xdr:cNvPr id="759" name="楕円 758">
          <a:extLst>
            <a:ext uri="{FF2B5EF4-FFF2-40B4-BE49-F238E27FC236}">
              <a16:creationId xmlns:a16="http://schemas.microsoft.com/office/drawing/2014/main" id="{E870A359-DF10-4CC3-BCBB-0369870B0C5B}"/>
            </a:ext>
          </a:extLst>
        </xdr:cNvPr>
        <xdr:cNvSpPr/>
      </xdr:nvSpPr>
      <xdr:spPr>
        <a:xfrm>
          <a:off x="20383500" y="648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91617</xdr:rowOff>
    </xdr:from>
    <xdr:ext cx="469744" cy="259045"/>
    <xdr:sp macro="" textlink="">
      <xdr:nvSpPr>
        <xdr:cNvPr id="760" name="テキスト ボックス 759">
          <a:extLst>
            <a:ext uri="{FF2B5EF4-FFF2-40B4-BE49-F238E27FC236}">
              <a16:creationId xmlns:a16="http://schemas.microsoft.com/office/drawing/2014/main" id="{B457199A-4762-4559-B3A3-0E7BFFF43C40}"/>
            </a:ext>
          </a:extLst>
        </xdr:cNvPr>
        <xdr:cNvSpPr txBox="1"/>
      </xdr:nvSpPr>
      <xdr:spPr>
        <a:xfrm>
          <a:off x="20199428" y="626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154280</xdr:rowOff>
    </xdr:from>
    <xdr:to>
      <xdr:col>102</xdr:col>
      <xdr:colOff>165100</xdr:colOff>
      <xdr:row>38</xdr:row>
      <xdr:rowOff>84430</xdr:rowOff>
    </xdr:to>
    <xdr:sp macro="" textlink="">
      <xdr:nvSpPr>
        <xdr:cNvPr id="761" name="楕円 760">
          <a:extLst>
            <a:ext uri="{FF2B5EF4-FFF2-40B4-BE49-F238E27FC236}">
              <a16:creationId xmlns:a16="http://schemas.microsoft.com/office/drawing/2014/main" id="{D5042BD0-97E0-4DF2-B77F-A28E7965058F}"/>
            </a:ext>
          </a:extLst>
        </xdr:cNvPr>
        <xdr:cNvSpPr/>
      </xdr:nvSpPr>
      <xdr:spPr>
        <a:xfrm>
          <a:off x="19494500" y="64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100957</xdr:rowOff>
    </xdr:from>
    <xdr:ext cx="469744" cy="259045"/>
    <xdr:sp macro="" textlink="">
      <xdr:nvSpPr>
        <xdr:cNvPr id="762" name="テキスト ボックス 761">
          <a:extLst>
            <a:ext uri="{FF2B5EF4-FFF2-40B4-BE49-F238E27FC236}">
              <a16:creationId xmlns:a16="http://schemas.microsoft.com/office/drawing/2014/main" id="{9CE93290-63E6-420C-93DB-078A4ACF0995}"/>
            </a:ext>
          </a:extLst>
        </xdr:cNvPr>
        <xdr:cNvSpPr txBox="1"/>
      </xdr:nvSpPr>
      <xdr:spPr>
        <a:xfrm>
          <a:off x="19310428" y="627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76588</xdr:rowOff>
    </xdr:from>
    <xdr:to>
      <xdr:col>98</xdr:col>
      <xdr:colOff>38100</xdr:colOff>
      <xdr:row>38</xdr:row>
      <xdr:rowOff>6738</xdr:rowOff>
    </xdr:to>
    <xdr:sp macro="" textlink="">
      <xdr:nvSpPr>
        <xdr:cNvPr id="763" name="楕円 762">
          <a:extLst>
            <a:ext uri="{FF2B5EF4-FFF2-40B4-BE49-F238E27FC236}">
              <a16:creationId xmlns:a16="http://schemas.microsoft.com/office/drawing/2014/main" id="{83750210-A65E-44CE-88AE-53CA53F38C0E}"/>
            </a:ext>
          </a:extLst>
        </xdr:cNvPr>
        <xdr:cNvSpPr/>
      </xdr:nvSpPr>
      <xdr:spPr>
        <a:xfrm>
          <a:off x="18605500" y="64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23265</xdr:rowOff>
    </xdr:from>
    <xdr:ext cx="469744" cy="259045"/>
    <xdr:sp macro="" textlink="">
      <xdr:nvSpPr>
        <xdr:cNvPr id="764" name="テキスト ボックス 763">
          <a:extLst>
            <a:ext uri="{FF2B5EF4-FFF2-40B4-BE49-F238E27FC236}">
              <a16:creationId xmlns:a16="http://schemas.microsoft.com/office/drawing/2014/main" id="{262BCE03-2BEE-446E-986D-E2788AFB0EB5}"/>
            </a:ext>
          </a:extLst>
        </xdr:cNvPr>
        <xdr:cNvSpPr txBox="1"/>
      </xdr:nvSpPr>
      <xdr:spPr>
        <a:xfrm>
          <a:off x="18421428" y="619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1C4F28C7-3326-4F5B-8599-4D8338B99091}"/>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27F067C-03F4-4022-8463-886E58713286}"/>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79BCE832-65CC-4B72-AE5D-DC531CD5E7C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AA127954-1C49-4917-B7C8-D7336F8C7A06}"/>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EC2697F6-4A8F-40D4-BFDF-2D47A01CE1ED}"/>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7273634F-4264-49C8-A3DC-0A6381E98157}"/>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3824B332-31EB-4902-9816-1C0030F65F95}"/>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E76833CC-7687-487E-931C-64DFFE42FF11}"/>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6209D128-08B2-4EEC-AA36-A17C8B7FCCA2}"/>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F4B55477-8A3E-4EF1-AD38-DFD074FCA258}"/>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C5BC7A0-8BE6-4AEE-9F8B-D047728ABCA2}"/>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74E23F30-CC8D-4B46-BC8C-7A0AF18282EB}"/>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3C1A2837-DBB2-4296-B7D0-5AD8BFF48331}"/>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D472AB36-3E0D-4E14-9550-DC363E7A55A8}"/>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5DA559C4-A30E-427F-BE71-A851F535148E}"/>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F2E51F6C-A527-496B-B943-D6F83A4313AE}"/>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99998520-7966-49CC-926F-F35987A036F3}"/>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BAF09A26-BF73-4614-A086-B5CD1F353AEE}"/>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7FE22E95-BB55-437F-BB79-331AEE317C3E}"/>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41B0DE41-8876-442E-A0F4-6BEB497C25E2}"/>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33B34A00-6231-459C-8191-7053291DBB7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660CC8B3-5363-4EA1-AFAC-259EA5F970D2}"/>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7D2309B5-844C-4475-A6A9-CA6EF36FDCAB}"/>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BD4FFBD8-62B3-43B5-8DE0-84796228DA05}"/>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B137BB2A-B391-4468-A351-9B92D9124BE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73613CEC-3D01-431D-A664-2750D9C48D63}"/>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E87DA696-826F-4186-976B-B18288D92CD1}"/>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8300FC92-AC18-4AEC-A18C-AD183C8C8D9E}"/>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12791FC6-003F-47E6-B405-355A317F1808}"/>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8C57266C-4CDB-4CBA-81AB-24F3477B8208}"/>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70F10D4-A32A-4B10-B599-E85A7019C205}"/>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a:extLst>
            <a:ext uri="{FF2B5EF4-FFF2-40B4-BE49-F238E27FC236}">
              <a16:creationId xmlns:a16="http://schemas.microsoft.com/office/drawing/2014/main" id="{679AD9D7-9F14-4009-91AD-C527D7D73987}"/>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4E174D9D-0F23-45CD-B099-24193EDC2F26}"/>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75FDE8C1-C47D-4318-9479-EADE0A6540CB}"/>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45698423-FD68-4D84-B9B3-BFE6C2612F37}"/>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a:extLst>
            <a:ext uri="{FF2B5EF4-FFF2-40B4-BE49-F238E27FC236}">
              <a16:creationId xmlns:a16="http://schemas.microsoft.com/office/drawing/2014/main" id="{31D82E28-F898-47C3-A56A-0A33788BD498}"/>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62DE2211-8CBD-4BBB-AD75-63A14D3F70BE}"/>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722E0982-1906-45C6-88F7-A9F876875F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a:extLst>
            <a:ext uri="{FF2B5EF4-FFF2-40B4-BE49-F238E27FC236}">
              <a16:creationId xmlns:a16="http://schemas.microsoft.com/office/drawing/2014/main" id="{E32777E4-3E50-4C1C-9FEE-24F461EE17F6}"/>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95221</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83CA5C02-05A8-4840-8045-76542C129EF7}"/>
            </a:ext>
          </a:extLst>
        </xdr:cNvPr>
        <xdr:cNvCxnSpPr/>
      </xdr:nvCxnSpPr>
      <xdr:spPr>
        <a:xfrm>
          <a:off x="18656300" y="1021077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a:extLst>
            <a:ext uri="{FF2B5EF4-FFF2-40B4-BE49-F238E27FC236}">
              <a16:creationId xmlns:a16="http://schemas.microsoft.com/office/drawing/2014/main" id="{AB0EA12C-A491-44CE-A6F3-39921E8B285C}"/>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6" name="テキスト ボックス 805">
          <a:extLst>
            <a:ext uri="{FF2B5EF4-FFF2-40B4-BE49-F238E27FC236}">
              <a16:creationId xmlns:a16="http://schemas.microsoft.com/office/drawing/2014/main" id="{82527816-54FA-4423-B1F5-C93CBD6A4AD4}"/>
            </a:ext>
          </a:extLst>
        </xdr:cNvPr>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a:extLst>
            <a:ext uri="{FF2B5EF4-FFF2-40B4-BE49-F238E27FC236}">
              <a16:creationId xmlns:a16="http://schemas.microsoft.com/office/drawing/2014/main" id="{9C0F2F37-DC29-4DD7-9A9E-5CF9D1DEB032}"/>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08" name="テキスト ボックス 807">
          <a:extLst>
            <a:ext uri="{FF2B5EF4-FFF2-40B4-BE49-F238E27FC236}">
              <a16:creationId xmlns:a16="http://schemas.microsoft.com/office/drawing/2014/main" id="{6CE5E56E-5C21-44DC-A369-57625D592BA3}"/>
            </a:ext>
          </a:extLst>
        </xdr:cNvPr>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EBEE0B14-07B3-4587-AB3B-362821078DA7}"/>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A591B38C-A3FB-458A-9134-02CCEB958E01}"/>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1367A171-02B9-4984-B6CD-09F6087CB932}"/>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C0418B8B-C804-4D90-B304-BF504DC1348E}"/>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98EC3042-310C-4A67-8C5B-FE1F8699A4FC}"/>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CE9E989E-3FDC-4340-8FC5-4DEE599308AF}"/>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a:extLst>
            <a:ext uri="{FF2B5EF4-FFF2-40B4-BE49-F238E27FC236}">
              <a16:creationId xmlns:a16="http://schemas.microsoft.com/office/drawing/2014/main" id="{8FA0ABD0-520B-4F1E-820B-02201EFB1C9C}"/>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C2FE64F7-6635-4639-BDFD-1C0A187D2409}"/>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BD1BA92F-B7DD-4928-A370-261EBA4C9E26}"/>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2AC78257-3CB5-4EC8-9DC6-4E0E18662277}"/>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6ED3CCFE-C795-4A19-9352-DB89C4C8EFD5}"/>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37772577-8722-4FD4-8E65-52597480DDEC}"/>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650F56BD-576D-4C51-AD3D-0F3633EA082B}"/>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44421</xdr:rowOff>
    </xdr:from>
    <xdr:to>
      <xdr:col>98</xdr:col>
      <xdr:colOff>38100</xdr:colOff>
      <xdr:row>59</xdr:row>
      <xdr:rowOff>146021</xdr:rowOff>
    </xdr:to>
    <xdr:sp macro="" textlink="">
      <xdr:nvSpPr>
        <xdr:cNvPr id="822" name="楕円 821">
          <a:extLst>
            <a:ext uri="{FF2B5EF4-FFF2-40B4-BE49-F238E27FC236}">
              <a16:creationId xmlns:a16="http://schemas.microsoft.com/office/drawing/2014/main" id="{71A8609B-6001-4B95-9C08-F696DC6B4E15}"/>
            </a:ext>
          </a:extLst>
        </xdr:cNvPr>
        <xdr:cNvSpPr/>
      </xdr:nvSpPr>
      <xdr:spPr>
        <a:xfrm>
          <a:off x="18605500" y="1015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137148</xdr:rowOff>
    </xdr:from>
    <xdr:ext cx="378565" cy="259045"/>
    <xdr:sp macro="" textlink="">
      <xdr:nvSpPr>
        <xdr:cNvPr id="823" name="テキスト ボックス 822">
          <a:extLst>
            <a:ext uri="{FF2B5EF4-FFF2-40B4-BE49-F238E27FC236}">
              <a16:creationId xmlns:a16="http://schemas.microsoft.com/office/drawing/2014/main" id="{BE170E03-BB3C-4079-8410-AFE8CBB9FC58}"/>
            </a:ext>
          </a:extLst>
        </xdr:cNvPr>
        <xdr:cNvSpPr txBox="1"/>
      </xdr:nvSpPr>
      <xdr:spPr>
        <a:xfrm>
          <a:off x="18467017" y="10252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19F98A67-9D27-4CBD-9770-757E342CE665}"/>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4FBD81A1-AA9D-4AC8-8932-8D16015F5124}"/>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25149693-0AE9-4D87-BB8F-CC9708B2B4B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CEE9AA3-F236-49C9-8E3A-2A4610423A5B}"/>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C0C77D41-9308-46AE-AD5C-1E8D9ABDD713}"/>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20C22FF3-1366-4884-8F7C-EE51FA80ECBC}"/>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CE2B829B-0735-418F-9A00-B8E8958C60BA}"/>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46B92939-A46D-4D98-BC49-AB3F06BF8A3A}"/>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7641FF73-DF9A-48CE-8035-FCD076A8947F}"/>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A5946653-0B85-4EFA-BD7E-174B1ECC52C7}"/>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E706052B-373D-4980-8BD0-1EF46CCE6CFD}"/>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F1C993B4-3CF3-49DD-89DF-EEF64F2B211E}"/>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B31419A2-7014-4EF8-887D-CA825B00E8BB}"/>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8CC7104F-5AA5-4F09-B3AC-D3DBA8BE5242}"/>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FE8ED8B1-9399-4E23-BA44-9F632AE2CB49}"/>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5480AED6-92C1-4A48-8D25-F7880B7E76EB}"/>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E8EED0BD-FD56-43C1-8CD2-DAE2F2B65F64}"/>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1D275EEC-FDDB-4FE8-955E-A90BB5EDB531}"/>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7A0A7CFA-9EE9-4323-B3E2-B780FC9A9E74}"/>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6369A9B5-8A00-4673-A7B4-B630D92783D8}"/>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9E69E72-28DC-419A-88E2-F14B381C3F6E}"/>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2C3F7F6E-E5D3-4707-A6C4-6250C9845019}"/>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11212EE1-FAAF-49F0-9765-77AB090F062D}"/>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FC3827EA-5066-4923-9C8B-82D0EFE39355}"/>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7F44AD7F-7B2C-4E1F-AB44-DD4C6653E9E5}"/>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C402E1FC-35AA-48FD-BBBC-E66495740799}"/>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217274DB-56D9-4AC2-A5A8-DEC76AEF390E}"/>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56E5F0F6-4268-466E-9E15-5932B436DEC8}"/>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166812</xdr:rowOff>
    </xdr:from>
    <xdr:to>
      <xdr:col>116</xdr:col>
      <xdr:colOff>63500</xdr:colOff>
      <xdr:row>75</xdr:row>
      <xdr:rowOff>21255</xdr:rowOff>
    </xdr:to>
    <xdr:cxnSp macro="">
      <xdr:nvCxnSpPr>
        <xdr:cNvPr id="852" name="直線コネクタ 851">
          <a:extLst>
            <a:ext uri="{FF2B5EF4-FFF2-40B4-BE49-F238E27FC236}">
              <a16:creationId xmlns:a16="http://schemas.microsoft.com/office/drawing/2014/main" id="{E2875E17-7111-4F4D-B1E8-07CCA40FF005}"/>
            </a:ext>
          </a:extLst>
        </xdr:cNvPr>
        <xdr:cNvCxnSpPr/>
      </xdr:nvCxnSpPr>
      <xdr:spPr>
        <a:xfrm flipV="1">
          <a:off x="21323300" y="12854112"/>
          <a:ext cx="838200" cy="2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101586</xdr:rowOff>
    </xdr:from>
    <xdr:ext cx="534377" cy="259045"/>
    <xdr:sp macro="" textlink="">
      <xdr:nvSpPr>
        <xdr:cNvPr id="853" name="繰出金平均値テキスト">
          <a:extLst>
            <a:ext uri="{FF2B5EF4-FFF2-40B4-BE49-F238E27FC236}">
              <a16:creationId xmlns:a16="http://schemas.microsoft.com/office/drawing/2014/main" id="{75A46655-28F4-4F38-B182-AC8609F7044C}"/>
            </a:ext>
          </a:extLst>
        </xdr:cNvPr>
        <xdr:cNvSpPr txBox="1"/>
      </xdr:nvSpPr>
      <xdr:spPr>
        <a:xfrm>
          <a:off x="22212300" y="1296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1A066DE9-132F-40B1-A267-9F8DA3B97FE2}"/>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162872</xdr:rowOff>
    </xdr:from>
    <xdr:to>
      <xdr:col>111</xdr:col>
      <xdr:colOff>177800</xdr:colOff>
      <xdr:row>75</xdr:row>
      <xdr:rowOff>21255</xdr:rowOff>
    </xdr:to>
    <xdr:cxnSp macro="">
      <xdr:nvCxnSpPr>
        <xdr:cNvPr id="855" name="直線コネクタ 854">
          <a:extLst>
            <a:ext uri="{FF2B5EF4-FFF2-40B4-BE49-F238E27FC236}">
              <a16:creationId xmlns:a16="http://schemas.microsoft.com/office/drawing/2014/main" id="{3F1BE791-5F71-41B1-BF15-6E48C164AE1F}"/>
            </a:ext>
          </a:extLst>
        </xdr:cNvPr>
        <xdr:cNvCxnSpPr/>
      </xdr:nvCxnSpPr>
      <xdr:spPr>
        <a:xfrm>
          <a:off x="20434300" y="12850172"/>
          <a:ext cx="889000" cy="2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F796BD63-56E1-43DF-93E8-D634EA5F1069}"/>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67929</xdr:rowOff>
    </xdr:from>
    <xdr:ext cx="534377" cy="259045"/>
    <xdr:sp macro="" textlink="">
      <xdr:nvSpPr>
        <xdr:cNvPr id="857" name="テキスト ボックス 856">
          <a:extLst>
            <a:ext uri="{FF2B5EF4-FFF2-40B4-BE49-F238E27FC236}">
              <a16:creationId xmlns:a16="http://schemas.microsoft.com/office/drawing/2014/main" id="{57EB3723-D0F5-4024-84E6-39047677364C}"/>
            </a:ext>
          </a:extLst>
        </xdr:cNvPr>
        <xdr:cNvSpPr txBox="1"/>
      </xdr:nvSpPr>
      <xdr:spPr>
        <a:xfrm>
          <a:off x="21056111" y="130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162872</xdr:rowOff>
    </xdr:from>
    <xdr:to>
      <xdr:col>107</xdr:col>
      <xdr:colOff>50800</xdr:colOff>
      <xdr:row>75</xdr:row>
      <xdr:rowOff>7424</xdr:rowOff>
    </xdr:to>
    <xdr:cxnSp macro="">
      <xdr:nvCxnSpPr>
        <xdr:cNvPr id="858" name="直線コネクタ 857">
          <a:extLst>
            <a:ext uri="{FF2B5EF4-FFF2-40B4-BE49-F238E27FC236}">
              <a16:creationId xmlns:a16="http://schemas.microsoft.com/office/drawing/2014/main" id="{BEDE3CA4-BB17-4A99-95E8-E2B021517AD5}"/>
            </a:ext>
          </a:extLst>
        </xdr:cNvPr>
        <xdr:cNvCxnSpPr/>
      </xdr:nvCxnSpPr>
      <xdr:spPr>
        <a:xfrm flipV="1">
          <a:off x="19545300" y="1285017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72FF0A4B-E0C0-460D-A937-7EF9E5138697}"/>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63678</xdr:rowOff>
    </xdr:from>
    <xdr:ext cx="534377" cy="259045"/>
    <xdr:sp macro="" textlink="">
      <xdr:nvSpPr>
        <xdr:cNvPr id="860" name="テキスト ボックス 859">
          <a:extLst>
            <a:ext uri="{FF2B5EF4-FFF2-40B4-BE49-F238E27FC236}">
              <a16:creationId xmlns:a16="http://schemas.microsoft.com/office/drawing/2014/main" id="{DDA0B6C2-3E95-496B-86B4-2F82DCBCBFF0}"/>
            </a:ext>
          </a:extLst>
        </xdr:cNvPr>
        <xdr:cNvSpPr txBox="1"/>
      </xdr:nvSpPr>
      <xdr:spPr>
        <a:xfrm>
          <a:off x="20167111" y="130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7424</xdr:rowOff>
    </xdr:from>
    <xdr:to>
      <xdr:col>102</xdr:col>
      <xdr:colOff>114300</xdr:colOff>
      <xdr:row>75</xdr:row>
      <xdr:rowOff>24150</xdr:rowOff>
    </xdr:to>
    <xdr:cxnSp macro="">
      <xdr:nvCxnSpPr>
        <xdr:cNvPr id="861" name="直線コネクタ 860">
          <a:extLst>
            <a:ext uri="{FF2B5EF4-FFF2-40B4-BE49-F238E27FC236}">
              <a16:creationId xmlns:a16="http://schemas.microsoft.com/office/drawing/2014/main" id="{0B903EE3-785B-4B23-80F1-2555E6DADD6D}"/>
            </a:ext>
          </a:extLst>
        </xdr:cNvPr>
        <xdr:cNvCxnSpPr/>
      </xdr:nvCxnSpPr>
      <xdr:spPr>
        <a:xfrm flipV="1">
          <a:off x="18656300" y="12866174"/>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a:extLst>
            <a:ext uri="{FF2B5EF4-FFF2-40B4-BE49-F238E27FC236}">
              <a16:creationId xmlns:a16="http://schemas.microsoft.com/office/drawing/2014/main" id="{5356B095-158F-4EFA-A68F-05489C1C2B5E}"/>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41319</xdr:rowOff>
    </xdr:from>
    <xdr:ext cx="534377" cy="259045"/>
    <xdr:sp macro="" textlink="">
      <xdr:nvSpPr>
        <xdr:cNvPr id="863" name="テキスト ボックス 862">
          <a:extLst>
            <a:ext uri="{FF2B5EF4-FFF2-40B4-BE49-F238E27FC236}">
              <a16:creationId xmlns:a16="http://schemas.microsoft.com/office/drawing/2014/main" id="{9CF7F402-2B27-4EF8-B0E8-97616B232572}"/>
            </a:ext>
          </a:extLst>
        </xdr:cNvPr>
        <xdr:cNvSpPr txBox="1"/>
      </xdr:nvSpPr>
      <xdr:spPr>
        <a:xfrm>
          <a:off x="19278111" y="130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a:extLst>
            <a:ext uri="{FF2B5EF4-FFF2-40B4-BE49-F238E27FC236}">
              <a16:creationId xmlns:a16="http://schemas.microsoft.com/office/drawing/2014/main" id="{A284945C-CA9C-496E-A79E-4DAC0D434917}"/>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49268</xdr:rowOff>
    </xdr:from>
    <xdr:ext cx="534377" cy="259045"/>
    <xdr:sp macro="" textlink="">
      <xdr:nvSpPr>
        <xdr:cNvPr id="865" name="テキスト ボックス 864">
          <a:extLst>
            <a:ext uri="{FF2B5EF4-FFF2-40B4-BE49-F238E27FC236}">
              <a16:creationId xmlns:a16="http://schemas.microsoft.com/office/drawing/2014/main" id="{01E1C330-8880-4077-B158-99EC9FFB129F}"/>
            </a:ext>
          </a:extLst>
        </xdr:cNvPr>
        <xdr:cNvSpPr txBox="1"/>
      </xdr:nvSpPr>
      <xdr:spPr>
        <a:xfrm>
          <a:off x="18389111" y="130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E4B70E50-9C1D-4CEB-BEAD-50AB71EBFA9F}"/>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4190946D-87ED-467B-9BC7-CFAFCE756237}"/>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52638B95-A22B-4761-9CBF-67B75F40042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242E3833-53BE-45B3-AB6D-3BAE7D76CB1A}"/>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A1B83B7-1729-4B8C-985C-4B71FC5E63A9}"/>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116012</xdr:rowOff>
    </xdr:from>
    <xdr:to>
      <xdr:col>116</xdr:col>
      <xdr:colOff>114300</xdr:colOff>
      <xdr:row>75</xdr:row>
      <xdr:rowOff>46162</xdr:rowOff>
    </xdr:to>
    <xdr:sp macro="" textlink="">
      <xdr:nvSpPr>
        <xdr:cNvPr id="871" name="楕円 870">
          <a:extLst>
            <a:ext uri="{FF2B5EF4-FFF2-40B4-BE49-F238E27FC236}">
              <a16:creationId xmlns:a16="http://schemas.microsoft.com/office/drawing/2014/main" id="{0D3313B6-F00B-47FF-9055-400E291F10C5}"/>
            </a:ext>
          </a:extLst>
        </xdr:cNvPr>
        <xdr:cNvSpPr/>
      </xdr:nvSpPr>
      <xdr:spPr>
        <a:xfrm>
          <a:off x="22110700" y="1280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138889</xdr:rowOff>
    </xdr:from>
    <xdr:ext cx="534377" cy="259045"/>
    <xdr:sp macro="" textlink="">
      <xdr:nvSpPr>
        <xdr:cNvPr id="872" name="繰出金該当値テキスト">
          <a:extLst>
            <a:ext uri="{FF2B5EF4-FFF2-40B4-BE49-F238E27FC236}">
              <a16:creationId xmlns:a16="http://schemas.microsoft.com/office/drawing/2014/main" id="{07CDDAA7-82ED-43EA-BBE2-12FFC0FC0C85}"/>
            </a:ext>
          </a:extLst>
        </xdr:cNvPr>
        <xdr:cNvSpPr txBox="1"/>
      </xdr:nvSpPr>
      <xdr:spPr>
        <a:xfrm>
          <a:off x="22212300" y="1265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141905</xdr:rowOff>
    </xdr:from>
    <xdr:to>
      <xdr:col>112</xdr:col>
      <xdr:colOff>38100</xdr:colOff>
      <xdr:row>75</xdr:row>
      <xdr:rowOff>72055</xdr:rowOff>
    </xdr:to>
    <xdr:sp macro="" textlink="">
      <xdr:nvSpPr>
        <xdr:cNvPr id="873" name="楕円 872">
          <a:extLst>
            <a:ext uri="{FF2B5EF4-FFF2-40B4-BE49-F238E27FC236}">
              <a16:creationId xmlns:a16="http://schemas.microsoft.com/office/drawing/2014/main" id="{59EB37B6-4B7D-4E3B-98F2-2705E87A7255}"/>
            </a:ext>
          </a:extLst>
        </xdr:cNvPr>
        <xdr:cNvSpPr/>
      </xdr:nvSpPr>
      <xdr:spPr>
        <a:xfrm>
          <a:off x="21272500" y="1282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88582</xdr:rowOff>
    </xdr:from>
    <xdr:ext cx="534377" cy="259045"/>
    <xdr:sp macro="" textlink="">
      <xdr:nvSpPr>
        <xdr:cNvPr id="874" name="テキスト ボックス 873">
          <a:extLst>
            <a:ext uri="{FF2B5EF4-FFF2-40B4-BE49-F238E27FC236}">
              <a16:creationId xmlns:a16="http://schemas.microsoft.com/office/drawing/2014/main" id="{3FBEFAA2-869F-45E0-8171-6811681EC37C}"/>
            </a:ext>
          </a:extLst>
        </xdr:cNvPr>
        <xdr:cNvSpPr txBox="1"/>
      </xdr:nvSpPr>
      <xdr:spPr>
        <a:xfrm>
          <a:off x="21056111" y="126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112072</xdr:rowOff>
    </xdr:from>
    <xdr:to>
      <xdr:col>107</xdr:col>
      <xdr:colOff>101600</xdr:colOff>
      <xdr:row>75</xdr:row>
      <xdr:rowOff>42222</xdr:rowOff>
    </xdr:to>
    <xdr:sp macro="" textlink="">
      <xdr:nvSpPr>
        <xdr:cNvPr id="875" name="楕円 874">
          <a:extLst>
            <a:ext uri="{FF2B5EF4-FFF2-40B4-BE49-F238E27FC236}">
              <a16:creationId xmlns:a16="http://schemas.microsoft.com/office/drawing/2014/main" id="{5CCC0BD2-05C9-473F-A4DC-08E5DFF3F5EC}"/>
            </a:ext>
          </a:extLst>
        </xdr:cNvPr>
        <xdr:cNvSpPr/>
      </xdr:nvSpPr>
      <xdr:spPr>
        <a:xfrm>
          <a:off x="20383500" y="1279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58749</xdr:rowOff>
    </xdr:from>
    <xdr:ext cx="534377" cy="259045"/>
    <xdr:sp macro="" textlink="">
      <xdr:nvSpPr>
        <xdr:cNvPr id="876" name="テキスト ボックス 875">
          <a:extLst>
            <a:ext uri="{FF2B5EF4-FFF2-40B4-BE49-F238E27FC236}">
              <a16:creationId xmlns:a16="http://schemas.microsoft.com/office/drawing/2014/main" id="{2FB0050E-CAE9-455D-8786-24235C6056B8}"/>
            </a:ext>
          </a:extLst>
        </xdr:cNvPr>
        <xdr:cNvSpPr txBox="1"/>
      </xdr:nvSpPr>
      <xdr:spPr>
        <a:xfrm>
          <a:off x="20167111" y="1257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128074</xdr:rowOff>
    </xdr:from>
    <xdr:to>
      <xdr:col>102</xdr:col>
      <xdr:colOff>165100</xdr:colOff>
      <xdr:row>75</xdr:row>
      <xdr:rowOff>58224</xdr:rowOff>
    </xdr:to>
    <xdr:sp macro="" textlink="">
      <xdr:nvSpPr>
        <xdr:cNvPr id="877" name="楕円 876">
          <a:extLst>
            <a:ext uri="{FF2B5EF4-FFF2-40B4-BE49-F238E27FC236}">
              <a16:creationId xmlns:a16="http://schemas.microsoft.com/office/drawing/2014/main" id="{8AC31B64-E869-410D-B404-8946A6287A53}"/>
            </a:ext>
          </a:extLst>
        </xdr:cNvPr>
        <xdr:cNvSpPr/>
      </xdr:nvSpPr>
      <xdr:spPr>
        <a:xfrm>
          <a:off x="19494500" y="1281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74751</xdr:rowOff>
    </xdr:from>
    <xdr:ext cx="534377" cy="259045"/>
    <xdr:sp macro="" textlink="">
      <xdr:nvSpPr>
        <xdr:cNvPr id="878" name="テキスト ボックス 877">
          <a:extLst>
            <a:ext uri="{FF2B5EF4-FFF2-40B4-BE49-F238E27FC236}">
              <a16:creationId xmlns:a16="http://schemas.microsoft.com/office/drawing/2014/main" id="{9C6FF1B3-7F3F-4022-8DE1-63947609A85D}"/>
            </a:ext>
          </a:extLst>
        </xdr:cNvPr>
        <xdr:cNvSpPr txBox="1"/>
      </xdr:nvSpPr>
      <xdr:spPr>
        <a:xfrm>
          <a:off x="19278111" y="1259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144800</xdr:rowOff>
    </xdr:from>
    <xdr:to>
      <xdr:col>98</xdr:col>
      <xdr:colOff>38100</xdr:colOff>
      <xdr:row>75</xdr:row>
      <xdr:rowOff>74950</xdr:rowOff>
    </xdr:to>
    <xdr:sp macro="" textlink="">
      <xdr:nvSpPr>
        <xdr:cNvPr id="879" name="楕円 878">
          <a:extLst>
            <a:ext uri="{FF2B5EF4-FFF2-40B4-BE49-F238E27FC236}">
              <a16:creationId xmlns:a16="http://schemas.microsoft.com/office/drawing/2014/main" id="{B6810955-23A1-441B-96CF-7087FDBACA54}"/>
            </a:ext>
          </a:extLst>
        </xdr:cNvPr>
        <xdr:cNvSpPr/>
      </xdr:nvSpPr>
      <xdr:spPr>
        <a:xfrm>
          <a:off x="18605500" y="1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91477</xdr:rowOff>
    </xdr:from>
    <xdr:ext cx="534377" cy="259045"/>
    <xdr:sp macro="" textlink="">
      <xdr:nvSpPr>
        <xdr:cNvPr id="880" name="テキスト ボックス 879">
          <a:extLst>
            <a:ext uri="{FF2B5EF4-FFF2-40B4-BE49-F238E27FC236}">
              <a16:creationId xmlns:a16="http://schemas.microsoft.com/office/drawing/2014/main" id="{AB16AE3F-D504-41B0-9CB9-45163415737B}"/>
            </a:ext>
          </a:extLst>
        </xdr:cNvPr>
        <xdr:cNvSpPr txBox="1"/>
      </xdr:nvSpPr>
      <xdr:spPr>
        <a:xfrm>
          <a:off x="18389111" y="1260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F667C695-33B4-4F0D-9D1B-3C8987ACD6FB}"/>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19E3FADE-96CB-4100-AA28-2E3DD7732AEC}"/>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709EBBE-744A-4F5E-A827-B1BB9EF25C7D}"/>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603D9AF8-0539-4F46-B3DC-F5024A00AD66}"/>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EBD85E68-07CE-487D-A827-DBA075C918D6}"/>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4D965782-BBEE-4415-BD67-37EEBF174374}"/>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F89CF48C-F436-40FB-B76B-369BBD1A5585}"/>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D2DA940A-3136-41CC-B74B-C6791B1A8179}"/>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C6FF0A1E-0A16-4E1E-9871-6A33B5A92858}"/>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5C54D0E2-AA73-4819-905E-1665DFF3AF93}"/>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896399FC-DEBA-4795-87DE-EB29CD28513E}"/>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78F8F6C1-7307-40D1-8995-595FB364DB2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4BE5E2ED-CBB2-42D7-BF04-11F08CE0DE61}"/>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64B29BB9-F8B9-431C-B57C-345F7B7411AC}"/>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1B2BD4DB-B625-4C2A-9BFB-672D9AAB741F}"/>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DEE43C2B-D6A4-4BE8-A924-AC089E84DA02}"/>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CCE3993A-9D57-404A-A29E-446B369BE849}"/>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CF03D947-3630-4DBF-9FBD-D33C4AA20C9A}"/>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CE4883E9-6827-476E-B920-5E77EC82B046}"/>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69892749-3BDF-41E7-9554-A61E20FBCC81}"/>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E850F2C6-0575-4B7C-8286-35AF571B2397}"/>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C73EE821-F4E8-4B30-ADFE-2F6D921D90C4}"/>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99E75BD3-C0F8-4E94-9919-73C3BB7662C5}"/>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B7B94527-4FCA-48EB-900E-450D1852072B}"/>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5D35D5D3-755C-4E79-9CC5-C975D8191007}"/>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4303FD55-C9EF-48D2-A5D4-69758A2E0C41}"/>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7D0FDD0-07E2-4442-A267-DD60A19B9287}"/>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DE1C67F3-810A-42CC-A53F-27D092BB35AD}"/>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644E4A3E-AC97-499A-8784-C42C8BEFFD37}"/>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268B197C-4411-44CF-B3D8-F19F5FBAE863}"/>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671EA9E0-CF19-497B-B914-64C97FC3EA8B}"/>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F91CFD55-7E44-41BC-B5FE-0DA17C083EE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6D87F3AD-40DF-4788-8B73-BC31ED83AFE8}"/>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7218F61C-F573-4042-94C2-A45BD87219A6}"/>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132F3971-E5B1-4F2F-8F74-DEAD76A97EBC}"/>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2F87AE41-76BE-4529-AAED-0DD74AB8E605}"/>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9514087A-5C41-429C-84A1-0505261CA71D}"/>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8C1B11EE-C86E-4BDB-AE47-F71F290E133C}"/>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E08F96A-F4F3-443F-AD6F-58B28B98AE64}"/>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C48A37AA-C33D-4115-A19C-93F8E47EF2B5}"/>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F8479098-194A-45EA-B3CE-7A541CC205D5}"/>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E5D1771E-1CA5-4ED2-8C35-1C7C8D82193D}"/>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121A74BF-5064-4402-8026-9554DFBF1F0F}"/>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DE240C99-7191-45CA-9AB2-7B4E82318A88}"/>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54602EC8-70EA-4842-8511-122800462472}"/>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E5D168C-C3A3-4E06-8175-7E4CEB82BEE3}"/>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B28B9D13-4F78-45AF-BEBA-7824481D9511}"/>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3292A53B-2631-4F48-B56F-12CBC5277D44}"/>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371FF13F-7899-4192-A6A4-8DC7A69317B8}"/>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DAF8860B-35D4-4B0D-B0EA-75B22A8EBF65}"/>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BA3C20A9-F486-4453-9632-211BE3B50485}"/>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7FB400FF-6A91-4405-8460-DB0B41BCDC8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住民一人当たりのコストとして、人件費、投資及び出資金、公債費、繰出金などが類似団体や県内平均と比較しても高い状況となっている。人件費は、類似団体比</a:t>
          </a:r>
          <a:r>
            <a:rPr kumimoji="1" lang="en-US" altLang="ja-JP" sz="1300">
              <a:latin typeface="ＭＳ Ｐゴシック" panose="020B0600070205080204" pitchFamily="50" charset="-128"/>
              <a:ea typeface="ＭＳ Ｐゴシック" panose="020B0600070205080204" pitchFamily="50" charset="-128"/>
            </a:rPr>
            <a:t>25.5</a:t>
          </a:r>
          <a:r>
            <a:rPr kumimoji="1" lang="ja-JP" altLang="en-US" sz="1300">
              <a:latin typeface="ＭＳ Ｐゴシック" panose="020B0600070205080204" pitchFamily="50" charset="-128"/>
              <a:ea typeface="ＭＳ Ｐゴシック" panose="020B0600070205080204" pitchFamily="50" charset="-128"/>
            </a:rPr>
            <a:t>％と前年に比べ</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悪化となった。これは、人口数に対し、職員数が多いためであるが、町域が広大であるために、大胆な減数を行いにくいことに起因している。投資及び出資金は、一部事務組合である野上厚生病院に対する補助が大きいためである。公債費については、自主財源の少ない中、地方債の財源措置に依存せざるを得ない状況であり、町道改良工事などの大型事業が継続が見込まれるため上昇傾向にある。　</a:t>
          </a:r>
        </a:p>
        <a:p>
          <a:r>
            <a:rPr kumimoji="1" lang="ja-JP" altLang="en-US" sz="1300">
              <a:latin typeface="ＭＳ Ｐゴシック" panose="020B0600070205080204" pitchFamily="50" charset="-128"/>
              <a:ea typeface="ＭＳ Ｐゴシック" panose="020B0600070205080204" pitchFamily="50" charset="-128"/>
            </a:rPr>
            <a:t>　維持補修費については若干の減少傾向にあるが、公共施設の維持については人口減少の中で従来通りの規模を維持する必要があるのかどうか、公共施設総合管理計画の着実な実行により適切な負担を考えていく必要ある。</a:t>
          </a:r>
        </a:p>
        <a:p>
          <a:r>
            <a:rPr kumimoji="1" lang="ja-JP" altLang="en-US" sz="1300">
              <a:latin typeface="ＭＳ Ｐゴシック" panose="020B0600070205080204" pitchFamily="50" charset="-128"/>
              <a:ea typeface="ＭＳ Ｐゴシック" panose="020B0600070205080204" pitchFamily="50" charset="-128"/>
            </a:rPr>
            <a:t>　繰出金については高齢化が進む当町において、後期高齢者医療や介護保険事業に対する繰出額が多くなっていることによる。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D6A35E5-B59F-4343-A94A-2537F481CFD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146C6AC1-CDB8-49A5-9C62-7D5951B52B34}"/>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1C76808-53D2-4BC5-A18B-2C2EDA71B976}"/>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18C043CA-DEDB-4889-A432-8A236716822C}"/>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01DCF2B-D0A6-4171-83F5-26F0FA3D540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C53C21B-1E06-4C84-912B-4B3540BDA5F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4FB6144-6C77-4993-9C96-F892F3D5B1D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C71F712-9F9C-4403-9965-39BE658E44B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89A0501-DE81-43E8-BC01-8B8B86F7B5D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B5BCF899-6628-446D-8442-B5AF46D33933}"/>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8,098
8,047
128.34
8,967,205
8,420,769
397,034
4,655,133
7,217,372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C14B47F-6CF0-4B65-9B14-A7333350B2C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FA0636B-13D9-4929-8DDA-7E2A29134C3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6ED4F7A-EB96-4E5F-8D49-3E1381373B8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10D3681-8AC9-4861-A5C9-943DBCD90F3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5C35A9F-E1DE-4EAD-B6BA-C82DC772FEB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A07F65FF-A12C-4FC3-AA82-2B9DD41CEFDC}"/>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E80B1B00-4C93-4482-8624-B804279010EE}"/>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C5014920-F002-4B25-9AD1-E6EE0CDA76B4}"/>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F24BCD45-FA8F-413D-BE25-F8929E9CB1A9}"/>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971B374-A225-4217-A010-420C219D7B0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9039338A-8195-4CBD-8AD5-2CCD4A648929}"/>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4FDCEF61-1B2B-4A98-B9CD-0D21F19D5F6E}"/>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6B037DAB-3559-4B1B-BC03-AFA6067C45B3}"/>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C462E25F-DDED-48D4-B128-B6EE08BB62F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C201168-B758-452D-82F3-42CDCC23D2C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EF00BFEF-C9C6-4DBE-875C-AC019E838774}"/>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1B3ED8D-6936-402E-83F8-07E5C70C817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8B246D13-8E47-4841-A85C-D2FA49F82001}"/>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3459581-836A-4908-B760-1A85ED7328DF}"/>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90AA23B8-6DD0-4355-8D53-E92C30781777}"/>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AAE66EB3-FCCA-4B55-8C91-B779751CD957}"/>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AC8CB0DB-60FD-4686-9B33-F323AA8498EF}"/>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33974167-2C71-46F3-B423-FE581AE2A895}"/>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9523EC0-81C5-475D-BE6C-61229E23475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85DF3C92-01FA-48AE-8B7D-377F224326D2}"/>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221DFEAC-879E-4B85-859F-F2D567C23AB3}"/>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7DA06B76-DF08-40C2-8613-71B2DE48A33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BC15F55F-659F-4787-90DB-2D259F5B166D}"/>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2B1EE1CC-B624-4734-8535-5CED81AC6329}"/>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22D2D822-14B0-4563-B60D-E25B6B257549}"/>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5E26781D-9BA6-4AA5-912D-DD1B029D600C}"/>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E9B53272-F320-44B7-9474-30D55E04832F}"/>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79DDE61D-A807-4AAF-B1E6-FB2F780559BF}"/>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6F10D7D5-B52D-4C8C-ADE0-68BC7435B405}"/>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7954AD59-CF9B-48D2-8E14-B897C425C301}"/>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A7E1D649-3103-4F7E-8B16-D664F6A1A28F}"/>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4E653696-565A-47C1-B3C5-67E21994486A}"/>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91ABE3F3-75CF-4FB9-B6A6-00BAF3A9EC35}"/>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F4DDAEEA-C620-4DB1-A3C6-DDE5FA3CD1A4}"/>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E379DCDA-CBC9-48DD-8127-4C0D15BF5853}"/>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214AEE9B-F7F8-4CAD-A6EE-CE1C6E46DA9A}"/>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FF2FD928-4526-4CE8-9833-7EBFFA56F1B2}"/>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85CF4D05-E210-4080-BEF7-EC07A0A49EDA}"/>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8D16AA10-8EE8-4EE6-83D9-F8A421F96477}"/>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7C3578C6-AC58-4103-A919-7CFC08C25FC3}"/>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DCF91088-6267-4FC7-ACC0-17F87535C5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D2BD588D-6851-4B20-A871-0FCA896F1CF9}"/>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7D562E22-BE42-4686-8E31-47314F0FF4A3}"/>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EC106F0F-CEF4-4078-91C2-55DC3CCA03D5}"/>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93CD44CF-88EA-4329-8926-B9330174457A}"/>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DD5CABE0-5E30-4A92-BCA6-E4763634F19B}"/>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136108</xdr:rowOff>
    </xdr:from>
    <xdr:to>
      <xdr:col>24</xdr:col>
      <xdr:colOff>63500</xdr:colOff>
      <xdr:row>36</xdr:row>
      <xdr:rowOff>3302</xdr:rowOff>
    </xdr:to>
    <xdr:cxnSp macro="">
      <xdr:nvCxnSpPr>
        <xdr:cNvPr id="63" name="直線コネクタ 62">
          <a:extLst>
            <a:ext uri="{FF2B5EF4-FFF2-40B4-BE49-F238E27FC236}">
              <a16:creationId xmlns:a16="http://schemas.microsoft.com/office/drawing/2014/main" id="{97244090-B83F-430D-AD12-007AB8941A55}"/>
            </a:ext>
          </a:extLst>
        </xdr:cNvPr>
        <xdr:cNvCxnSpPr/>
      </xdr:nvCxnSpPr>
      <xdr:spPr>
        <a:xfrm>
          <a:off x="3797300" y="6136858"/>
          <a:ext cx="83820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14894</xdr:rowOff>
    </xdr:from>
    <xdr:ext cx="469744" cy="259045"/>
    <xdr:sp macro="" textlink="">
      <xdr:nvSpPr>
        <xdr:cNvPr id="64" name="議会費平均値テキスト">
          <a:extLst>
            <a:ext uri="{FF2B5EF4-FFF2-40B4-BE49-F238E27FC236}">
              <a16:creationId xmlns:a16="http://schemas.microsoft.com/office/drawing/2014/main" id="{B469C636-AC4D-4FA3-A08A-6C1D9A81A10C}"/>
            </a:ext>
          </a:extLst>
        </xdr:cNvPr>
        <xdr:cNvSpPr txBox="1"/>
      </xdr:nvSpPr>
      <xdr:spPr>
        <a:xfrm>
          <a:off x="4686300" y="5844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35247F05-91D9-4D9E-9A13-C3FA883D0F97}"/>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95613</xdr:rowOff>
    </xdr:from>
    <xdr:to>
      <xdr:col>19</xdr:col>
      <xdr:colOff>177800</xdr:colOff>
      <xdr:row>35</xdr:row>
      <xdr:rowOff>136108</xdr:rowOff>
    </xdr:to>
    <xdr:cxnSp macro="">
      <xdr:nvCxnSpPr>
        <xdr:cNvPr id="66" name="直線コネクタ 65">
          <a:extLst>
            <a:ext uri="{FF2B5EF4-FFF2-40B4-BE49-F238E27FC236}">
              <a16:creationId xmlns:a16="http://schemas.microsoft.com/office/drawing/2014/main" id="{701744FC-2FD0-4055-9CE1-177302F6B3B6}"/>
            </a:ext>
          </a:extLst>
        </xdr:cNvPr>
        <xdr:cNvCxnSpPr/>
      </xdr:nvCxnSpPr>
      <xdr:spPr>
        <a:xfrm>
          <a:off x="2908300" y="6096363"/>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E7904B4D-F27B-4A98-823D-51DCBFA8E207}"/>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147155</xdr:rowOff>
    </xdr:from>
    <xdr:ext cx="469744" cy="259045"/>
    <xdr:sp macro="" textlink="">
      <xdr:nvSpPr>
        <xdr:cNvPr id="68" name="テキスト ボックス 67">
          <a:extLst>
            <a:ext uri="{FF2B5EF4-FFF2-40B4-BE49-F238E27FC236}">
              <a16:creationId xmlns:a16="http://schemas.microsoft.com/office/drawing/2014/main" id="{3BAF3044-F49C-4E6B-86E7-331FB1D1B9D4}"/>
            </a:ext>
          </a:extLst>
        </xdr:cNvPr>
        <xdr:cNvSpPr txBox="1"/>
      </xdr:nvSpPr>
      <xdr:spPr>
        <a:xfrm>
          <a:off x="3562428" y="58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95613</xdr:rowOff>
    </xdr:from>
    <xdr:to>
      <xdr:col>15</xdr:col>
      <xdr:colOff>50800</xdr:colOff>
      <xdr:row>35</xdr:row>
      <xdr:rowOff>116296</xdr:rowOff>
    </xdr:to>
    <xdr:cxnSp macro="">
      <xdr:nvCxnSpPr>
        <xdr:cNvPr id="69" name="直線コネクタ 68">
          <a:extLst>
            <a:ext uri="{FF2B5EF4-FFF2-40B4-BE49-F238E27FC236}">
              <a16:creationId xmlns:a16="http://schemas.microsoft.com/office/drawing/2014/main" id="{88249192-C2C9-426B-BC72-E77FB2C48EA8}"/>
            </a:ext>
          </a:extLst>
        </xdr:cNvPr>
        <xdr:cNvCxnSpPr/>
      </xdr:nvCxnSpPr>
      <xdr:spPr>
        <a:xfrm flipV="1">
          <a:off x="2019300" y="609636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302862BA-5829-4E68-86D6-E0498E1F42F1}"/>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140588</xdr:rowOff>
    </xdr:from>
    <xdr:ext cx="469744" cy="259045"/>
    <xdr:sp macro="" textlink="">
      <xdr:nvSpPr>
        <xdr:cNvPr id="71" name="テキスト ボックス 70">
          <a:extLst>
            <a:ext uri="{FF2B5EF4-FFF2-40B4-BE49-F238E27FC236}">
              <a16:creationId xmlns:a16="http://schemas.microsoft.com/office/drawing/2014/main" id="{DA3D2F96-5384-406A-A0DD-C9F062BFCF80}"/>
            </a:ext>
          </a:extLst>
        </xdr:cNvPr>
        <xdr:cNvSpPr txBox="1"/>
      </xdr:nvSpPr>
      <xdr:spPr>
        <a:xfrm>
          <a:off x="2673428" y="614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102144</xdr:rowOff>
    </xdr:from>
    <xdr:to>
      <xdr:col>10</xdr:col>
      <xdr:colOff>114300</xdr:colOff>
      <xdr:row>35</xdr:row>
      <xdr:rowOff>116296</xdr:rowOff>
    </xdr:to>
    <xdr:cxnSp macro="">
      <xdr:nvCxnSpPr>
        <xdr:cNvPr id="72" name="直線コネクタ 71">
          <a:extLst>
            <a:ext uri="{FF2B5EF4-FFF2-40B4-BE49-F238E27FC236}">
              <a16:creationId xmlns:a16="http://schemas.microsoft.com/office/drawing/2014/main" id="{30E78446-AC95-499D-B7BF-9FF5317ED94A}"/>
            </a:ext>
          </a:extLst>
        </xdr:cNvPr>
        <xdr:cNvCxnSpPr/>
      </xdr:nvCxnSpPr>
      <xdr:spPr>
        <a:xfrm>
          <a:off x="1130300" y="6102894"/>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67A6F91B-E21E-4136-AC16-856172A22467}"/>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134311</xdr:rowOff>
    </xdr:from>
    <xdr:ext cx="469744" cy="259045"/>
    <xdr:sp macro="" textlink="">
      <xdr:nvSpPr>
        <xdr:cNvPr id="74" name="テキスト ボックス 73">
          <a:extLst>
            <a:ext uri="{FF2B5EF4-FFF2-40B4-BE49-F238E27FC236}">
              <a16:creationId xmlns:a16="http://schemas.microsoft.com/office/drawing/2014/main" id="{FB0818DF-EBD9-489B-898F-FB01AB94ED63}"/>
            </a:ext>
          </a:extLst>
        </xdr:cNvPr>
        <xdr:cNvSpPr txBox="1"/>
      </xdr:nvSpPr>
      <xdr:spPr>
        <a:xfrm>
          <a:off x="1784428" y="5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3BF69C02-AEA0-4731-8339-0721FB801F2A}"/>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a:extLst>
            <a:ext uri="{FF2B5EF4-FFF2-40B4-BE49-F238E27FC236}">
              <a16:creationId xmlns:a16="http://schemas.microsoft.com/office/drawing/2014/main" id="{AB81B3F2-E66A-487D-876E-3BAEDB5A3D9F}"/>
            </a:ext>
          </a:extLst>
        </xdr:cNvPr>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345F5BE8-6341-4AD2-84F4-F7D34260F52C}"/>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D9BC7172-0088-4EEC-A27C-FDFBAEAA867B}"/>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816C02B0-D3F5-402D-8959-17504FD1D18B}"/>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8C3A1198-66B5-4371-BFB1-AA8AE70D65B7}"/>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A680A592-9CF0-495A-873B-D2CADB7ABA5E}"/>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123952</xdr:rowOff>
    </xdr:from>
    <xdr:to>
      <xdr:col>24</xdr:col>
      <xdr:colOff>114300</xdr:colOff>
      <xdr:row>36</xdr:row>
      <xdr:rowOff>54102</xdr:rowOff>
    </xdr:to>
    <xdr:sp macro="" textlink="">
      <xdr:nvSpPr>
        <xdr:cNvPr id="82" name="楕円 81">
          <a:extLst>
            <a:ext uri="{FF2B5EF4-FFF2-40B4-BE49-F238E27FC236}">
              <a16:creationId xmlns:a16="http://schemas.microsoft.com/office/drawing/2014/main" id="{85B81C3B-3C1C-4C68-8F08-90DF346761D1}"/>
            </a:ext>
          </a:extLst>
        </xdr:cNvPr>
        <xdr:cNvSpPr/>
      </xdr:nvSpPr>
      <xdr:spPr>
        <a:xfrm>
          <a:off x="4584700" y="612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102379</xdr:rowOff>
    </xdr:from>
    <xdr:ext cx="469744" cy="259045"/>
    <xdr:sp macro="" textlink="">
      <xdr:nvSpPr>
        <xdr:cNvPr id="83" name="議会費該当値テキスト">
          <a:extLst>
            <a:ext uri="{FF2B5EF4-FFF2-40B4-BE49-F238E27FC236}">
              <a16:creationId xmlns:a16="http://schemas.microsoft.com/office/drawing/2014/main" id="{0C1884CC-A5A9-40B5-AE30-CA970432D26C}"/>
            </a:ext>
          </a:extLst>
        </xdr:cNvPr>
        <xdr:cNvSpPr txBox="1"/>
      </xdr:nvSpPr>
      <xdr:spPr>
        <a:xfrm>
          <a:off x="4686300" y="610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85308</xdr:rowOff>
    </xdr:from>
    <xdr:to>
      <xdr:col>20</xdr:col>
      <xdr:colOff>38100</xdr:colOff>
      <xdr:row>36</xdr:row>
      <xdr:rowOff>15458</xdr:rowOff>
    </xdr:to>
    <xdr:sp macro="" textlink="">
      <xdr:nvSpPr>
        <xdr:cNvPr id="84" name="楕円 83">
          <a:extLst>
            <a:ext uri="{FF2B5EF4-FFF2-40B4-BE49-F238E27FC236}">
              <a16:creationId xmlns:a16="http://schemas.microsoft.com/office/drawing/2014/main" id="{5738E69C-57DE-4C27-B37D-E916B893F366}"/>
            </a:ext>
          </a:extLst>
        </xdr:cNvPr>
        <xdr:cNvSpPr/>
      </xdr:nvSpPr>
      <xdr:spPr>
        <a:xfrm>
          <a:off x="3746500" y="60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6585</xdr:rowOff>
    </xdr:from>
    <xdr:ext cx="469744" cy="259045"/>
    <xdr:sp macro="" textlink="">
      <xdr:nvSpPr>
        <xdr:cNvPr id="85" name="テキスト ボックス 84">
          <a:extLst>
            <a:ext uri="{FF2B5EF4-FFF2-40B4-BE49-F238E27FC236}">
              <a16:creationId xmlns:a16="http://schemas.microsoft.com/office/drawing/2014/main" id="{69AF74DD-EE72-4F8B-9E06-FE3A3663329F}"/>
            </a:ext>
          </a:extLst>
        </xdr:cNvPr>
        <xdr:cNvSpPr txBox="1"/>
      </xdr:nvSpPr>
      <xdr:spPr>
        <a:xfrm>
          <a:off x="3562428" y="617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44813</xdr:rowOff>
    </xdr:from>
    <xdr:to>
      <xdr:col>15</xdr:col>
      <xdr:colOff>101600</xdr:colOff>
      <xdr:row>35</xdr:row>
      <xdr:rowOff>146413</xdr:rowOff>
    </xdr:to>
    <xdr:sp macro="" textlink="">
      <xdr:nvSpPr>
        <xdr:cNvPr id="86" name="楕円 85">
          <a:extLst>
            <a:ext uri="{FF2B5EF4-FFF2-40B4-BE49-F238E27FC236}">
              <a16:creationId xmlns:a16="http://schemas.microsoft.com/office/drawing/2014/main" id="{6F62B196-E201-407C-BC53-35D9B2BC3A77}"/>
            </a:ext>
          </a:extLst>
        </xdr:cNvPr>
        <xdr:cNvSpPr/>
      </xdr:nvSpPr>
      <xdr:spPr>
        <a:xfrm>
          <a:off x="2857500" y="604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162940</xdr:rowOff>
    </xdr:from>
    <xdr:ext cx="469744" cy="259045"/>
    <xdr:sp macro="" textlink="">
      <xdr:nvSpPr>
        <xdr:cNvPr id="87" name="テキスト ボックス 86">
          <a:extLst>
            <a:ext uri="{FF2B5EF4-FFF2-40B4-BE49-F238E27FC236}">
              <a16:creationId xmlns:a16="http://schemas.microsoft.com/office/drawing/2014/main" id="{652E2448-4395-4EDF-9F8E-A63878E7DDB4}"/>
            </a:ext>
          </a:extLst>
        </xdr:cNvPr>
        <xdr:cNvSpPr txBox="1"/>
      </xdr:nvSpPr>
      <xdr:spPr>
        <a:xfrm>
          <a:off x="2673428" y="582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65496</xdr:rowOff>
    </xdr:from>
    <xdr:to>
      <xdr:col>10</xdr:col>
      <xdr:colOff>165100</xdr:colOff>
      <xdr:row>35</xdr:row>
      <xdr:rowOff>167096</xdr:rowOff>
    </xdr:to>
    <xdr:sp macro="" textlink="">
      <xdr:nvSpPr>
        <xdr:cNvPr id="88" name="楕円 87">
          <a:extLst>
            <a:ext uri="{FF2B5EF4-FFF2-40B4-BE49-F238E27FC236}">
              <a16:creationId xmlns:a16="http://schemas.microsoft.com/office/drawing/2014/main" id="{47803E73-C4EF-48CD-B9E1-9F751DED62D6}"/>
            </a:ext>
          </a:extLst>
        </xdr:cNvPr>
        <xdr:cNvSpPr/>
      </xdr:nvSpPr>
      <xdr:spPr>
        <a:xfrm>
          <a:off x="1968500" y="606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158223</xdr:rowOff>
    </xdr:from>
    <xdr:ext cx="469744" cy="259045"/>
    <xdr:sp macro="" textlink="">
      <xdr:nvSpPr>
        <xdr:cNvPr id="89" name="テキスト ボックス 88">
          <a:extLst>
            <a:ext uri="{FF2B5EF4-FFF2-40B4-BE49-F238E27FC236}">
              <a16:creationId xmlns:a16="http://schemas.microsoft.com/office/drawing/2014/main" id="{4947592A-4FD7-41B3-BC80-FC83B6BE73D7}"/>
            </a:ext>
          </a:extLst>
        </xdr:cNvPr>
        <xdr:cNvSpPr txBox="1"/>
      </xdr:nvSpPr>
      <xdr:spPr>
        <a:xfrm>
          <a:off x="1784428" y="615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51344</xdr:rowOff>
    </xdr:from>
    <xdr:to>
      <xdr:col>6</xdr:col>
      <xdr:colOff>38100</xdr:colOff>
      <xdr:row>35</xdr:row>
      <xdr:rowOff>152944</xdr:rowOff>
    </xdr:to>
    <xdr:sp macro="" textlink="">
      <xdr:nvSpPr>
        <xdr:cNvPr id="90" name="楕円 89">
          <a:extLst>
            <a:ext uri="{FF2B5EF4-FFF2-40B4-BE49-F238E27FC236}">
              <a16:creationId xmlns:a16="http://schemas.microsoft.com/office/drawing/2014/main" id="{3F107B28-089E-43DD-AA41-8DA81B2CFB49}"/>
            </a:ext>
          </a:extLst>
        </xdr:cNvPr>
        <xdr:cNvSpPr/>
      </xdr:nvSpPr>
      <xdr:spPr>
        <a:xfrm>
          <a:off x="1079500" y="60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144071</xdr:rowOff>
    </xdr:from>
    <xdr:ext cx="469744" cy="259045"/>
    <xdr:sp macro="" textlink="">
      <xdr:nvSpPr>
        <xdr:cNvPr id="91" name="テキスト ボックス 90">
          <a:extLst>
            <a:ext uri="{FF2B5EF4-FFF2-40B4-BE49-F238E27FC236}">
              <a16:creationId xmlns:a16="http://schemas.microsoft.com/office/drawing/2014/main" id="{62A1A524-1135-447D-89F3-2B436A3422AB}"/>
            </a:ext>
          </a:extLst>
        </xdr:cNvPr>
        <xdr:cNvSpPr txBox="1"/>
      </xdr:nvSpPr>
      <xdr:spPr>
        <a:xfrm>
          <a:off x="895428" y="614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EF8F8B6A-B488-4550-AFA1-7F36737C2578}"/>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5FA015D5-76D4-4337-9616-4426972ABF13}"/>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BD381E18-FDB9-49E6-A9E7-09EFAAD0E6DF}"/>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E360AC11-5580-4300-8EB0-7FDB035A8EC3}"/>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E56AE54D-3DAB-4B2A-8F95-D6720A526A7A}"/>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B23EBB03-D1D0-42A3-9F2D-ED6626982B01}"/>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2CF41FB3-890E-44E9-B52F-C96EE7181FB2}"/>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FB2E56DB-8067-412E-A250-06B677BB7B14}"/>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9EA37E2D-86D9-4766-AFC9-3190FC62D274}"/>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943542A1-4378-486F-8876-3529B3261995}"/>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BEB01F73-F98F-4448-A4F8-75567FFB6EB5}"/>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D39D3045-1858-47B6-A6E7-641536DFDAC2}"/>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3F8DE0AE-50B7-4258-89B4-098E88CEF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E1AFFD4-2094-4D7F-A890-AF05B323C01F}"/>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4F7B221B-FC12-4CDF-AD58-F8B2F26BFD9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F098725D-D02C-4FEC-BF08-FF7CE012F498}"/>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44111706-E8D7-4C86-B118-C912362CAE37}"/>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B952DCE-1077-4F00-B14F-5F2AF1A67B5A}"/>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372F77B3-7B12-4840-AB79-A5C177BE1525}"/>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C4F56256-C678-4811-A0EC-BA34E9EC7687}"/>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3704FA8E-68D7-4922-9DED-463C1D9B9313}"/>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889BC96C-8C7C-404E-8E69-892140B6991D}"/>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3DA2C247-24F2-4682-9B9F-2D6FD4CCCED7}"/>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B5171496-28D5-4439-A16F-35589C3BB54A}"/>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E4941092-3A5A-4C6C-8849-D2073E15EF3B}"/>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BE9635-FC4E-4D0B-98BB-5C0662C67733}"/>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1E44B8E0-0B1F-4BC3-977B-1F201CD60B2A}"/>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D899D15E-524D-48DB-9394-B1635E2CDB6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84982</xdr:rowOff>
    </xdr:from>
    <xdr:to>
      <xdr:col>24</xdr:col>
      <xdr:colOff>63500</xdr:colOff>
      <xdr:row>58</xdr:row>
      <xdr:rowOff>113384</xdr:rowOff>
    </xdr:to>
    <xdr:cxnSp macro="">
      <xdr:nvCxnSpPr>
        <xdr:cNvPr id="120" name="直線コネクタ 119">
          <a:extLst>
            <a:ext uri="{FF2B5EF4-FFF2-40B4-BE49-F238E27FC236}">
              <a16:creationId xmlns:a16="http://schemas.microsoft.com/office/drawing/2014/main" id="{D76C866B-0818-49E9-810B-C06ED271533A}"/>
            </a:ext>
          </a:extLst>
        </xdr:cNvPr>
        <xdr:cNvCxnSpPr/>
      </xdr:nvCxnSpPr>
      <xdr:spPr>
        <a:xfrm flipV="1">
          <a:off x="3797300" y="10029082"/>
          <a:ext cx="838200" cy="2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a:extLst>
            <a:ext uri="{FF2B5EF4-FFF2-40B4-BE49-F238E27FC236}">
              <a16:creationId xmlns:a16="http://schemas.microsoft.com/office/drawing/2014/main" id="{14F5AD5B-1003-4767-820B-F1ECBB1D3E8D}"/>
            </a:ext>
          </a:extLst>
        </xdr:cNvPr>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4234C05E-E5C0-4D76-A416-94DEB2DB4E16}"/>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103658</xdr:rowOff>
    </xdr:from>
    <xdr:to>
      <xdr:col>19</xdr:col>
      <xdr:colOff>177800</xdr:colOff>
      <xdr:row>58</xdr:row>
      <xdr:rowOff>113384</xdr:rowOff>
    </xdr:to>
    <xdr:cxnSp macro="">
      <xdr:nvCxnSpPr>
        <xdr:cNvPr id="123" name="直線コネクタ 122">
          <a:extLst>
            <a:ext uri="{FF2B5EF4-FFF2-40B4-BE49-F238E27FC236}">
              <a16:creationId xmlns:a16="http://schemas.microsoft.com/office/drawing/2014/main" id="{197F29DA-5880-4CEF-9251-205D98299579}"/>
            </a:ext>
          </a:extLst>
        </xdr:cNvPr>
        <xdr:cNvCxnSpPr/>
      </xdr:nvCxnSpPr>
      <xdr:spPr>
        <a:xfrm>
          <a:off x="2908300" y="9876308"/>
          <a:ext cx="889000" cy="18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3C81200D-CE1B-4512-A833-EC3E909C21C1}"/>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8D35BE34-C117-41B2-B9F4-B84E41CC5A55}"/>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103658</xdr:rowOff>
    </xdr:from>
    <xdr:to>
      <xdr:col>15</xdr:col>
      <xdr:colOff>50800</xdr:colOff>
      <xdr:row>58</xdr:row>
      <xdr:rowOff>137716</xdr:rowOff>
    </xdr:to>
    <xdr:cxnSp macro="">
      <xdr:nvCxnSpPr>
        <xdr:cNvPr id="126" name="直線コネクタ 125">
          <a:extLst>
            <a:ext uri="{FF2B5EF4-FFF2-40B4-BE49-F238E27FC236}">
              <a16:creationId xmlns:a16="http://schemas.microsoft.com/office/drawing/2014/main" id="{182F7225-25CE-42A2-A767-4B586F8CFDE5}"/>
            </a:ext>
          </a:extLst>
        </xdr:cNvPr>
        <xdr:cNvCxnSpPr/>
      </xdr:nvCxnSpPr>
      <xdr:spPr>
        <a:xfrm flipV="1">
          <a:off x="2019300" y="9876308"/>
          <a:ext cx="889000" cy="20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B82254AE-02A9-4B6B-8D72-F2123FDF9336}"/>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57845</xdr:rowOff>
    </xdr:from>
    <xdr:ext cx="599010" cy="259045"/>
    <xdr:sp macro="" textlink="">
      <xdr:nvSpPr>
        <xdr:cNvPr id="128" name="テキスト ボックス 127">
          <a:extLst>
            <a:ext uri="{FF2B5EF4-FFF2-40B4-BE49-F238E27FC236}">
              <a16:creationId xmlns:a16="http://schemas.microsoft.com/office/drawing/2014/main" id="{3E5FAAFB-C6EF-44A5-BDD2-AA02A55674A5}"/>
            </a:ext>
          </a:extLst>
        </xdr:cNvPr>
        <xdr:cNvSpPr txBox="1"/>
      </xdr:nvSpPr>
      <xdr:spPr>
        <a:xfrm>
          <a:off x="2608795" y="100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137716</xdr:rowOff>
    </xdr:from>
    <xdr:to>
      <xdr:col>10</xdr:col>
      <xdr:colOff>114300</xdr:colOff>
      <xdr:row>58</xdr:row>
      <xdr:rowOff>138231</xdr:rowOff>
    </xdr:to>
    <xdr:cxnSp macro="">
      <xdr:nvCxnSpPr>
        <xdr:cNvPr id="129" name="直線コネクタ 128">
          <a:extLst>
            <a:ext uri="{FF2B5EF4-FFF2-40B4-BE49-F238E27FC236}">
              <a16:creationId xmlns:a16="http://schemas.microsoft.com/office/drawing/2014/main" id="{1028F536-041E-40F6-8A16-C75D4D9E4B59}"/>
            </a:ext>
          </a:extLst>
        </xdr:cNvPr>
        <xdr:cNvCxnSpPr/>
      </xdr:nvCxnSpPr>
      <xdr:spPr>
        <a:xfrm flipV="1">
          <a:off x="1130300" y="10081816"/>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AB039602-AC48-4C8E-94EE-FD5C94A795DD}"/>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31" name="テキスト ボックス 130">
          <a:extLst>
            <a:ext uri="{FF2B5EF4-FFF2-40B4-BE49-F238E27FC236}">
              <a16:creationId xmlns:a16="http://schemas.microsoft.com/office/drawing/2014/main" id="{AA327B92-FBD7-4AEE-AF3F-46340A789449}"/>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B2C6DAAA-8FF9-4195-A21D-03D34690B7E7}"/>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a:extLst>
            <a:ext uri="{FF2B5EF4-FFF2-40B4-BE49-F238E27FC236}">
              <a16:creationId xmlns:a16="http://schemas.microsoft.com/office/drawing/2014/main" id="{06CA3216-12CF-49F5-A19B-FD6E3B975F25}"/>
            </a:ext>
          </a:extLst>
        </xdr:cNvPr>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C7D9B519-528B-4245-963D-25EA35C04AD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EE236930-06F3-4C54-ABCF-7E16DEFEF772}"/>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2DB12721-B24C-4EFF-AA42-5847EE89B83E}"/>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36D8280E-ED8F-41A4-BACE-69F9A66D6525}"/>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316A89E1-F5C6-4C2E-AE99-A1672E862283}"/>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34182</xdr:rowOff>
    </xdr:from>
    <xdr:to>
      <xdr:col>24</xdr:col>
      <xdr:colOff>114300</xdr:colOff>
      <xdr:row>58</xdr:row>
      <xdr:rowOff>135782</xdr:rowOff>
    </xdr:to>
    <xdr:sp macro="" textlink="">
      <xdr:nvSpPr>
        <xdr:cNvPr id="139" name="楕円 138">
          <a:extLst>
            <a:ext uri="{FF2B5EF4-FFF2-40B4-BE49-F238E27FC236}">
              <a16:creationId xmlns:a16="http://schemas.microsoft.com/office/drawing/2014/main" id="{3C7C1861-8C32-4952-A547-50B9C4FFB919}"/>
            </a:ext>
          </a:extLst>
        </xdr:cNvPr>
        <xdr:cNvSpPr/>
      </xdr:nvSpPr>
      <xdr:spPr>
        <a:xfrm>
          <a:off x="4584700" y="99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170795</xdr:rowOff>
    </xdr:from>
    <xdr:ext cx="599010" cy="259045"/>
    <xdr:sp macro="" textlink="">
      <xdr:nvSpPr>
        <xdr:cNvPr id="140" name="総務費該当値テキスト">
          <a:extLst>
            <a:ext uri="{FF2B5EF4-FFF2-40B4-BE49-F238E27FC236}">
              <a16:creationId xmlns:a16="http://schemas.microsoft.com/office/drawing/2014/main" id="{7AE3150D-1C4B-429D-9DF9-621DD5E76A5F}"/>
            </a:ext>
          </a:extLst>
        </xdr:cNvPr>
        <xdr:cNvSpPr txBox="1"/>
      </xdr:nvSpPr>
      <xdr:spPr>
        <a:xfrm>
          <a:off x="4686300" y="994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62584</xdr:rowOff>
    </xdr:from>
    <xdr:to>
      <xdr:col>20</xdr:col>
      <xdr:colOff>38100</xdr:colOff>
      <xdr:row>58</xdr:row>
      <xdr:rowOff>164184</xdr:rowOff>
    </xdr:to>
    <xdr:sp macro="" textlink="">
      <xdr:nvSpPr>
        <xdr:cNvPr id="141" name="楕円 140">
          <a:extLst>
            <a:ext uri="{FF2B5EF4-FFF2-40B4-BE49-F238E27FC236}">
              <a16:creationId xmlns:a16="http://schemas.microsoft.com/office/drawing/2014/main" id="{23BDBC59-9684-4146-BF88-9F11EECC923B}"/>
            </a:ext>
          </a:extLst>
        </xdr:cNvPr>
        <xdr:cNvSpPr/>
      </xdr:nvSpPr>
      <xdr:spPr>
        <a:xfrm>
          <a:off x="3746500" y="1000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155311</xdr:rowOff>
    </xdr:from>
    <xdr:ext cx="599010" cy="259045"/>
    <xdr:sp macro="" textlink="">
      <xdr:nvSpPr>
        <xdr:cNvPr id="142" name="テキスト ボックス 141">
          <a:extLst>
            <a:ext uri="{FF2B5EF4-FFF2-40B4-BE49-F238E27FC236}">
              <a16:creationId xmlns:a16="http://schemas.microsoft.com/office/drawing/2014/main" id="{64DA0437-7ECD-41F8-B3AC-C568BC986B6A}"/>
            </a:ext>
          </a:extLst>
        </xdr:cNvPr>
        <xdr:cNvSpPr txBox="1"/>
      </xdr:nvSpPr>
      <xdr:spPr>
        <a:xfrm>
          <a:off x="3497795" y="10099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52858</xdr:rowOff>
    </xdr:from>
    <xdr:to>
      <xdr:col>15</xdr:col>
      <xdr:colOff>101600</xdr:colOff>
      <xdr:row>57</xdr:row>
      <xdr:rowOff>154458</xdr:rowOff>
    </xdr:to>
    <xdr:sp macro="" textlink="">
      <xdr:nvSpPr>
        <xdr:cNvPr id="143" name="楕円 142">
          <a:extLst>
            <a:ext uri="{FF2B5EF4-FFF2-40B4-BE49-F238E27FC236}">
              <a16:creationId xmlns:a16="http://schemas.microsoft.com/office/drawing/2014/main" id="{EF6E4EE5-2E81-4655-A261-39DF7AEDCB3C}"/>
            </a:ext>
          </a:extLst>
        </xdr:cNvPr>
        <xdr:cNvSpPr/>
      </xdr:nvSpPr>
      <xdr:spPr>
        <a:xfrm>
          <a:off x="2857500" y="982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170985</xdr:rowOff>
    </xdr:from>
    <xdr:ext cx="599010" cy="259045"/>
    <xdr:sp macro="" textlink="">
      <xdr:nvSpPr>
        <xdr:cNvPr id="144" name="テキスト ボックス 143">
          <a:extLst>
            <a:ext uri="{FF2B5EF4-FFF2-40B4-BE49-F238E27FC236}">
              <a16:creationId xmlns:a16="http://schemas.microsoft.com/office/drawing/2014/main" id="{828ED43E-1936-47E5-9007-EFDA2B31D9F4}"/>
            </a:ext>
          </a:extLst>
        </xdr:cNvPr>
        <xdr:cNvSpPr txBox="1"/>
      </xdr:nvSpPr>
      <xdr:spPr>
        <a:xfrm>
          <a:off x="2608795" y="960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86916</xdr:rowOff>
    </xdr:from>
    <xdr:to>
      <xdr:col>10</xdr:col>
      <xdr:colOff>165100</xdr:colOff>
      <xdr:row>59</xdr:row>
      <xdr:rowOff>17066</xdr:rowOff>
    </xdr:to>
    <xdr:sp macro="" textlink="">
      <xdr:nvSpPr>
        <xdr:cNvPr id="145" name="楕円 144">
          <a:extLst>
            <a:ext uri="{FF2B5EF4-FFF2-40B4-BE49-F238E27FC236}">
              <a16:creationId xmlns:a16="http://schemas.microsoft.com/office/drawing/2014/main" id="{E370F726-897F-4F79-8E1C-35FCE8E236C8}"/>
            </a:ext>
          </a:extLst>
        </xdr:cNvPr>
        <xdr:cNvSpPr/>
      </xdr:nvSpPr>
      <xdr:spPr>
        <a:xfrm>
          <a:off x="1968500" y="1003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8193</xdr:rowOff>
    </xdr:from>
    <xdr:ext cx="599010" cy="259045"/>
    <xdr:sp macro="" textlink="">
      <xdr:nvSpPr>
        <xdr:cNvPr id="146" name="テキスト ボックス 145">
          <a:extLst>
            <a:ext uri="{FF2B5EF4-FFF2-40B4-BE49-F238E27FC236}">
              <a16:creationId xmlns:a16="http://schemas.microsoft.com/office/drawing/2014/main" id="{B467577F-8D11-428D-8B68-DA99C06E3027}"/>
            </a:ext>
          </a:extLst>
        </xdr:cNvPr>
        <xdr:cNvSpPr txBox="1"/>
      </xdr:nvSpPr>
      <xdr:spPr>
        <a:xfrm>
          <a:off x="1719795" y="1012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87431</xdr:rowOff>
    </xdr:from>
    <xdr:to>
      <xdr:col>6</xdr:col>
      <xdr:colOff>38100</xdr:colOff>
      <xdr:row>59</xdr:row>
      <xdr:rowOff>17581</xdr:rowOff>
    </xdr:to>
    <xdr:sp macro="" textlink="">
      <xdr:nvSpPr>
        <xdr:cNvPr id="147" name="楕円 146">
          <a:extLst>
            <a:ext uri="{FF2B5EF4-FFF2-40B4-BE49-F238E27FC236}">
              <a16:creationId xmlns:a16="http://schemas.microsoft.com/office/drawing/2014/main" id="{31F7A151-522F-47F8-8407-C9055870E5BB}"/>
            </a:ext>
          </a:extLst>
        </xdr:cNvPr>
        <xdr:cNvSpPr/>
      </xdr:nvSpPr>
      <xdr:spPr>
        <a:xfrm>
          <a:off x="1079500" y="1003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8708</xdr:rowOff>
    </xdr:from>
    <xdr:ext cx="599010" cy="259045"/>
    <xdr:sp macro="" textlink="">
      <xdr:nvSpPr>
        <xdr:cNvPr id="148" name="テキスト ボックス 147">
          <a:extLst>
            <a:ext uri="{FF2B5EF4-FFF2-40B4-BE49-F238E27FC236}">
              <a16:creationId xmlns:a16="http://schemas.microsoft.com/office/drawing/2014/main" id="{F3709AF5-A9CD-4099-8D08-A63A2EDCA246}"/>
            </a:ext>
          </a:extLst>
        </xdr:cNvPr>
        <xdr:cNvSpPr txBox="1"/>
      </xdr:nvSpPr>
      <xdr:spPr>
        <a:xfrm>
          <a:off x="830795" y="1012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CA21F8AA-1C45-4F88-A4B5-FCC200D0C39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F349B76F-A9AD-445A-ACE2-C6805EAD313C}"/>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C8B1DF72-BDDA-44C5-A555-AB41E2B826B5}"/>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3D0537E1-C438-4FF6-B90F-E157EE1ADE5D}"/>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6681F62F-4474-4F87-83CB-69132549AAEB}"/>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545E3B32-9DD2-4A28-9623-7D51613941D6}"/>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6F1D5174-15D9-45DE-AC4D-9E45B4EE747C}"/>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D511F252-B9C8-45C8-9D04-AD4BEEFBE182}"/>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AB75FDD9-E982-4AF7-BE11-29ABF4C6AEB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B0513191-C7EC-4E44-A788-90CE27A3D067}"/>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72F700D3-E8D3-4DE4-818B-1BB6CD4B14F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80216FB6-454B-4105-ADE2-E483ED14C3C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C77237E8-9B45-4B16-A957-7A8493644089}"/>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8D8A7B7A-4C7F-4EA2-BE9C-FAB2E127F9E6}"/>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C8345708-0FCB-40BC-B3CD-531D4ECCA581}"/>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C3F0305-BE45-4E8E-B3AA-A4A9F5B29903}"/>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67C32AAE-BC3F-4458-BD02-B8342369A277}"/>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33A92270-0010-4F58-8E14-BE30C6CF70FB}"/>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951735C6-54BE-4CEE-A116-37497ECF5149}"/>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DC4D2B9D-C547-42A8-9DBA-CE8C7E347CC1}"/>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7F6DE136-A4AF-4934-BA2A-49FCD25F9C64}"/>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3101BEC1-B3B5-49A3-9467-40542CCE45D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ACF32CDD-4DE2-4D0E-B210-CDD2FA7CC97E}"/>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F8BE7B01-E410-4FEB-8571-43A67298758B}"/>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8008F334-BCE3-4D6B-814E-5086FD82697E}"/>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153D2189-AA7F-4875-9B61-6CEAC3DC1072}"/>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C0C9A7CF-2185-4FEB-A86D-0E18249B7CEC}"/>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7A34D20A-B679-4F73-A2C2-26F7720F1634}"/>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B615F4AF-E0B4-46B7-9BBE-4718B134BEB4}"/>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38042</xdr:rowOff>
    </xdr:from>
    <xdr:to>
      <xdr:col>24</xdr:col>
      <xdr:colOff>63500</xdr:colOff>
      <xdr:row>74</xdr:row>
      <xdr:rowOff>87419</xdr:rowOff>
    </xdr:to>
    <xdr:cxnSp macro="">
      <xdr:nvCxnSpPr>
        <xdr:cNvPr id="178" name="直線コネクタ 177">
          <a:extLst>
            <a:ext uri="{FF2B5EF4-FFF2-40B4-BE49-F238E27FC236}">
              <a16:creationId xmlns:a16="http://schemas.microsoft.com/office/drawing/2014/main" id="{BBCB1BD9-E9F8-4CDD-9BA0-5686BE3511DB}"/>
            </a:ext>
          </a:extLst>
        </xdr:cNvPr>
        <xdr:cNvCxnSpPr/>
      </xdr:nvCxnSpPr>
      <xdr:spPr>
        <a:xfrm flipV="1">
          <a:off x="3797300" y="12725342"/>
          <a:ext cx="8382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26850</xdr:rowOff>
    </xdr:from>
    <xdr:ext cx="599010" cy="259045"/>
    <xdr:sp macro="" textlink="">
      <xdr:nvSpPr>
        <xdr:cNvPr id="179" name="民生費平均値テキスト">
          <a:extLst>
            <a:ext uri="{FF2B5EF4-FFF2-40B4-BE49-F238E27FC236}">
              <a16:creationId xmlns:a16="http://schemas.microsoft.com/office/drawing/2014/main" id="{B077ED6B-0EA6-4DDD-A62D-BD87B60288D2}"/>
            </a:ext>
          </a:extLst>
        </xdr:cNvPr>
        <xdr:cNvSpPr txBox="1"/>
      </xdr:nvSpPr>
      <xdr:spPr>
        <a:xfrm>
          <a:off x="4686300" y="12885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9BA214D8-BF3B-4EA0-A269-B1662407E339}"/>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87419</xdr:rowOff>
    </xdr:from>
    <xdr:to>
      <xdr:col>19</xdr:col>
      <xdr:colOff>177800</xdr:colOff>
      <xdr:row>75</xdr:row>
      <xdr:rowOff>141483</xdr:rowOff>
    </xdr:to>
    <xdr:cxnSp macro="">
      <xdr:nvCxnSpPr>
        <xdr:cNvPr id="181" name="直線コネクタ 180">
          <a:extLst>
            <a:ext uri="{FF2B5EF4-FFF2-40B4-BE49-F238E27FC236}">
              <a16:creationId xmlns:a16="http://schemas.microsoft.com/office/drawing/2014/main" id="{A882C4F6-C0DC-4E70-B9ED-1EF81B3D0911}"/>
            </a:ext>
          </a:extLst>
        </xdr:cNvPr>
        <xdr:cNvCxnSpPr/>
      </xdr:nvCxnSpPr>
      <xdr:spPr>
        <a:xfrm flipV="1">
          <a:off x="2908300" y="12774719"/>
          <a:ext cx="889000" cy="22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2392692F-4C8C-430C-BEBE-03265357D51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102531</xdr:rowOff>
    </xdr:from>
    <xdr:ext cx="599010" cy="259045"/>
    <xdr:sp macro="" textlink="">
      <xdr:nvSpPr>
        <xdr:cNvPr id="183" name="テキスト ボックス 182">
          <a:extLst>
            <a:ext uri="{FF2B5EF4-FFF2-40B4-BE49-F238E27FC236}">
              <a16:creationId xmlns:a16="http://schemas.microsoft.com/office/drawing/2014/main" id="{00166763-089E-451E-9F1D-8BEAE40F8386}"/>
            </a:ext>
          </a:extLst>
        </xdr:cNvPr>
        <xdr:cNvSpPr txBox="1"/>
      </xdr:nvSpPr>
      <xdr:spPr>
        <a:xfrm>
          <a:off x="3497795" y="1296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140965</xdr:rowOff>
    </xdr:from>
    <xdr:to>
      <xdr:col>15</xdr:col>
      <xdr:colOff>50800</xdr:colOff>
      <xdr:row>75</xdr:row>
      <xdr:rowOff>141483</xdr:rowOff>
    </xdr:to>
    <xdr:cxnSp macro="">
      <xdr:nvCxnSpPr>
        <xdr:cNvPr id="184" name="直線コネクタ 183">
          <a:extLst>
            <a:ext uri="{FF2B5EF4-FFF2-40B4-BE49-F238E27FC236}">
              <a16:creationId xmlns:a16="http://schemas.microsoft.com/office/drawing/2014/main" id="{F59CA87F-12E2-4802-A891-949DB8B88437}"/>
            </a:ext>
          </a:extLst>
        </xdr:cNvPr>
        <xdr:cNvCxnSpPr/>
      </xdr:nvCxnSpPr>
      <xdr:spPr>
        <a:xfrm>
          <a:off x="2019300" y="12656815"/>
          <a:ext cx="889000" cy="34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CEE0DDC8-65D5-46CA-9939-32343FC1355D}"/>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85127</xdr:rowOff>
    </xdr:from>
    <xdr:ext cx="599010" cy="259045"/>
    <xdr:sp macro="" textlink="">
      <xdr:nvSpPr>
        <xdr:cNvPr id="186" name="テキスト ボックス 185">
          <a:extLst>
            <a:ext uri="{FF2B5EF4-FFF2-40B4-BE49-F238E27FC236}">
              <a16:creationId xmlns:a16="http://schemas.microsoft.com/office/drawing/2014/main" id="{B125605E-8E9A-4683-B14A-5DCCA0B25539}"/>
            </a:ext>
          </a:extLst>
        </xdr:cNvPr>
        <xdr:cNvSpPr txBox="1"/>
      </xdr:nvSpPr>
      <xdr:spPr>
        <a:xfrm>
          <a:off x="2608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140965</xdr:rowOff>
    </xdr:from>
    <xdr:to>
      <xdr:col>10</xdr:col>
      <xdr:colOff>114300</xdr:colOff>
      <xdr:row>76</xdr:row>
      <xdr:rowOff>56764</xdr:rowOff>
    </xdr:to>
    <xdr:cxnSp macro="">
      <xdr:nvCxnSpPr>
        <xdr:cNvPr id="187" name="直線コネクタ 186">
          <a:extLst>
            <a:ext uri="{FF2B5EF4-FFF2-40B4-BE49-F238E27FC236}">
              <a16:creationId xmlns:a16="http://schemas.microsoft.com/office/drawing/2014/main" id="{61C62FA9-F9E7-4A55-92C1-25E5C6672A1D}"/>
            </a:ext>
          </a:extLst>
        </xdr:cNvPr>
        <xdr:cNvCxnSpPr/>
      </xdr:nvCxnSpPr>
      <xdr:spPr>
        <a:xfrm flipV="1">
          <a:off x="1130300" y="12656815"/>
          <a:ext cx="889000" cy="43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C0E10D0A-2A89-4ABE-B9DC-D1DF4AE897BF}"/>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118747</xdr:rowOff>
    </xdr:from>
    <xdr:ext cx="599010" cy="259045"/>
    <xdr:sp macro="" textlink="">
      <xdr:nvSpPr>
        <xdr:cNvPr id="189" name="テキスト ボックス 188">
          <a:extLst>
            <a:ext uri="{FF2B5EF4-FFF2-40B4-BE49-F238E27FC236}">
              <a16:creationId xmlns:a16="http://schemas.microsoft.com/office/drawing/2014/main" id="{FD56CD62-36AE-4248-ABE2-64F33E7319EA}"/>
            </a:ext>
          </a:extLst>
        </xdr:cNvPr>
        <xdr:cNvSpPr txBox="1"/>
      </xdr:nvSpPr>
      <xdr:spPr>
        <a:xfrm>
          <a:off x="1719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4FAD2D62-4FE3-4F01-AAB5-8EE528404E67}"/>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9628</xdr:rowOff>
    </xdr:from>
    <xdr:ext cx="599010" cy="259045"/>
    <xdr:sp macro="" textlink="">
      <xdr:nvSpPr>
        <xdr:cNvPr id="191" name="テキスト ボックス 190">
          <a:extLst>
            <a:ext uri="{FF2B5EF4-FFF2-40B4-BE49-F238E27FC236}">
              <a16:creationId xmlns:a16="http://schemas.microsoft.com/office/drawing/2014/main" id="{55407308-A2EE-4D9F-9330-D9A023A72BE1}"/>
            </a:ext>
          </a:extLst>
        </xdr:cNvPr>
        <xdr:cNvSpPr txBox="1"/>
      </xdr:nvSpPr>
      <xdr:spPr>
        <a:xfrm>
          <a:off x="830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F3EE788D-57C4-41DF-B1B3-BFEA8AF659C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A79073D6-5C86-4344-A493-5742009AAE5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9FD6A4AE-DC0D-47F8-BFD2-86B0F60BF1C6}"/>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A8E4482C-BCE4-4E2F-B3F9-8A71C86302FE}"/>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9645DFEC-8FC9-4221-8526-0F6963829122}"/>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158692</xdr:rowOff>
    </xdr:from>
    <xdr:to>
      <xdr:col>24</xdr:col>
      <xdr:colOff>114300</xdr:colOff>
      <xdr:row>74</xdr:row>
      <xdr:rowOff>88842</xdr:rowOff>
    </xdr:to>
    <xdr:sp macro="" textlink="">
      <xdr:nvSpPr>
        <xdr:cNvPr id="197" name="楕円 196">
          <a:extLst>
            <a:ext uri="{FF2B5EF4-FFF2-40B4-BE49-F238E27FC236}">
              <a16:creationId xmlns:a16="http://schemas.microsoft.com/office/drawing/2014/main" id="{74B5F8C2-591A-419D-AE23-5D09D69CAA62}"/>
            </a:ext>
          </a:extLst>
        </xdr:cNvPr>
        <xdr:cNvSpPr/>
      </xdr:nvSpPr>
      <xdr:spPr>
        <a:xfrm>
          <a:off x="4584700" y="126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10119</xdr:rowOff>
    </xdr:from>
    <xdr:ext cx="599010" cy="259045"/>
    <xdr:sp macro="" textlink="">
      <xdr:nvSpPr>
        <xdr:cNvPr id="198" name="民生費該当値テキスト">
          <a:extLst>
            <a:ext uri="{FF2B5EF4-FFF2-40B4-BE49-F238E27FC236}">
              <a16:creationId xmlns:a16="http://schemas.microsoft.com/office/drawing/2014/main" id="{866AA41E-BE02-4BD9-A599-A5934E86E655}"/>
            </a:ext>
          </a:extLst>
        </xdr:cNvPr>
        <xdr:cNvSpPr txBox="1"/>
      </xdr:nvSpPr>
      <xdr:spPr>
        <a:xfrm>
          <a:off x="4686300" y="1252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36619</xdr:rowOff>
    </xdr:from>
    <xdr:to>
      <xdr:col>20</xdr:col>
      <xdr:colOff>38100</xdr:colOff>
      <xdr:row>74</xdr:row>
      <xdr:rowOff>138219</xdr:rowOff>
    </xdr:to>
    <xdr:sp macro="" textlink="">
      <xdr:nvSpPr>
        <xdr:cNvPr id="199" name="楕円 198">
          <a:extLst>
            <a:ext uri="{FF2B5EF4-FFF2-40B4-BE49-F238E27FC236}">
              <a16:creationId xmlns:a16="http://schemas.microsoft.com/office/drawing/2014/main" id="{773AC936-253A-45E1-94D8-0ADD00CD2B06}"/>
            </a:ext>
          </a:extLst>
        </xdr:cNvPr>
        <xdr:cNvSpPr/>
      </xdr:nvSpPr>
      <xdr:spPr>
        <a:xfrm>
          <a:off x="3746500" y="127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154746</xdr:rowOff>
    </xdr:from>
    <xdr:ext cx="599010" cy="259045"/>
    <xdr:sp macro="" textlink="">
      <xdr:nvSpPr>
        <xdr:cNvPr id="200" name="テキスト ボックス 199">
          <a:extLst>
            <a:ext uri="{FF2B5EF4-FFF2-40B4-BE49-F238E27FC236}">
              <a16:creationId xmlns:a16="http://schemas.microsoft.com/office/drawing/2014/main" id="{15D82E9E-A4DE-474A-B20D-B2DEF307AFF8}"/>
            </a:ext>
          </a:extLst>
        </xdr:cNvPr>
        <xdr:cNvSpPr txBox="1"/>
      </xdr:nvSpPr>
      <xdr:spPr>
        <a:xfrm>
          <a:off x="3497795" y="1249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90683</xdr:rowOff>
    </xdr:from>
    <xdr:to>
      <xdr:col>15</xdr:col>
      <xdr:colOff>101600</xdr:colOff>
      <xdr:row>76</xdr:row>
      <xdr:rowOff>20833</xdr:rowOff>
    </xdr:to>
    <xdr:sp macro="" textlink="">
      <xdr:nvSpPr>
        <xdr:cNvPr id="201" name="楕円 200">
          <a:extLst>
            <a:ext uri="{FF2B5EF4-FFF2-40B4-BE49-F238E27FC236}">
              <a16:creationId xmlns:a16="http://schemas.microsoft.com/office/drawing/2014/main" id="{68BB03A0-A0F8-455E-AA56-042EC99FFD02}"/>
            </a:ext>
          </a:extLst>
        </xdr:cNvPr>
        <xdr:cNvSpPr/>
      </xdr:nvSpPr>
      <xdr:spPr>
        <a:xfrm>
          <a:off x="2857500" y="129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37360</xdr:rowOff>
    </xdr:from>
    <xdr:ext cx="599010" cy="259045"/>
    <xdr:sp macro="" textlink="">
      <xdr:nvSpPr>
        <xdr:cNvPr id="202" name="テキスト ボックス 201">
          <a:extLst>
            <a:ext uri="{FF2B5EF4-FFF2-40B4-BE49-F238E27FC236}">
              <a16:creationId xmlns:a16="http://schemas.microsoft.com/office/drawing/2014/main" id="{3E520826-DA41-4262-A9E5-64E89BC16AD6}"/>
            </a:ext>
          </a:extLst>
        </xdr:cNvPr>
        <xdr:cNvSpPr txBox="1"/>
      </xdr:nvSpPr>
      <xdr:spPr>
        <a:xfrm>
          <a:off x="2608795" y="1272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90165</xdr:rowOff>
    </xdr:from>
    <xdr:to>
      <xdr:col>10</xdr:col>
      <xdr:colOff>165100</xdr:colOff>
      <xdr:row>74</xdr:row>
      <xdr:rowOff>20315</xdr:rowOff>
    </xdr:to>
    <xdr:sp macro="" textlink="">
      <xdr:nvSpPr>
        <xdr:cNvPr id="203" name="楕円 202">
          <a:extLst>
            <a:ext uri="{FF2B5EF4-FFF2-40B4-BE49-F238E27FC236}">
              <a16:creationId xmlns:a16="http://schemas.microsoft.com/office/drawing/2014/main" id="{41BFFD8B-EAB8-423E-9A09-76EFBD53AEF7}"/>
            </a:ext>
          </a:extLst>
        </xdr:cNvPr>
        <xdr:cNvSpPr/>
      </xdr:nvSpPr>
      <xdr:spPr>
        <a:xfrm>
          <a:off x="1968500" y="1260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36842</xdr:rowOff>
    </xdr:from>
    <xdr:ext cx="599010" cy="259045"/>
    <xdr:sp macro="" textlink="">
      <xdr:nvSpPr>
        <xdr:cNvPr id="204" name="テキスト ボックス 203">
          <a:extLst>
            <a:ext uri="{FF2B5EF4-FFF2-40B4-BE49-F238E27FC236}">
              <a16:creationId xmlns:a16="http://schemas.microsoft.com/office/drawing/2014/main" id="{1E5556DC-8448-4382-85B1-0BF3F0015650}"/>
            </a:ext>
          </a:extLst>
        </xdr:cNvPr>
        <xdr:cNvSpPr txBox="1"/>
      </xdr:nvSpPr>
      <xdr:spPr>
        <a:xfrm>
          <a:off x="1719795" y="1238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5964</xdr:rowOff>
    </xdr:from>
    <xdr:to>
      <xdr:col>6</xdr:col>
      <xdr:colOff>38100</xdr:colOff>
      <xdr:row>76</xdr:row>
      <xdr:rowOff>107564</xdr:rowOff>
    </xdr:to>
    <xdr:sp macro="" textlink="">
      <xdr:nvSpPr>
        <xdr:cNvPr id="205" name="楕円 204">
          <a:extLst>
            <a:ext uri="{FF2B5EF4-FFF2-40B4-BE49-F238E27FC236}">
              <a16:creationId xmlns:a16="http://schemas.microsoft.com/office/drawing/2014/main" id="{70A7F990-AD52-445B-98EC-579CAF19BD8D}"/>
            </a:ext>
          </a:extLst>
        </xdr:cNvPr>
        <xdr:cNvSpPr/>
      </xdr:nvSpPr>
      <xdr:spPr>
        <a:xfrm>
          <a:off x="1079500" y="1303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124091</xdr:rowOff>
    </xdr:from>
    <xdr:ext cx="599010" cy="259045"/>
    <xdr:sp macro="" textlink="">
      <xdr:nvSpPr>
        <xdr:cNvPr id="206" name="テキスト ボックス 205">
          <a:extLst>
            <a:ext uri="{FF2B5EF4-FFF2-40B4-BE49-F238E27FC236}">
              <a16:creationId xmlns:a16="http://schemas.microsoft.com/office/drawing/2014/main" id="{6181F952-9255-4D37-B15E-D5D070C27CC8}"/>
            </a:ext>
          </a:extLst>
        </xdr:cNvPr>
        <xdr:cNvSpPr txBox="1"/>
      </xdr:nvSpPr>
      <xdr:spPr>
        <a:xfrm>
          <a:off x="830795" y="1281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A8B4A660-57D9-4547-9954-3908BC20190B}"/>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FB3A1E48-5FBB-408A-8633-1767A7C8A5B7}"/>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B47B0210-33BF-4E95-BAD5-0DB29C4147BF}"/>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5950F5B8-2C91-47DC-9751-892324EC2852}"/>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AB448F33-F786-4DB7-982E-A6DBA50B1FCC}"/>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84C72A5-E816-4C09-8592-0DABEE840EA9}"/>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13E000CE-2652-4C10-A7D8-0D0EFA9911ED}"/>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BD674774-4018-4253-9F8E-2E54454C7518}"/>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2CD58E03-A6F7-45F1-B5F9-929C09F4CDA2}"/>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BB7421F8-F708-4715-9729-28EFE1DC1295}"/>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72125A57-9C09-4DBD-A715-BC2A05257F43}"/>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33ED5132-F0FF-4254-91BE-904FF873066F}"/>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33A4E7A2-A571-4238-A4CC-BA7A5F016B19}"/>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9DA4CD86-B6D0-421E-B948-277507225DFC}"/>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5C31D791-7ECA-4837-A79D-A493510AFDE3}"/>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DA74ED21-E635-47AE-AD19-F1156F3DD947}"/>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3509D970-3D44-47E0-941A-0D4D06254FDC}"/>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F76BA352-5DD2-43D6-8F94-19E25B1B02C7}"/>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102B5D9C-71FE-40E0-BA03-B8347A4E1585}"/>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15D94185-2F91-4845-B588-9F8118246011}"/>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CC74AA00-5A15-4195-A32C-8B7463FD2B5F}"/>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E8E96C62-5B37-4C53-B22D-6A8E60B6C8F4}"/>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931BBDC7-C6E2-4CE3-B301-F158D7B34CBB}"/>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1C6925B-CFF7-4EAA-86BB-560B25F0587F}"/>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FB5C9A8C-71E3-4510-87B7-5F5899734FEB}"/>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B069BA16-D4DA-4AC5-947B-57D59317685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269A4E08-DD7D-4DB6-B605-2C4FC166C9FB}"/>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6DC5443D-FE86-4B3F-B935-05915D19161B}"/>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163406</xdr:rowOff>
    </xdr:from>
    <xdr:to>
      <xdr:col>24</xdr:col>
      <xdr:colOff>63500</xdr:colOff>
      <xdr:row>93</xdr:row>
      <xdr:rowOff>48557</xdr:rowOff>
    </xdr:to>
    <xdr:cxnSp macro="">
      <xdr:nvCxnSpPr>
        <xdr:cNvPr id="235" name="直線コネクタ 234">
          <a:extLst>
            <a:ext uri="{FF2B5EF4-FFF2-40B4-BE49-F238E27FC236}">
              <a16:creationId xmlns:a16="http://schemas.microsoft.com/office/drawing/2014/main" id="{538BD28C-86E6-4F4E-8AAC-4544F4945FF8}"/>
            </a:ext>
          </a:extLst>
        </xdr:cNvPr>
        <xdr:cNvCxnSpPr/>
      </xdr:nvCxnSpPr>
      <xdr:spPr>
        <a:xfrm flipV="1">
          <a:off x="3797300" y="15936806"/>
          <a:ext cx="838200" cy="5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67753</xdr:rowOff>
    </xdr:from>
    <xdr:ext cx="534377" cy="259045"/>
    <xdr:sp macro="" textlink="">
      <xdr:nvSpPr>
        <xdr:cNvPr id="236" name="衛生費平均値テキスト">
          <a:extLst>
            <a:ext uri="{FF2B5EF4-FFF2-40B4-BE49-F238E27FC236}">
              <a16:creationId xmlns:a16="http://schemas.microsoft.com/office/drawing/2014/main" id="{60B1E7B0-9723-42E8-B7E4-4DE5D815FE7B}"/>
            </a:ext>
          </a:extLst>
        </xdr:cNvPr>
        <xdr:cNvSpPr txBox="1"/>
      </xdr:nvSpPr>
      <xdr:spPr>
        <a:xfrm>
          <a:off x="4686300" y="1635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D90F2815-7B9B-46D4-AC48-E5C60C16DF63}"/>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48557</xdr:rowOff>
    </xdr:from>
    <xdr:to>
      <xdr:col>19</xdr:col>
      <xdr:colOff>177800</xdr:colOff>
      <xdr:row>93</xdr:row>
      <xdr:rowOff>66433</xdr:rowOff>
    </xdr:to>
    <xdr:cxnSp macro="">
      <xdr:nvCxnSpPr>
        <xdr:cNvPr id="238" name="直線コネクタ 237">
          <a:extLst>
            <a:ext uri="{FF2B5EF4-FFF2-40B4-BE49-F238E27FC236}">
              <a16:creationId xmlns:a16="http://schemas.microsoft.com/office/drawing/2014/main" id="{A7CFD418-52AA-4CC0-8255-3E4B9D6800B7}"/>
            </a:ext>
          </a:extLst>
        </xdr:cNvPr>
        <xdr:cNvCxnSpPr/>
      </xdr:nvCxnSpPr>
      <xdr:spPr>
        <a:xfrm flipV="1">
          <a:off x="2908300" y="15993407"/>
          <a:ext cx="8890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D34B1E5C-4248-4305-A2CC-B7B93015C00F}"/>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31261</xdr:rowOff>
    </xdr:from>
    <xdr:ext cx="534377" cy="259045"/>
    <xdr:sp macro="" textlink="">
      <xdr:nvSpPr>
        <xdr:cNvPr id="240" name="テキスト ボックス 239">
          <a:extLst>
            <a:ext uri="{FF2B5EF4-FFF2-40B4-BE49-F238E27FC236}">
              <a16:creationId xmlns:a16="http://schemas.microsoft.com/office/drawing/2014/main" id="{46D9DB8E-FE9B-44A8-9454-93078F2A7D67}"/>
            </a:ext>
          </a:extLst>
        </xdr:cNvPr>
        <xdr:cNvSpPr txBox="1"/>
      </xdr:nvSpPr>
      <xdr:spPr>
        <a:xfrm>
          <a:off x="3530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66433</xdr:rowOff>
    </xdr:from>
    <xdr:to>
      <xdr:col>15</xdr:col>
      <xdr:colOff>50800</xdr:colOff>
      <xdr:row>93</xdr:row>
      <xdr:rowOff>158483</xdr:rowOff>
    </xdr:to>
    <xdr:cxnSp macro="">
      <xdr:nvCxnSpPr>
        <xdr:cNvPr id="241" name="直線コネクタ 240">
          <a:extLst>
            <a:ext uri="{FF2B5EF4-FFF2-40B4-BE49-F238E27FC236}">
              <a16:creationId xmlns:a16="http://schemas.microsoft.com/office/drawing/2014/main" id="{6F0B6843-F6FD-419C-BCF0-A4DC4BCC24BF}"/>
            </a:ext>
          </a:extLst>
        </xdr:cNvPr>
        <xdr:cNvCxnSpPr/>
      </xdr:nvCxnSpPr>
      <xdr:spPr>
        <a:xfrm flipV="1">
          <a:off x="2019300" y="16011283"/>
          <a:ext cx="889000" cy="9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72ED930-F003-4BD8-9CCF-A909F9D0DCEA}"/>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76029</xdr:rowOff>
    </xdr:from>
    <xdr:ext cx="534377" cy="259045"/>
    <xdr:sp macro="" textlink="">
      <xdr:nvSpPr>
        <xdr:cNvPr id="243" name="テキスト ボックス 242">
          <a:extLst>
            <a:ext uri="{FF2B5EF4-FFF2-40B4-BE49-F238E27FC236}">
              <a16:creationId xmlns:a16="http://schemas.microsoft.com/office/drawing/2014/main" id="{18BE058A-A240-4A7D-9EFB-99616FB586D9}"/>
            </a:ext>
          </a:extLst>
        </xdr:cNvPr>
        <xdr:cNvSpPr txBox="1"/>
      </xdr:nvSpPr>
      <xdr:spPr>
        <a:xfrm>
          <a:off x="2641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112534</xdr:rowOff>
    </xdr:from>
    <xdr:to>
      <xdr:col>10</xdr:col>
      <xdr:colOff>114300</xdr:colOff>
      <xdr:row>93</xdr:row>
      <xdr:rowOff>158483</xdr:rowOff>
    </xdr:to>
    <xdr:cxnSp macro="">
      <xdr:nvCxnSpPr>
        <xdr:cNvPr id="244" name="直線コネクタ 243">
          <a:extLst>
            <a:ext uri="{FF2B5EF4-FFF2-40B4-BE49-F238E27FC236}">
              <a16:creationId xmlns:a16="http://schemas.microsoft.com/office/drawing/2014/main" id="{B3CDF593-B622-4D93-8CDA-3127B80BECD4}"/>
            </a:ext>
          </a:extLst>
        </xdr:cNvPr>
        <xdr:cNvCxnSpPr/>
      </xdr:nvCxnSpPr>
      <xdr:spPr>
        <a:xfrm>
          <a:off x="1130300" y="16057384"/>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610A5737-43BB-4834-91E4-E990BC728E8C}"/>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109191</xdr:rowOff>
    </xdr:from>
    <xdr:ext cx="534377" cy="259045"/>
    <xdr:sp macro="" textlink="">
      <xdr:nvSpPr>
        <xdr:cNvPr id="246" name="テキスト ボックス 245">
          <a:extLst>
            <a:ext uri="{FF2B5EF4-FFF2-40B4-BE49-F238E27FC236}">
              <a16:creationId xmlns:a16="http://schemas.microsoft.com/office/drawing/2014/main" id="{C3A84A00-3F47-41A2-AAF2-2B1CA3B2A147}"/>
            </a:ext>
          </a:extLst>
        </xdr:cNvPr>
        <xdr:cNvSpPr txBox="1"/>
      </xdr:nvSpPr>
      <xdr:spPr>
        <a:xfrm>
          <a:off x="1752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83233121-51A4-469D-990F-28807A2C47B3}"/>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150072</xdr:rowOff>
    </xdr:from>
    <xdr:ext cx="534377" cy="259045"/>
    <xdr:sp macro="" textlink="">
      <xdr:nvSpPr>
        <xdr:cNvPr id="248" name="テキスト ボックス 247">
          <a:extLst>
            <a:ext uri="{FF2B5EF4-FFF2-40B4-BE49-F238E27FC236}">
              <a16:creationId xmlns:a16="http://schemas.microsoft.com/office/drawing/2014/main" id="{0DBA6DA6-54AA-45F0-B714-021E246E799C}"/>
            </a:ext>
          </a:extLst>
        </xdr:cNvPr>
        <xdr:cNvSpPr txBox="1"/>
      </xdr:nvSpPr>
      <xdr:spPr>
        <a:xfrm>
          <a:off x="863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A4E7A6C2-D6AC-4705-8839-9D9C977911CF}"/>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6CF072C3-BAF0-49EE-947E-5796AC58D844}"/>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1801E437-4A58-4E0A-AAA7-4A68E2CDB9B2}"/>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1C804DFE-6A44-467D-902D-02584627D73C}"/>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CD473645-FC6C-414E-87C6-F9DECFFC7DA2}"/>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112606</xdr:rowOff>
    </xdr:from>
    <xdr:to>
      <xdr:col>24</xdr:col>
      <xdr:colOff>114300</xdr:colOff>
      <xdr:row>93</xdr:row>
      <xdr:rowOff>42756</xdr:rowOff>
    </xdr:to>
    <xdr:sp macro="" textlink="">
      <xdr:nvSpPr>
        <xdr:cNvPr id="254" name="楕円 253">
          <a:extLst>
            <a:ext uri="{FF2B5EF4-FFF2-40B4-BE49-F238E27FC236}">
              <a16:creationId xmlns:a16="http://schemas.microsoft.com/office/drawing/2014/main" id="{D9C81269-27E1-49C7-998E-63067C6D6E22}"/>
            </a:ext>
          </a:extLst>
        </xdr:cNvPr>
        <xdr:cNvSpPr/>
      </xdr:nvSpPr>
      <xdr:spPr>
        <a:xfrm>
          <a:off x="4584700" y="158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135483</xdr:rowOff>
    </xdr:from>
    <xdr:ext cx="599010" cy="259045"/>
    <xdr:sp macro="" textlink="">
      <xdr:nvSpPr>
        <xdr:cNvPr id="255" name="衛生費該当値テキスト">
          <a:extLst>
            <a:ext uri="{FF2B5EF4-FFF2-40B4-BE49-F238E27FC236}">
              <a16:creationId xmlns:a16="http://schemas.microsoft.com/office/drawing/2014/main" id="{15A35838-85FE-4CD5-A8A7-EEC59BE8EF36}"/>
            </a:ext>
          </a:extLst>
        </xdr:cNvPr>
        <xdr:cNvSpPr txBox="1"/>
      </xdr:nvSpPr>
      <xdr:spPr>
        <a:xfrm>
          <a:off x="4686300" y="1573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169207</xdr:rowOff>
    </xdr:from>
    <xdr:to>
      <xdr:col>20</xdr:col>
      <xdr:colOff>38100</xdr:colOff>
      <xdr:row>93</xdr:row>
      <xdr:rowOff>99357</xdr:rowOff>
    </xdr:to>
    <xdr:sp macro="" textlink="">
      <xdr:nvSpPr>
        <xdr:cNvPr id="256" name="楕円 255">
          <a:extLst>
            <a:ext uri="{FF2B5EF4-FFF2-40B4-BE49-F238E27FC236}">
              <a16:creationId xmlns:a16="http://schemas.microsoft.com/office/drawing/2014/main" id="{39FD6AE0-AE25-45C4-A4BA-58B450C3DE1A}"/>
            </a:ext>
          </a:extLst>
        </xdr:cNvPr>
        <xdr:cNvSpPr/>
      </xdr:nvSpPr>
      <xdr:spPr>
        <a:xfrm>
          <a:off x="3746500" y="1594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115884</xdr:rowOff>
    </xdr:from>
    <xdr:ext cx="599010" cy="259045"/>
    <xdr:sp macro="" textlink="">
      <xdr:nvSpPr>
        <xdr:cNvPr id="257" name="テキスト ボックス 256">
          <a:extLst>
            <a:ext uri="{FF2B5EF4-FFF2-40B4-BE49-F238E27FC236}">
              <a16:creationId xmlns:a16="http://schemas.microsoft.com/office/drawing/2014/main" id="{05F50F5A-5D26-4458-8898-987B0D85F102}"/>
            </a:ext>
          </a:extLst>
        </xdr:cNvPr>
        <xdr:cNvSpPr txBox="1"/>
      </xdr:nvSpPr>
      <xdr:spPr>
        <a:xfrm>
          <a:off x="3497795" y="1571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15633</xdr:rowOff>
    </xdr:from>
    <xdr:to>
      <xdr:col>15</xdr:col>
      <xdr:colOff>101600</xdr:colOff>
      <xdr:row>93</xdr:row>
      <xdr:rowOff>117233</xdr:rowOff>
    </xdr:to>
    <xdr:sp macro="" textlink="">
      <xdr:nvSpPr>
        <xdr:cNvPr id="258" name="楕円 257">
          <a:extLst>
            <a:ext uri="{FF2B5EF4-FFF2-40B4-BE49-F238E27FC236}">
              <a16:creationId xmlns:a16="http://schemas.microsoft.com/office/drawing/2014/main" id="{EC14496E-7E6A-4B4B-8D6C-A9800D297BA7}"/>
            </a:ext>
          </a:extLst>
        </xdr:cNvPr>
        <xdr:cNvSpPr/>
      </xdr:nvSpPr>
      <xdr:spPr>
        <a:xfrm>
          <a:off x="2857500" y="159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133760</xdr:rowOff>
    </xdr:from>
    <xdr:ext cx="599010" cy="259045"/>
    <xdr:sp macro="" textlink="">
      <xdr:nvSpPr>
        <xdr:cNvPr id="259" name="テキスト ボックス 258">
          <a:extLst>
            <a:ext uri="{FF2B5EF4-FFF2-40B4-BE49-F238E27FC236}">
              <a16:creationId xmlns:a16="http://schemas.microsoft.com/office/drawing/2014/main" id="{073C3222-BB5A-4509-9795-570C883F565E}"/>
            </a:ext>
          </a:extLst>
        </xdr:cNvPr>
        <xdr:cNvSpPr txBox="1"/>
      </xdr:nvSpPr>
      <xdr:spPr>
        <a:xfrm>
          <a:off x="2608795" y="1573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107683</xdr:rowOff>
    </xdr:from>
    <xdr:to>
      <xdr:col>10</xdr:col>
      <xdr:colOff>165100</xdr:colOff>
      <xdr:row>94</xdr:row>
      <xdr:rowOff>37833</xdr:rowOff>
    </xdr:to>
    <xdr:sp macro="" textlink="">
      <xdr:nvSpPr>
        <xdr:cNvPr id="260" name="楕円 259">
          <a:extLst>
            <a:ext uri="{FF2B5EF4-FFF2-40B4-BE49-F238E27FC236}">
              <a16:creationId xmlns:a16="http://schemas.microsoft.com/office/drawing/2014/main" id="{31DF105B-B44C-47ED-9C67-86C1AEF58FAA}"/>
            </a:ext>
          </a:extLst>
        </xdr:cNvPr>
        <xdr:cNvSpPr/>
      </xdr:nvSpPr>
      <xdr:spPr>
        <a:xfrm>
          <a:off x="1968500" y="1605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54360</xdr:rowOff>
    </xdr:from>
    <xdr:ext cx="599010" cy="259045"/>
    <xdr:sp macro="" textlink="">
      <xdr:nvSpPr>
        <xdr:cNvPr id="261" name="テキスト ボックス 260">
          <a:extLst>
            <a:ext uri="{FF2B5EF4-FFF2-40B4-BE49-F238E27FC236}">
              <a16:creationId xmlns:a16="http://schemas.microsoft.com/office/drawing/2014/main" id="{53E0EC5A-316E-4870-B9CA-40D5A68D4F94}"/>
            </a:ext>
          </a:extLst>
        </xdr:cNvPr>
        <xdr:cNvSpPr txBox="1"/>
      </xdr:nvSpPr>
      <xdr:spPr>
        <a:xfrm>
          <a:off x="1719795" y="1582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61734</xdr:rowOff>
    </xdr:from>
    <xdr:to>
      <xdr:col>6</xdr:col>
      <xdr:colOff>38100</xdr:colOff>
      <xdr:row>93</xdr:row>
      <xdr:rowOff>163334</xdr:rowOff>
    </xdr:to>
    <xdr:sp macro="" textlink="">
      <xdr:nvSpPr>
        <xdr:cNvPr id="262" name="楕円 261">
          <a:extLst>
            <a:ext uri="{FF2B5EF4-FFF2-40B4-BE49-F238E27FC236}">
              <a16:creationId xmlns:a16="http://schemas.microsoft.com/office/drawing/2014/main" id="{5AC614FA-A23D-49CD-B5B4-3D0014A64308}"/>
            </a:ext>
          </a:extLst>
        </xdr:cNvPr>
        <xdr:cNvSpPr/>
      </xdr:nvSpPr>
      <xdr:spPr>
        <a:xfrm>
          <a:off x="1079500" y="160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8411</xdr:rowOff>
    </xdr:from>
    <xdr:ext cx="599010" cy="259045"/>
    <xdr:sp macro="" textlink="">
      <xdr:nvSpPr>
        <xdr:cNvPr id="263" name="テキスト ボックス 262">
          <a:extLst>
            <a:ext uri="{FF2B5EF4-FFF2-40B4-BE49-F238E27FC236}">
              <a16:creationId xmlns:a16="http://schemas.microsoft.com/office/drawing/2014/main" id="{66DE5369-074A-4EBD-8500-38B710CB8614}"/>
            </a:ext>
          </a:extLst>
        </xdr:cNvPr>
        <xdr:cNvSpPr txBox="1"/>
      </xdr:nvSpPr>
      <xdr:spPr>
        <a:xfrm>
          <a:off x="830795" y="1578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2289F591-E1EE-4898-8897-F97287716A6E}"/>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C60AF916-9B14-4F2D-B478-D3F87177FDD8}"/>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7325BD20-F5D1-4793-8D56-BFC8A16499AE}"/>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ABEEA76F-B37D-4959-9E69-0295D98CB981}"/>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8A6AB013-C16D-4C41-85CB-09B9B75D8C37}"/>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CB3D20D3-5865-4C79-B035-A65526FF3A78}"/>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A72A85CD-1F3E-4512-84D9-86337AFFB7DD}"/>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FF7B8F1A-F0AE-49F3-9052-D9750D185D95}"/>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A50DEAE8-A103-407A-BE7F-37B25530AF92}"/>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51838FAE-0801-49C0-992E-552B0A56B321}"/>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A294E345-7617-4C37-92FD-7B0F605FC761}"/>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F5D38FDB-2936-44E7-B37B-71674AC50CAE}"/>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14D279B4-D979-4FEE-92A8-8B6A558F46B2}"/>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A1814978-C292-46B2-BC3D-15F80D897FF4}"/>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C9587F01-3591-49F3-AEEA-07CB48A4B08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8088A5B6-8826-423B-B554-CA5F56039C57}"/>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F30FB35D-D326-4A29-B86E-8319FAE46308}"/>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651F44AF-E806-48ED-98F5-531A359C1709}"/>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3943DF71-2393-47E5-8955-9FD6550913E6}"/>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3DCEC19-27E7-4510-BAB1-932223C62236}"/>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43F5F24C-C9E8-4105-940E-898996BDD0E6}"/>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8849FA83-98EC-4048-A6C7-F0CEF6219196}"/>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DF2365CA-F77E-492C-BA20-0AFE1AAEBA71}"/>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20098FB0-B38E-4910-ABC0-AC2992CB1BC2}"/>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AC378CB3-79E5-45CA-B6B1-52B6E87A3797}"/>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153F2076-1025-4189-83BE-9CF5033781A2}"/>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D09D0636-8E93-496B-A216-D9740361D451}"/>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BAED0EAC-67DD-466A-9C73-762659B430B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BD3111AD-7632-40CD-9FD0-9B19D4C42AA5}"/>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858FA8FA-F25E-41FE-9238-B667F45277DF}"/>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5DB17573-9AE9-424F-94A5-0F494C8613E2}"/>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E080DD1C-97DD-4FEB-9D02-446F1AAE6076}"/>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17040743-65E7-47E0-8E41-DA51DAED731D}"/>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D52465D7-3B4F-43FB-8F37-A09839BBF2B6}"/>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91813485-4E6C-47B1-8BFE-99EEBC68642D}"/>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6F95C3D-5071-475E-B3DB-77235EE4FC62}"/>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C950535D-BF12-45C6-BB93-32481FED05D9}"/>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a:extLst>
            <a:ext uri="{FF2B5EF4-FFF2-40B4-BE49-F238E27FC236}">
              <a16:creationId xmlns:a16="http://schemas.microsoft.com/office/drawing/2014/main" id="{00B461C5-BF27-4E2C-90D0-48EA933DC37A}"/>
            </a:ext>
          </a:extLst>
        </xdr:cNvPr>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512397FD-CC86-4A99-8664-F0A67D52C82F}"/>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C6E87EA1-D54E-46CA-8C28-C4692B778BF1}"/>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CD667030-7EDD-4DDA-957F-D10CE3BBDBF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5E69BFE9-045D-4952-B5BB-AC6C7BDE188C}"/>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519D4116-19F4-4CAB-BC45-F6580DD767A4}"/>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DD7268DF-5EF5-4D01-820F-699250F67E32}"/>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88299AE-18B0-43BA-9C21-DC5B9BE57DE9}"/>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C078FB6-34F1-40E9-8518-D4F7440DC9AF}"/>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EA24DD4-B23C-45EE-B856-B2DCB4BFFF7A}"/>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C542AD18-E460-4B72-96EF-319225A4D151}"/>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1BC028E-3ADE-46A4-BB69-95FE345D4F4D}"/>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30874961-8D75-47F4-927D-D326DF5524E2}"/>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30946C8D-55AF-4F91-A672-0055B58F144E}"/>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FD9D59EA-FDF6-4CF4-8671-BFEA6F29A5A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1975ECE3-A06E-4564-A93F-2F38FF36EA0B}"/>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795EA7CB-550A-48F5-8C6C-EE2E08BBDAE6}"/>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238E8831-EE1B-46B9-B010-8C0098E449CB}"/>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B754C2B5-9D86-4310-BED3-EA1FBA564765}"/>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E2488324-D2C8-4356-A22A-4CAC7136741D}"/>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371C485E-2195-4525-82E3-8DE666C4FC32}"/>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773A14DB-CDAF-42B3-A0A5-E4519FC2AD35}"/>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D1335AD8-7B5A-493E-B8BA-F05D10D924CE}"/>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C78BBAA8-8AD2-4976-A0B3-A681FDCD8C33}"/>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161F30C4-3311-48D4-8992-C0DB1E6A5782}"/>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52C5514E-C62D-4AE7-B888-EC90960BEC68}"/>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9E45086A-0D31-4948-A7FA-52822D6E9FA3}"/>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E77B18E8-C105-4A5D-8A48-6547F938EADC}"/>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72A91CC0-DEBF-4825-A74D-D4965C1EB44D}"/>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F1B68897-97B7-4E51-8312-FF92B7738FE3}"/>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467468C9-F262-440A-BC6C-820F44FDC2AC}"/>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8464628C-3AC2-4E0A-BB66-EC00C6878F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65F30279-918C-4F32-A605-C2DFB564FCD1}"/>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9A605ED1-4497-4C34-8D8C-F794EC2E55D5}"/>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A971FB29-A9AE-43C5-B12A-0BDE1D3BC1CF}"/>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2450161C-5DF2-404E-8626-9A376839369F}"/>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567095F6-A369-4C2F-A9CF-E1169EA0B149}"/>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FFB96579-02F1-4D99-914C-953072DF5726}"/>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882DA2E8-9349-4201-B3F1-E9CED1313C31}"/>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685044B3-F166-48D9-80E7-8E5310155A4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7A56D653-C748-47AB-9A08-AF01D9CB4537}"/>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C9077BFF-02C8-4524-AAD7-C5E0DA15E734}"/>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5E782546-3899-4B55-AEB6-CAE238628E43}"/>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12E1C8DD-6FCF-42D9-9761-2A4A510C8AB8}"/>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2630C360-92B0-4756-BA31-4539751C1F71}"/>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43A2244F-5BA5-415A-9296-E970458640C9}"/>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161676</xdr:rowOff>
    </xdr:from>
    <xdr:to>
      <xdr:col>55</xdr:col>
      <xdr:colOff>0</xdr:colOff>
      <xdr:row>58</xdr:row>
      <xdr:rowOff>9463</xdr:rowOff>
    </xdr:to>
    <xdr:cxnSp macro="">
      <xdr:nvCxnSpPr>
        <xdr:cNvPr id="347" name="直線コネクタ 346">
          <a:extLst>
            <a:ext uri="{FF2B5EF4-FFF2-40B4-BE49-F238E27FC236}">
              <a16:creationId xmlns:a16="http://schemas.microsoft.com/office/drawing/2014/main" id="{79A928BC-08F3-4011-8CF3-8B2DE17FDD7B}"/>
            </a:ext>
          </a:extLst>
        </xdr:cNvPr>
        <xdr:cNvCxnSpPr/>
      </xdr:nvCxnSpPr>
      <xdr:spPr>
        <a:xfrm flipV="1">
          <a:off x="9639300" y="9934326"/>
          <a:ext cx="838200" cy="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93174</xdr:rowOff>
    </xdr:from>
    <xdr:ext cx="534377" cy="259045"/>
    <xdr:sp macro="" textlink="">
      <xdr:nvSpPr>
        <xdr:cNvPr id="348" name="農林水産業費平均値テキスト">
          <a:extLst>
            <a:ext uri="{FF2B5EF4-FFF2-40B4-BE49-F238E27FC236}">
              <a16:creationId xmlns:a16="http://schemas.microsoft.com/office/drawing/2014/main" id="{02645F6B-231A-4969-BA39-D8CC026701C9}"/>
            </a:ext>
          </a:extLst>
        </xdr:cNvPr>
        <xdr:cNvSpPr txBox="1"/>
      </xdr:nvSpPr>
      <xdr:spPr>
        <a:xfrm>
          <a:off x="10528300" y="986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25F60804-8B37-46C1-A3BF-23301174108B}"/>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9463</xdr:rowOff>
    </xdr:from>
    <xdr:to>
      <xdr:col>50</xdr:col>
      <xdr:colOff>114300</xdr:colOff>
      <xdr:row>58</xdr:row>
      <xdr:rowOff>66822</xdr:rowOff>
    </xdr:to>
    <xdr:cxnSp macro="">
      <xdr:nvCxnSpPr>
        <xdr:cNvPr id="350" name="直線コネクタ 349">
          <a:extLst>
            <a:ext uri="{FF2B5EF4-FFF2-40B4-BE49-F238E27FC236}">
              <a16:creationId xmlns:a16="http://schemas.microsoft.com/office/drawing/2014/main" id="{150D6BBC-8379-43C1-A6B3-FF4B2EF28E7A}"/>
            </a:ext>
          </a:extLst>
        </xdr:cNvPr>
        <xdr:cNvCxnSpPr/>
      </xdr:nvCxnSpPr>
      <xdr:spPr>
        <a:xfrm flipV="1">
          <a:off x="8750300" y="9953563"/>
          <a:ext cx="889000" cy="5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236384E9-A87A-40DE-B268-B22BF3935EE3}"/>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a:extLst>
            <a:ext uri="{FF2B5EF4-FFF2-40B4-BE49-F238E27FC236}">
              <a16:creationId xmlns:a16="http://schemas.microsoft.com/office/drawing/2014/main" id="{B08CA2FC-C0A6-4B12-82AF-42D02E0ADC0A}"/>
            </a:ext>
          </a:extLst>
        </xdr:cNvPr>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31896</xdr:rowOff>
    </xdr:from>
    <xdr:to>
      <xdr:col>45</xdr:col>
      <xdr:colOff>177800</xdr:colOff>
      <xdr:row>58</xdr:row>
      <xdr:rowOff>66822</xdr:rowOff>
    </xdr:to>
    <xdr:cxnSp macro="">
      <xdr:nvCxnSpPr>
        <xdr:cNvPr id="353" name="直線コネクタ 352">
          <a:extLst>
            <a:ext uri="{FF2B5EF4-FFF2-40B4-BE49-F238E27FC236}">
              <a16:creationId xmlns:a16="http://schemas.microsoft.com/office/drawing/2014/main" id="{BF3DB2A2-75E2-4239-BCC1-CCD5EEB13575}"/>
            </a:ext>
          </a:extLst>
        </xdr:cNvPr>
        <xdr:cNvCxnSpPr/>
      </xdr:nvCxnSpPr>
      <xdr:spPr>
        <a:xfrm>
          <a:off x="7861300" y="9975996"/>
          <a:ext cx="889000" cy="3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13033213-A4B1-49C7-9161-8FB2A3DEF1A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BAD3417E-9C5A-448B-A9A3-558E8B769988}"/>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31896</xdr:rowOff>
    </xdr:from>
    <xdr:to>
      <xdr:col>41</xdr:col>
      <xdr:colOff>50800</xdr:colOff>
      <xdr:row>58</xdr:row>
      <xdr:rowOff>80778</xdr:rowOff>
    </xdr:to>
    <xdr:cxnSp macro="">
      <xdr:nvCxnSpPr>
        <xdr:cNvPr id="356" name="直線コネクタ 355">
          <a:extLst>
            <a:ext uri="{FF2B5EF4-FFF2-40B4-BE49-F238E27FC236}">
              <a16:creationId xmlns:a16="http://schemas.microsoft.com/office/drawing/2014/main" id="{2BE89796-3436-4690-AE9E-A85E435CD173}"/>
            </a:ext>
          </a:extLst>
        </xdr:cNvPr>
        <xdr:cNvCxnSpPr/>
      </xdr:nvCxnSpPr>
      <xdr:spPr>
        <a:xfrm flipV="1">
          <a:off x="6972300" y="9975996"/>
          <a:ext cx="889000" cy="4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31C88F72-E88F-4681-8709-332C48465377}"/>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06E55D20-4B9E-4DB2-9279-5821B89FF6BB}"/>
            </a:ext>
          </a:extLst>
        </xdr:cNvPr>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11AE0BAC-D7D6-4BB5-9641-FFB3B44A4B58}"/>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a:extLst>
            <a:ext uri="{FF2B5EF4-FFF2-40B4-BE49-F238E27FC236}">
              <a16:creationId xmlns:a16="http://schemas.microsoft.com/office/drawing/2014/main" id="{B072692A-13A3-4D93-94F2-1201B1676F93}"/>
            </a:ext>
          </a:extLst>
        </xdr:cNvPr>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B514DED2-906F-4506-8F6D-E2143A450B45}"/>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EFC6EE18-44D1-4C20-B8B4-FFF88389B8A9}"/>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8279166D-2553-43BC-A706-6328CF249351}"/>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C103E3A1-2701-4370-9DF4-C47CE55BB3FD}"/>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689303D-4626-48A6-822F-4488670D148C}"/>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110876</xdr:rowOff>
    </xdr:from>
    <xdr:to>
      <xdr:col>55</xdr:col>
      <xdr:colOff>50800</xdr:colOff>
      <xdr:row>58</xdr:row>
      <xdr:rowOff>41026</xdr:rowOff>
    </xdr:to>
    <xdr:sp macro="" textlink="">
      <xdr:nvSpPr>
        <xdr:cNvPr id="366" name="楕円 365">
          <a:extLst>
            <a:ext uri="{FF2B5EF4-FFF2-40B4-BE49-F238E27FC236}">
              <a16:creationId xmlns:a16="http://schemas.microsoft.com/office/drawing/2014/main" id="{CC9BDE5C-C4C8-4D33-ADAF-A8F6ACD9C033}"/>
            </a:ext>
          </a:extLst>
        </xdr:cNvPr>
        <xdr:cNvSpPr/>
      </xdr:nvSpPr>
      <xdr:spPr>
        <a:xfrm>
          <a:off x="10426700" y="98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133753</xdr:rowOff>
    </xdr:from>
    <xdr:ext cx="534377" cy="259045"/>
    <xdr:sp macro="" textlink="">
      <xdr:nvSpPr>
        <xdr:cNvPr id="367" name="農林水産業費該当値テキスト">
          <a:extLst>
            <a:ext uri="{FF2B5EF4-FFF2-40B4-BE49-F238E27FC236}">
              <a16:creationId xmlns:a16="http://schemas.microsoft.com/office/drawing/2014/main" id="{20A8E8BF-26CE-4965-8D63-6B5A50556E4A}"/>
            </a:ext>
          </a:extLst>
        </xdr:cNvPr>
        <xdr:cNvSpPr txBox="1"/>
      </xdr:nvSpPr>
      <xdr:spPr>
        <a:xfrm>
          <a:off x="10528300" y="973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130113</xdr:rowOff>
    </xdr:from>
    <xdr:to>
      <xdr:col>50</xdr:col>
      <xdr:colOff>165100</xdr:colOff>
      <xdr:row>58</xdr:row>
      <xdr:rowOff>60263</xdr:rowOff>
    </xdr:to>
    <xdr:sp macro="" textlink="">
      <xdr:nvSpPr>
        <xdr:cNvPr id="368" name="楕円 367">
          <a:extLst>
            <a:ext uri="{FF2B5EF4-FFF2-40B4-BE49-F238E27FC236}">
              <a16:creationId xmlns:a16="http://schemas.microsoft.com/office/drawing/2014/main" id="{9E0207AE-07C9-43DC-BBB3-570270EA02CD}"/>
            </a:ext>
          </a:extLst>
        </xdr:cNvPr>
        <xdr:cNvSpPr/>
      </xdr:nvSpPr>
      <xdr:spPr>
        <a:xfrm>
          <a:off x="9588500" y="99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51390</xdr:rowOff>
    </xdr:from>
    <xdr:ext cx="534377" cy="259045"/>
    <xdr:sp macro="" textlink="">
      <xdr:nvSpPr>
        <xdr:cNvPr id="369" name="テキスト ボックス 368">
          <a:extLst>
            <a:ext uri="{FF2B5EF4-FFF2-40B4-BE49-F238E27FC236}">
              <a16:creationId xmlns:a16="http://schemas.microsoft.com/office/drawing/2014/main" id="{3C60127A-61C3-487A-8666-0F1B9952FBBF}"/>
            </a:ext>
          </a:extLst>
        </xdr:cNvPr>
        <xdr:cNvSpPr txBox="1"/>
      </xdr:nvSpPr>
      <xdr:spPr>
        <a:xfrm>
          <a:off x="9372111" y="999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16022</xdr:rowOff>
    </xdr:from>
    <xdr:to>
      <xdr:col>46</xdr:col>
      <xdr:colOff>38100</xdr:colOff>
      <xdr:row>58</xdr:row>
      <xdr:rowOff>117622</xdr:rowOff>
    </xdr:to>
    <xdr:sp macro="" textlink="">
      <xdr:nvSpPr>
        <xdr:cNvPr id="370" name="楕円 369">
          <a:extLst>
            <a:ext uri="{FF2B5EF4-FFF2-40B4-BE49-F238E27FC236}">
              <a16:creationId xmlns:a16="http://schemas.microsoft.com/office/drawing/2014/main" id="{AAE8EE44-C4E0-435C-B678-898474FC33C8}"/>
            </a:ext>
          </a:extLst>
        </xdr:cNvPr>
        <xdr:cNvSpPr/>
      </xdr:nvSpPr>
      <xdr:spPr>
        <a:xfrm>
          <a:off x="8699500" y="996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108749</xdr:rowOff>
    </xdr:from>
    <xdr:ext cx="534377" cy="259045"/>
    <xdr:sp macro="" textlink="">
      <xdr:nvSpPr>
        <xdr:cNvPr id="371" name="テキスト ボックス 370">
          <a:extLst>
            <a:ext uri="{FF2B5EF4-FFF2-40B4-BE49-F238E27FC236}">
              <a16:creationId xmlns:a16="http://schemas.microsoft.com/office/drawing/2014/main" id="{4C510317-D2D2-48F0-83B4-91465FCCBB3C}"/>
            </a:ext>
          </a:extLst>
        </xdr:cNvPr>
        <xdr:cNvSpPr txBox="1"/>
      </xdr:nvSpPr>
      <xdr:spPr>
        <a:xfrm>
          <a:off x="8483111" y="1005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152546</xdr:rowOff>
    </xdr:from>
    <xdr:to>
      <xdr:col>41</xdr:col>
      <xdr:colOff>101600</xdr:colOff>
      <xdr:row>58</xdr:row>
      <xdr:rowOff>82696</xdr:rowOff>
    </xdr:to>
    <xdr:sp macro="" textlink="">
      <xdr:nvSpPr>
        <xdr:cNvPr id="372" name="楕円 371">
          <a:extLst>
            <a:ext uri="{FF2B5EF4-FFF2-40B4-BE49-F238E27FC236}">
              <a16:creationId xmlns:a16="http://schemas.microsoft.com/office/drawing/2014/main" id="{C6963742-8BDF-4225-9FE7-697B0D13EC02}"/>
            </a:ext>
          </a:extLst>
        </xdr:cNvPr>
        <xdr:cNvSpPr/>
      </xdr:nvSpPr>
      <xdr:spPr>
        <a:xfrm>
          <a:off x="7810500" y="99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73823</xdr:rowOff>
    </xdr:from>
    <xdr:ext cx="534377" cy="259045"/>
    <xdr:sp macro="" textlink="">
      <xdr:nvSpPr>
        <xdr:cNvPr id="373" name="テキスト ボックス 372">
          <a:extLst>
            <a:ext uri="{FF2B5EF4-FFF2-40B4-BE49-F238E27FC236}">
              <a16:creationId xmlns:a16="http://schemas.microsoft.com/office/drawing/2014/main" id="{0CF28712-EF3F-4F47-B726-FAA762EFC530}"/>
            </a:ext>
          </a:extLst>
        </xdr:cNvPr>
        <xdr:cNvSpPr txBox="1"/>
      </xdr:nvSpPr>
      <xdr:spPr>
        <a:xfrm>
          <a:off x="7594111" y="1001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29978</xdr:rowOff>
    </xdr:from>
    <xdr:to>
      <xdr:col>36</xdr:col>
      <xdr:colOff>165100</xdr:colOff>
      <xdr:row>58</xdr:row>
      <xdr:rowOff>131578</xdr:rowOff>
    </xdr:to>
    <xdr:sp macro="" textlink="">
      <xdr:nvSpPr>
        <xdr:cNvPr id="374" name="楕円 373">
          <a:extLst>
            <a:ext uri="{FF2B5EF4-FFF2-40B4-BE49-F238E27FC236}">
              <a16:creationId xmlns:a16="http://schemas.microsoft.com/office/drawing/2014/main" id="{67743D19-4682-4B57-A0EE-E18F5D16FFC5}"/>
            </a:ext>
          </a:extLst>
        </xdr:cNvPr>
        <xdr:cNvSpPr/>
      </xdr:nvSpPr>
      <xdr:spPr>
        <a:xfrm>
          <a:off x="6921500" y="997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122705</xdr:rowOff>
    </xdr:from>
    <xdr:ext cx="534377" cy="259045"/>
    <xdr:sp macro="" textlink="">
      <xdr:nvSpPr>
        <xdr:cNvPr id="375" name="テキスト ボックス 374">
          <a:extLst>
            <a:ext uri="{FF2B5EF4-FFF2-40B4-BE49-F238E27FC236}">
              <a16:creationId xmlns:a16="http://schemas.microsoft.com/office/drawing/2014/main" id="{23EEC3C7-7051-4074-A781-1F972E3E9557}"/>
            </a:ext>
          </a:extLst>
        </xdr:cNvPr>
        <xdr:cNvSpPr txBox="1"/>
      </xdr:nvSpPr>
      <xdr:spPr>
        <a:xfrm>
          <a:off x="6705111" y="1006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66CA64D9-6965-4469-B83D-48092B299367}"/>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11F02F96-F4A9-4E71-AB32-F1BE550E0F9B}"/>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B9F19288-0817-4DAD-B54F-6D7ADE530AF6}"/>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BF0E8558-BF12-4ED5-8B94-153CE432246B}"/>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94FEEE4B-0D3A-4AE1-BC53-0051C9DDED57}"/>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32BC41F3-1503-41E5-ACE1-F9E757888AA4}"/>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F639BC6D-3D46-42B3-AFE8-F80E21E43AB4}"/>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10EABE86-862C-4A22-89B0-4BC854173961}"/>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F9842A6D-80F7-43B1-9E3A-3D3C07786F2A}"/>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17BCA94C-98A3-45FF-8A3D-2E62B840F087}"/>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D263B192-21A3-4B33-A7C8-C600F5B234A8}"/>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48DA73A8-5FE3-4214-85C1-842EDE872FAB}"/>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73BE2934-222C-465F-A977-911271C9C02D}"/>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72E61C4C-D9C3-4840-9792-5D637EF185BA}"/>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B9E217DF-3813-4DE1-8314-666D6E92963C}"/>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B6B8B101-AA23-4414-9053-AFE2AD68304C}"/>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84BD3844-4D20-4B32-AFFA-348A228216F9}"/>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C4F570FC-F7AA-4F83-BB4F-17D54F038EA9}"/>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3B81C6B4-A972-4E65-B84F-46A47D831271}"/>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FBB654AD-F5C4-42EB-95C7-D783FD2D5C6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CFAD3469-C3FB-4755-9A7D-26B2018FEBB5}"/>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1407CF77-7F81-4BC4-8505-AB01C9A7002A}"/>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8233C564-FD00-42FB-B1A5-9604808E4F7A}"/>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FFC7D0FE-73DB-498F-9D30-F60A498C60A1}"/>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8E819CDD-872F-4150-A433-6C17A4C2C108}"/>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8D3ACA33-BC64-4960-9DE5-826B34E31D75}"/>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184A4BAA-F4F0-44BF-87F5-5824A9C90249}"/>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4A083725-DFFD-4F3E-9F6E-83C110277185}"/>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745707FD-D104-46F7-A4D7-A5FCD515BE24}"/>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1F0D35F8-5488-4DDD-97A4-967BDE03C3CF}"/>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94317</xdr:rowOff>
    </xdr:from>
    <xdr:to>
      <xdr:col>55</xdr:col>
      <xdr:colOff>0</xdr:colOff>
      <xdr:row>78</xdr:row>
      <xdr:rowOff>16103</xdr:rowOff>
    </xdr:to>
    <xdr:cxnSp macro="">
      <xdr:nvCxnSpPr>
        <xdr:cNvPr id="406" name="直線コネクタ 405">
          <a:extLst>
            <a:ext uri="{FF2B5EF4-FFF2-40B4-BE49-F238E27FC236}">
              <a16:creationId xmlns:a16="http://schemas.microsoft.com/office/drawing/2014/main" id="{C79A75DB-182D-45F0-8FA8-D2E533CD16E2}"/>
            </a:ext>
          </a:extLst>
        </xdr:cNvPr>
        <xdr:cNvCxnSpPr/>
      </xdr:nvCxnSpPr>
      <xdr:spPr>
        <a:xfrm>
          <a:off x="9639300" y="13295967"/>
          <a:ext cx="838200" cy="9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a:extLst>
            <a:ext uri="{FF2B5EF4-FFF2-40B4-BE49-F238E27FC236}">
              <a16:creationId xmlns:a16="http://schemas.microsoft.com/office/drawing/2014/main" id="{9ADBAAEC-4D81-4E97-B109-D9E641B6480D}"/>
            </a:ext>
          </a:extLst>
        </xdr:cNvPr>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5DC4B037-4863-477B-9886-1D0C86B2B69F}"/>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94317</xdr:rowOff>
    </xdr:from>
    <xdr:to>
      <xdr:col>50</xdr:col>
      <xdr:colOff>114300</xdr:colOff>
      <xdr:row>78</xdr:row>
      <xdr:rowOff>22157</xdr:rowOff>
    </xdr:to>
    <xdr:cxnSp macro="">
      <xdr:nvCxnSpPr>
        <xdr:cNvPr id="409" name="直線コネクタ 408">
          <a:extLst>
            <a:ext uri="{FF2B5EF4-FFF2-40B4-BE49-F238E27FC236}">
              <a16:creationId xmlns:a16="http://schemas.microsoft.com/office/drawing/2014/main" id="{DFC11D70-7A8F-4FBD-BA96-3DCF163888A3}"/>
            </a:ext>
          </a:extLst>
        </xdr:cNvPr>
        <xdr:cNvCxnSpPr/>
      </xdr:nvCxnSpPr>
      <xdr:spPr>
        <a:xfrm flipV="1">
          <a:off x="8750300" y="13295967"/>
          <a:ext cx="889000" cy="9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4B3C2066-D004-4D34-B0AA-B84D7E8A892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506423A1-77F8-4A65-A342-D6DBE9A0958E}"/>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22157</xdr:rowOff>
    </xdr:from>
    <xdr:to>
      <xdr:col>45</xdr:col>
      <xdr:colOff>177800</xdr:colOff>
      <xdr:row>78</xdr:row>
      <xdr:rowOff>151152</xdr:rowOff>
    </xdr:to>
    <xdr:cxnSp macro="">
      <xdr:nvCxnSpPr>
        <xdr:cNvPr id="412" name="直線コネクタ 411">
          <a:extLst>
            <a:ext uri="{FF2B5EF4-FFF2-40B4-BE49-F238E27FC236}">
              <a16:creationId xmlns:a16="http://schemas.microsoft.com/office/drawing/2014/main" id="{C6F02ADD-0621-4447-8D54-C4198331DE52}"/>
            </a:ext>
          </a:extLst>
        </xdr:cNvPr>
        <xdr:cNvCxnSpPr/>
      </xdr:nvCxnSpPr>
      <xdr:spPr>
        <a:xfrm flipV="1">
          <a:off x="7861300" y="13395257"/>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A9A3516B-FEA4-4A15-8400-3E4DA1629D75}"/>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a:extLst>
            <a:ext uri="{FF2B5EF4-FFF2-40B4-BE49-F238E27FC236}">
              <a16:creationId xmlns:a16="http://schemas.microsoft.com/office/drawing/2014/main" id="{89C17D77-3B5A-4A42-880C-2ECE9B1BA1F2}"/>
            </a:ext>
          </a:extLst>
        </xdr:cNvPr>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140190</xdr:rowOff>
    </xdr:from>
    <xdr:to>
      <xdr:col>41</xdr:col>
      <xdr:colOff>50800</xdr:colOff>
      <xdr:row>78</xdr:row>
      <xdr:rowOff>151152</xdr:rowOff>
    </xdr:to>
    <xdr:cxnSp macro="">
      <xdr:nvCxnSpPr>
        <xdr:cNvPr id="415" name="直線コネクタ 414">
          <a:extLst>
            <a:ext uri="{FF2B5EF4-FFF2-40B4-BE49-F238E27FC236}">
              <a16:creationId xmlns:a16="http://schemas.microsoft.com/office/drawing/2014/main" id="{BD3EC904-CCEE-46C3-86AB-6BF0EB951E86}"/>
            </a:ext>
          </a:extLst>
        </xdr:cNvPr>
        <xdr:cNvCxnSpPr/>
      </xdr:nvCxnSpPr>
      <xdr:spPr>
        <a:xfrm>
          <a:off x="6972300" y="13513290"/>
          <a:ext cx="889000" cy="1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301960F-F746-4F64-8FBB-3B9CCF3966FD}"/>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a:extLst>
            <a:ext uri="{FF2B5EF4-FFF2-40B4-BE49-F238E27FC236}">
              <a16:creationId xmlns:a16="http://schemas.microsoft.com/office/drawing/2014/main" id="{7C61DBF8-9B1B-45FA-91A1-E4A15A799F8C}"/>
            </a:ext>
          </a:extLst>
        </xdr:cNvPr>
        <xdr:cNvSpPr txBox="1"/>
      </xdr:nvSpPr>
      <xdr:spPr>
        <a:xfrm>
          <a:off x="7594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B36143AF-3007-418F-93CB-1CEB8C070451}"/>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136433</xdr:rowOff>
    </xdr:from>
    <xdr:ext cx="534377" cy="259045"/>
    <xdr:sp macro="" textlink="">
      <xdr:nvSpPr>
        <xdr:cNvPr id="419" name="テキスト ボックス 418">
          <a:extLst>
            <a:ext uri="{FF2B5EF4-FFF2-40B4-BE49-F238E27FC236}">
              <a16:creationId xmlns:a16="http://schemas.microsoft.com/office/drawing/2014/main" id="{142A94D9-F04D-43B1-A685-B4247F96C77A}"/>
            </a:ext>
          </a:extLst>
        </xdr:cNvPr>
        <xdr:cNvSpPr txBox="1"/>
      </xdr:nvSpPr>
      <xdr:spPr>
        <a:xfrm>
          <a:off x="6705111" y="131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86DFDFB5-C659-4874-A953-1E5CC9123C3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AFB6F185-43A0-4582-978E-27CE35702B4A}"/>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255573E7-30A2-4BEB-A3D7-B019E7D03DD1}"/>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3DAEA6B8-47A5-4B20-A830-B04C6A9F9611}"/>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110935D3-0877-4F21-AB1F-9F201D6E4291}"/>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136753</xdr:rowOff>
    </xdr:from>
    <xdr:to>
      <xdr:col>55</xdr:col>
      <xdr:colOff>50800</xdr:colOff>
      <xdr:row>78</xdr:row>
      <xdr:rowOff>66903</xdr:rowOff>
    </xdr:to>
    <xdr:sp macro="" textlink="">
      <xdr:nvSpPr>
        <xdr:cNvPr id="425" name="楕円 424">
          <a:extLst>
            <a:ext uri="{FF2B5EF4-FFF2-40B4-BE49-F238E27FC236}">
              <a16:creationId xmlns:a16="http://schemas.microsoft.com/office/drawing/2014/main" id="{F9DF6F35-21D0-4A1D-8C95-24BED1D67F1C}"/>
            </a:ext>
          </a:extLst>
        </xdr:cNvPr>
        <xdr:cNvSpPr/>
      </xdr:nvSpPr>
      <xdr:spPr>
        <a:xfrm>
          <a:off x="10426700" y="1333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115180</xdr:rowOff>
    </xdr:from>
    <xdr:ext cx="534377" cy="259045"/>
    <xdr:sp macro="" textlink="">
      <xdr:nvSpPr>
        <xdr:cNvPr id="426" name="商工費該当値テキスト">
          <a:extLst>
            <a:ext uri="{FF2B5EF4-FFF2-40B4-BE49-F238E27FC236}">
              <a16:creationId xmlns:a16="http://schemas.microsoft.com/office/drawing/2014/main" id="{AC7449E9-1A2F-47CA-AC54-1C9EE4FBE913}"/>
            </a:ext>
          </a:extLst>
        </xdr:cNvPr>
        <xdr:cNvSpPr txBox="1"/>
      </xdr:nvSpPr>
      <xdr:spPr>
        <a:xfrm>
          <a:off x="10528300" y="1331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43517</xdr:rowOff>
    </xdr:from>
    <xdr:to>
      <xdr:col>50</xdr:col>
      <xdr:colOff>165100</xdr:colOff>
      <xdr:row>77</xdr:row>
      <xdr:rowOff>145117</xdr:rowOff>
    </xdr:to>
    <xdr:sp macro="" textlink="">
      <xdr:nvSpPr>
        <xdr:cNvPr id="427" name="楕円 426">
          <a:extLst>
            <a:ext uri="{FF2B5EF4-FFF2-40B4-BE49-F238E27FC236}">
              <a16:creationId xmlns:a16="http://schemas.microsoft.com/office/drawing/2014/main" id="{E2BA0811-2023-42CB-9CC7-3328B6D0D13F}"/>
            </a:ext>
          </a:extLst>
        </xdr:cNvPr>
        <xdr:cNvSpPr/>
      </xdr:nvSpPr>
      <xdr:spPr>
        <a:xfrm>
          <a:off x="9588500" y="132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136244</xdr:rowOff>
    </xdr:from>
    <xdr:ext cx="534377" cy="259045"/>
    <xdr:sp macro="" textlink="">
      <xdr:nvSpPr>
        <xdr:cNvPr id="428" name="テキスト ボックス 427">
          <a:extLst>
            <a:ext uri="{FF2B5EF4-FFF2-40B4-BE49-F238E27FC236}">
              <a16:creationId xmlns:a16="http://schemas.microsoft.com/office/drawing/2014/main" id="{9CDE0A5E-8838-41B5-B3B8-F21FC3A1A006}"/>
            </a:ext>
          </a:extLst>
        </xdr:cNvPr>
        <xdr:cNvSpPr txBox="1"/>
      </xdr:nvSpPr>
      <xdr:spPr>
        <a:xfrm>
          <a:off x="9372111" y="1333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142807</xdr:rowOff>
    </xdr:from>
    <xdr:to>
      <xdr:col>46</xdr:col>
      <xdr:colOff>38100</xdr:colOff>
      <xdr:row>78</xdr:row>
      <xdr:rowOff>72957</xdr:rowOff>
    </xdr:to>
    <xdr:sp macro="" textlink="">
      <xdr:nvSpPr>
        <xdr:cNvPr id="429" name="楕円 428">
          <a:extLst>
            <a:ext uri="{FF2B5EF4-FFF2-40B4-BE49-F238E27FC236}">
              <a16:creationId xmlns:a16="http://schemas.microsoft.com/office/drawing/2014/main" id="{259707D2-D080-4F97-8E75-6C8DAFCEA577}"/>
            </a:ext>
          </a:extLst>
        </xdr:cNvPr>
        <xdr:cNvSpPr/>
      </xdr:nvSpPr>
      <xdr:spPr>
        <a:xfrm>
          <a:off x="8699500" y="133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64084</xdr:rowOff>
    </xdr:from>
    <xdr:ext cx="534377" cy="259045"/>
    <xdr:sp macro="" textlink="">
      <xdr:nvSpPr>
        <xdr:cNvPr id="430" name="テキスト ボックス 429">
          <a:extLst>
            <a:ext uri="{FF2B5EF4-FFF2-40B4-BE49-F238E27FC236}">
              <a16:creationId xmlns:a16="http://schemas.microsoft.com/office/drawing/2014/main" id="{53944796-4117-48A7-836A-2EC251915D6F}"/>
            </a:ext>
          </a:extLst>
        </xdr:cNvPr>
        <xdr:cNvSpPr txBox="1"/>
      </xdr:nvSpPr>
      <xdr:spPr>
        <a:xfrm>
          <a:off x="8483111" y="1343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100352</xdr:rowOff>
    </xdr:from>
    <xdr:to>
      <xdr:col>41</xdr:col>
      <xdr:colOff>101600</xdr:colOff>
      <xdr:row>79</xdr:row>
      <xdr:rowOff>30502</xdr:rowOff>
    </xdr:to>
    <xdr:sp macro="" textlink="">
      <xdr:nvSpPr>
        <xdr:cNvPr id="431" name="楕円 430">
          <a:extLst>
            <a:ext uri="{FF2B5EF4-FFF2-40B4-BE49-F238E27FC236}">
              <a16:creationId xmlns:a16="http://schemas.microsoft.com/office/drawing/2014/main" id="{A6B18DAD-3D1D-43D8-ACAB-678FE3BD044E}"/>
            </a:ext>
          </a:extLst>
        </xdr:cNvPr>
        <xdr:cNvSpPr/>
      </xdr:nvSpPr>
      <xdr:spPr>
        <a:xfrm>
          <a:off x="7810500" y="1347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21629</xdr:rowOff>
    </xdr:from>
    <xdr:ext cx="534377" cy="259045"/>
    <xdr:sp macro="" textlink="">
      <xdr:nvSpPr>
        <xdr:cNvPr id="432" name="テキスト ボックス 431">
          <a:extLst>
            <a:ext uri="{FF2B5EF4-FFF2-40B4-BE49-F238E27FC236}">
              <a16:creationId xmlns:a16="http://schemas.microsoft.com/office/drawing/2014/main" id="{8DBAA23C-F5CF-4A98-BB88-3DCEE48D0743}"/>
            </a:ext>
          </a:extLst>
        </xdr:cNvPr>
        <xdr:cNvSpPr txBox="1"/>
      </xdr:nvSpPr>
      <xdr:spPr>
        <a:xfrm>
          <a:off x="7594111" y="1356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89390</xdr:rowOff>
    </xdr:from>
    <xdr:to>
      <xdr:col>36</xdr:col>
      <xdr:colOff>165100</xdr:colOff>
      <xdr:row>79</xdr:row>
      <xdr:rowOff>19540</xdr:rowOff>
    </xdr:to>
    <xdr:sp macro="" textlink="">
      <xdr:nvSpPr>
        <xdr:cNvPr id="433" name="楕円 432">
          <a:extLst>
            <a:ext uri="{FF2B5EF4-FFF2-40B4-BE49-F238E27FC236}">
              <a16:creationId xmlns:a16="http://schemas.microsoft.com/office/drawing/2014/main" id="{F4299A87-364A-4964-9E53-E36901377E92}"/>
            </a:ext>
          </a:extLst>
        </xdr:cNvPr>
        <xdr:cNvSpPr/>
      </xdr:nvSpPr>
      <xdr:spPr>
        <a:xfrm>
          <a:off x="6921500" y="134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10667</xdr:rowOff>
    </xdr:from>
    <xdr:ext cx="534377" cy="259045"/>
    <xdr:sp macro="" textlink="">
      <xdr:nvSpPr>
        <xdr:cNvPr id="434" name="テキスト ボックス 433">
          <a:extLst>
            <a:ext uri="{FF2B5EF4-FFF2-40B4-BE49-F238E27FC236}">
              <a16:creationId xmlns:a16="http://schemas.microsoft.com/office/drawing/2014/main" id="{7C46F835-EC92-499F-AFE2-324CDCD1D14E}"/>
            </a:ext>
          </a:extLst>
        </xdr:cNvPr>
        <xdr:cNvSpPr txBox="1"/>
      </xdr:nvSpPr>
      <xdr:spPr>
        <a:xfrm>
          <a:off x="6705111" y="1355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1EE9E571-409F-4F12-B599-332ED441E0E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8CAF5983-4F99-4D61-B98B-F9675B70CE92}"/>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77E180B-09ED-4CF0-BFFB-DCB353A218DC}"/>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6540C940-E935-43B3-A088-9B8E02342E9D}"/>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DFCF4994-7D12-48BB-A1AA-6195C777F545}"/>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1D88776E-AB9E-4B79-A723-FA40BE5BA95E}"/>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5E8F5577-09CE-4AC8-A69A-2D6EB93B6F8A}"/>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63C8F876-20B2-4ACF-BF7E-0785A5B09154}"/>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A2D1C48B-3B13-4388-9D62-7802AD282208}"/>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161ADC90-4C02-423E-A9D8-361995773423}"/>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D9DF4AC9-440B-476C-803F-DADFB43751A1}"/>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9EF58E94-7FB0-4A44-8D78-8245764B7865}"/>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2F93F26-7569-4A6F-9A3D-DC2786090BF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4039545B-D5B9-4C92-83FE-082FED02A73E}"/>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603FD407-8538-47A9-BD5A-4E692ECE54E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C9F0776C-9BA3-4E96-A63B-A03FABE614AE}"/>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8814260D-40AD-4748-B7F7-3789621BFEDF}"/>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83F5909C-3249-4530-8069-80B699AEC26D}"/>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4EEE5DAE-A393-4D39-9141-B43CCA7D7E16}"/>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2CA24A1D-E6DC-4CBC-BD1D-B6887254C30C}"/>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786D96D2-DBFB-4A7B-821B-8AFEA4AF3B09}"/>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9AAE3CF8-AB32-4225-BA0C-7A5E48704DAA}"/>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4F52ECFC-098C-4B39-BB41-DAEACCC80C49}"/>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A9B19AD3-C86F-46A9-B668-F82EE04C3C7A}"/>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BFF2A62C-0769-41E7-A79C-322CEED6CB95}"/>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F935AE0B-086A-4B14-8469-E8D7138139B5}"/>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4CE61EC8-CF9E-480A-8156-A6E4C1863E28}"/>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77F274B1-1B15-4A3F-ADC4-4B5A566C51BF}"/>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162899</xdr:rowOff>
    </xdr:from>
    <xdr:to>
      <xdr:col>55</xdr:col>
      <xdr:colOff>0</xdr:colOff>
      <xdr:row>97</xdr:row>
      <xdr:rowOff>50352</xdr:rowOff>
    </xdr:to>
    <xdr:cxnSp macro="">
      <xdr:nvCxnSpPr>
        <xdr:cNvPr id="463" name="直線コネクタ 462">
          <a:extLst>
            <a:ext uri="{FF2B5EF4-FFF2-40B4-BE49-F238E27FC236}">
              <a16:creationId xmlns:a16="http://schemas.microsoft.com/office/drawing/2014/main" id="{C47E075D-8CB4-4949-B88F-1CD02A5FD9B3}"/>
            </a:ext>
          </a:extLst>
        </xdr:cNvPr>
        <xdr:cNvCxnSpPr/>
      </xdr:nvCxnSpPr>
      <xdr:spPr>
        <a:xfrm flipV="1">
          <a:off x="9639300" y="16622099"/>
          <a:ext cx="838200" cy="5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141234</xdr:rowOff>
    </xdr:from>
    <xdr:ext cx="534377" cy="259045"/>
    <xdr:sp macro="" textlink="">
      <xdr:nvSpPr>
        <xdr:cNvPr id="464" name="土木費平均値テキスト">
          <a:extLst>
            <a:ext uri="{FF2B5EF4-FFF2-40B4-BE49-F238E27FC236}">
              <a16:creationId xmlns:a16="http://schemas.microsoft.com/office/drawing/2014/main" id="{2DBDD181-7A65-4663-8C02-28EEEE2CD995}"/>
            </a:ext>
          </a:extLst>
        </xdr:cNvPr>
        <xdr:cNvSpPr txBox="1"/>
      </xdr:nvSpPr>
      <xdr:spPr>
        <a:xfrm>
          <a:off x="10528300" y="1660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71044A3-3687-408C-96B2-AF04F8C6DC54}"/>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50352</xdr:rowOff>
    </xdr:from>
    <xdr:to>
      <xdr:col>50</xdr:col>
      <xdr:colOff>114300</xdr:colOff>
      <xdr:row>97</xdr:row>
      <xdr:rowOff>50752</xdr:rowOff>
    </xdr:to>
    <xdr:cxnSp macro="">
      <xdr:nvCxnSpPr>
        <xdr:cNvPr id="466" name="直線コネクタ 465">
          <a:extLst>
            <a:ext uri="{FF2B5EF4-FFF2-40B4-BE49-F238E27FC236}">
              <a16:creationId xmlns:a16="http://schemas.microsoft.com/office/drawing/2014/main" id="{F3C811EC-643E-4C4B-B38E-0710AFE75F76}"/>
            </a:ext>
          </a:extLst>
        </xdr:cNvPr>
        <xdr:cNvCxnSpPr/>
      </xdr:nvCxnSpPr>
      <xdr:spPr>
        <a:xfrm flipV="1">
          <a:off x="8750300" y="16681002"/>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759D140F-ABB5-4B02-9403-5EEF9C49EF04}"/>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a:extLst>
            <a:ext uri="{FF2B5EF4-FFF2-40B4-BE49-F238E27FC236}">
              <a16:creationId xmlns:a16="http://schemas.microsoft.com/office/drawing/2014/main" id="{D8D7C9D8-2224-4953-8A18-DAEF67EC7177}"/>
            </a:ext>
          </a:extLst>
        </xdr:cNvPr>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29590</xdr:rowOff>
    </xdr:from>
    <xdr:to>
      <xdr:col>45</xdr:col>
      <xdr:colOff>177800</xdr:colOff>
      <xdr:row>97</xdr:row>
      <xdr:rowOff>50752</xdr:rowOff>
    </xdr:to>
    <xdr:cxnSp macro="">
      <xdr:nvCxnSpPr>
        <xdr:cNvPr id="469" name="直線コネクタ 468">
          <a:extLst>
            <a:ext uri="{FF2B5EF4-FFF2-40B4-BE49-F238E27FC236}">
              <a16:creationId xmlns:a16="http://schemas.microsoft.com/office/drawing/2014/main" id="{8359ACAC-D3CF-404D-9827-E3E61BE1C515}"/>
            </a:ext>
          </a:extLst>
        </xdr:cNvPr>
        <xdr:cNvCxnSpPr/>
      </xdr:nvCxnSpPr>
      <xdr:spPr>
        <a:xfrm>
          <a:off x="7861300" y="16660240"/>
          <a:ext cx="889000" cy="2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54B79EBD-82AF-4682-A2D0-7E5A4CDCEECD}"/>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a:extLst>
            <a:ext uri="{FF2B5EF4-FFF2-40B4-BE49-F238E27FC236}">
              <a16:creationId xmlns:a16="http://schemas.microsoft.com/office/drawing/2014/main" id="{87A63EF2-8409-4920-92B4-016E0BDF6059}"/>
            </a:ext>
          </a:extLst>
        </xdr:cNvPr>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29590</xdr:rowOff>
    </xdr:from>
    <xdr:to>
      <xdr:col>41</xdr:col>
      <xdr:colOff>50800</xdr:colOff>
      <xdr:row>97</xdr:row>
      <xdr:rowOff>129710</xdr:rowOff>
    </xdr:to>
    <xdr:cxnSp macro="">
      <xdr:nvCxnSpPr>
        <xdr:cNvPr id="472" name="直線コネクタ 471">
          <a:extLst>
            <a:ext uri="{FF2B5EF4-FFF2-40B4-BE49-F238E27FC236}">
              <a16:creationId xmlns:a16="http://schemas.microsoft.com/office/drawing/2014/main" id="{6D21EA7B-3183-4545-B43A-34E351D253BF}"/>
            </a:ext>
          </a:extLst>
        </xdr:cNvPr>
        <xdr:cNvCxnSpPr/>
      </xdr:nvCxnSpPr>
      <xdr:spPr>
        <a:xfrm flipV="1">
          <a:off x="6972300" y="16660240"/>
          <a:ext cx="889000" cy="10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C8AF91F5-9039-4A57-91A9-0181A90488D9}"/>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95139</xdr:rowOff>
    </xdr:from>
    <xdr:ext cx="534377" cy="259045"/>
    <xdr:sp macro="" textlink="">
      <xdr:nvSpPr>
        <xdr:cNvPr id="474" name="テキスト ボックス 473">
          <a:extLst>
            <a:ext uri="{FF2B5EF4-FFF2-40B4-BE49-F238E27FC236}">
              <a16:creationId xmlns:a16="http://schemas.microsoft.com/office/drawing/2014/main" id="{7B5ACF31-F556-430F-8851-93D5CF22A074}"/>
            </a:ext>
          </a:extLst>
        </xdr:cNvPr>
        <xdr:cNvSpPr txBox="1"/>
      </xdr:nvSpPr>
      <xdr:spPr>
        <a:xfrm>
          <a:off x="7594111" y="1672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B14ED8E4-78CF-4E89-9CFF-FD46FAA8B7D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a:extLst>
            <a:ext uri="{FF2B5EF4-FFF2-40B4-BE49-F238E27FC236}">
              <a16:creationId xmlns:a16="http://schemas.microsoft.com/office/drawing/2014/main" id="{74E765CE-6112-4742-99A7-6B2413C21E44}"/>
            </a:ext>
          </a:extLst>
        </xdr:cNvPr>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FD27AA72-87F8-4D4E-A423-40B3E7D7C58D}"/>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7CE7BECB-1BA1-45FF-B2D1-161418FE7E69}"/>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45A6D0D7-54C3-44D7-8D84-FE4101954D0F}"/>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55402B57-4AFC-4DE7-8A97-B2808C0C5BE3}"/>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DA969BA8-590A-4161-B0C0-3E206E7440AF}"/>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112099</xdr:rowOff>
    </xdr:from>
    <xdr:to>
      <xdr:col>55</xdr:col>
      <xdr:colOff>50800</xdr:colOff>
      <xdr:row>97</xdr:row>
      <xdr:rowOff>42249</xdr:rowOff>
    </xdr:to>
    <xdr:sp macro="" textlink="">
      <xdr:nvSpPr>
        <xdr:cNvPr id="482" name="楕円 481">
          <a:extLst>
            <a:ext uri="{FF2B5EF4-FFF2-40B4-BE49-F238E27FC236}">
              <a16:creationId xmlns:a16="http://schemas.microsoft.com/office/drawing/2014/main" id="{219768B5-9F51-4C00-87E3-D35F656D096A}"/>
            </a:ext>
          </a:extLst>
        </xdr:cNvPr>
        <xdr:cNvSpPr/>
      </xdr:nvSpPr>
      <xdr:spPr>
        <a:xfrm>
          <a:off x="10426700" y="1657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134976</xdr:rowOff>
    </xdr:from>
    <xdr:ext cx="599010" cy="259045"/>
    <xdr:sp macro="" textlink="">
      <xdr:nvSpPr>
        <xdr:cNvPr id="483" name="土木費該当値テキスト">
          <a:extLst>
            <a:ext uri="{FF2B5EF4-FFF2-40B4-BE49-F238E27FC236}">
              <a16:creationId xmlns:a16="http://schemas.microsoft.com/office/drawing/2014/main" id="{E1388E37-97C8-4971-9CAF-D0D008339A4E}"/>
            </a:ext>
          </a:extLst>
        </xdr:cNvPr>
        <xdr:cNvSpPr txBox="1"/>
      </xdr:nvSpPr>
      <xdr:spPr>
        <a:xfrm>
          <a:off x="10528300" y="1642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171002</xdr:rowOff>
    </xdr:from>
    <xdr:to>
      <xdr:col>50</xdr:col>
      <xdr:colOff>165100</xdr:colOff>
      <xdr:row>97</xdr:row>
      <xdr:rowOff>101152</xdr:rowOff>
    </xdr:to>
    <xdr:sp macro="" textlink="">
      <xdr:nvSpPr>
        <xdr:cNvPr id="484" name="楕円 483">
          <a:extLst>
            <a:ext uri="{FF2B5EF4-FFF2-40B4-BE49-F238E27FC236}">
              <a16:creationId xmlns:a16="http://schemas.microsoft.com/office/drawing/2014/main" id="{9A954394-D289-48F3-B221-AD156535ED34}"/>
            </a:ext>
          </a:extLst>
        </xdr:cNvPr>
        <xdr:cNvSpPr/>
      </xdr:nvSpPr>
      <xdr:spPr>
        <a:xfrm>
          <a:off x="9588500" y="166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92279</xdr:rowOff>
    </xdr:from>
    <xdr:ext cx="534377" cy="259045"/>
    <xdr:sp macro="" textlink="">
      <xdr:nvSpPr>
        <xdr:cNvPr id="485" name="テキスト ボックス 484">
          <a:extLst>
            <a:ext uri="{FF2B5EF4-FFF2-40B4-BE49-F238E27FC236}">
              <a16:creationId xmlns:a16="http://schemas.microsoft.com/office/drawing/2014/main" id="{7B4677E6-D532-4439-9BD8-7092EF795D41}"/>
            </a:ext>
          </a:extLst>
        </xdr:cNvPr>
        <xdr:cNvSpPr txBox="1"/>
      </xdr:nvSpPr>
      <xdr:spPr>
        <a:xfrm>
          <a:off x="9372111" y="1672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171402</xdr:rowOff>
    </xdr:from>
    <xdr:to>
      <xdr:col>46</xdr:col>
      <xdr:colOff>38100</xdr:colOff>
      <xdr:row>97</xdr:row>
      <xdr:rowOff>101552</xdr:rowOff>
    </xdr:to>
    <xdr:sp macro="" textlink="">
      <xdr:nvSpPr>
        <xdr:cNvPr id="486" name="楕円 485">
          <a:extLst>
            <a:ext uri="{FF2B5EF4-FFF2-40B4-BE49-F238E27FC236}">
              <a16:creationId xmlns:a16="http://schemas.microsoft.com/office/drawing/2014/main" id="{E2D26DDD-7F9F-4BBA-A222-73A9F940158B}"/>
            </a:ext>
          </a:extLst>
        </xdr:cNvPr>
        <xdr:cNvSpPr/>
      </xdr:nvSpPr>
      <xdr:spPr>
        <a:xfrm>
          <a:off x="8699500" y="1663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92679</xdr:rowOff>
    </xdr:from>
    <xdr:ext cx="534377" cy="259045"/>
    <xdr:sp macro="" textlink="">
      <xdr:nvSpPr>
        <xdr:cNvPr id="487" name="テキスト ボックス 486">
          <a:extLst>
            <a:ext uri="{FF2B5EF4-FFF2-40B4-BE49-F238E27FC236}">
              <a16:creationId xmlns:a16="http://schemas.microsoft.com/office/drawing/2014/main" id="{FF6975A3-29B7-484F-875A-9C580BCCCA56}"/>
            </a:ext>
          </a:extLst>
        </xdr:cNvPr>
        <xdr:cNvSpPr txBox="1"/>
      </xdr:nvSpPr>
      <xdr:spPr>
        <a:xfrm>
          <a:off x="8483111" y="1672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150240</xdr:rowOff>
    </xdr:from>
    <xdr:to>
      <xdr:col>41</xdr:col>
      <xdr:colOff>101600</xdr:colOff>
      <xdr:row>97</xdr:row>
      <xdr:rowOff>80390</xdr:rowOff>
    </xdr:to>
    <xdr:sp macro="" textlink="">
      <xdr:nvSpPr>
        <xdr:cNvPr id="488" name="楕円 487">
          <a:extLst>
            <a:ext uri="{FF2B5EF4-FFF2-40B4-BE49-F238E27FC236}">
              <a16:creationId xmlns:a16="http://schemas.microsoft.com/office/drawing/2014/main" id="{7FABF0FD-07DB-44CD-9097-9A95B04F7A88}"/>
            </a:ext>
          </a:extLst>
        </xdr:cNvPr>
        <xdr:cNvSpPr/>
      </xdr:nvSpPr>
      <xdr:spPr>
        <a:xfrm>
          <a:off x="7810500" y="1660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96917</xdr:rowOff>
    </xdr:from>
    <xdr:ext cx="534377" cy="259045"/>
    <xdr:sp macro="" textlink="">
      <xdr:nvSpPr>
        <xdr:cNvPr id="489" name="テキスト ボックス 488">
          <a:extLst>
            <a:ext uri="{FF2B5EF4-FFF2-40B4-BE49-F238E27FC236}">
              <a16:creationId xmlns:a16="http://schemas.microsoft.com/office/drawing/2014/main" id="{6A2C74E1-4E57-47AD-AD11-0D2C1553D0DC}"/>
            </a:ext>
          </a:extLst>
        </xdr:cNvPr>
        <xdr:cNvSpPr txBox="1"/>
      </xdr:nvSpPr>
      <xdr:spPr>
        <a:xfrm>
          <a:off x="7594111" y="1638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78910</xdr:rowOff>
    </xdr:from>
    <xdr:to>
      <xdr:col>36</xdr:col>
      <xdr:colOff>165100</xdr:colOff>
      <xdr:row>98</xdr:row>
      <xdr:rowOff>9060</xdr:rowOff>
    </xdr:to>
    <xdr:sp macro="" textlink="">
      <xdr:nvSpPr>
        <xdr:cNvPr id="490" name="楕円 489">
          <a:extLst>
            <a:ext uri="{FF2B5EF4-FFF2-40B4-BE49-F238E27FC236}">
              <a16:creationId xmlns:a16="http://schemas.microsoft.com/office/drawing/2014/main" id="{2295D85D-3BB8-470E-9AD2-7E3D662492D8}"/>
            </a:ext>
          </a:extLst>
        </xdr:cNvPr>
        <xdr:cNvSpPr/>
      </xdr:nvSpPr>
      <xdr:spPr>
        <a:xfrm>
          <a:off x="6921500" y="1670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187</xdr:rowOff>
    </xdr:from>
    <xdr:ext cx="534377" cy="259045"/>
    <xdr:sp macro="" textlink="">
      <xdr:nvSpPr>
        <xdr:cNvPr id="491" name="テキスト ボックス 490">
          <a:extLst>
            <a:ext uri="{FF2B5EF4-FFF2-40B4-BE49-F238E27FC236}">
              <a16:creationId xmlns:a16="http://schemas.microsoft.com/office/drawing/2014/main" id="{2D9FB703-3825-49F0-8CD5-D695AAE17A2B}"/>
            </a:ext>
          </a:extLst>
        </xdr:cNvPr>
        <xdr:cNvSpPr txBox="1"/>
      </xdr:nvSpPr>
      <xdr:spPr>
        <a:xfrm>
          <a:off x="6705111" y="1680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93D1D874-7432-4707-8BA7-5CDDD2B99EDA}"/>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873B6670-D0D3-4FE9-94BB-09CF742C8A11}"/>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F2C22B57-C606-417D-B4B8-6D2145AA72B3}"/>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44CA91B5-6F23-40C2-BEAD-46BFEBBF36AE}"/>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491DFA14-A738-448F-AEEF-E79EE5398166}"/>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BAB313F6-025B-4600-8080-7031B78B32B9}"/>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AE2480F0-1E67-41CB-940A-D2E552B990D3}"/>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7CA78A1B-38CC-49B2-A09B-E4F40BEE0E3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D668D56-F1C5-45EF-BA8E-851081578B1A}"/>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E4BC26A0-E432-4F05-9FEE-4C9B055F1182}"/>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934818D0-1D50-4753-8010-17FF426D4982}"/>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3B2B785-7978-4F4A-A2E3-93C8279D9BA1}"/>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90760944-F259-481A-970A-D6047F240BA5}"/>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E8C031F9-1689-4AD2-BFE2-83F317BC90F4}"/>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9E6E7F-70D1-4D6D-9146-9038B59A6A4A}"/>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3471E57F-58F3-4312-AA97-71DEFB3B3DB9}"/>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C0C97964-0F3D-43A6-823D-F87A16AD04BD}"/>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84B16A68-125E-4739-818A-6534F05EF646}"/>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9F10D6A3-E552-4490-83E6-83A8A4C27BE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DB1BBAF5-FF76-4763-A98E-F70C95FAD4A5}"/>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4CE312CE-D5BE-4A6C-AFA1-6EADCEF1C5BD}"/>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9DB7A473-9AEF-4D28-893C-9AF46669677C}"/>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E6594B42-EC7D-4FE2-8A3C-A251F0D87636}"/>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BD092291-87E6-4D1A-9072-2E517B09DA37}"/>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4DF52A9D-ECE0-49F7-80F6-A16EA51BDC17}"/>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5BAA5086-677A-45D6-8F49-2EC10F0CBD48}"/>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E9F1A767-4F8F-415A-A056-B91EB96DA08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101409</xdr:rowOff>
    </xdr:from>
    <xdr:to>
      <xdr:col>85</xdr:col>
      <xdr:colOff>127000</xdr:colOff>
      <xdr:row>34</xdr:row>
      <xdr:rowOff>10221</xdr:rowOff>
    </xdr:to>
    <xdr:cxnSp macro="">
      <xdr:nvCxnSpPr>
        <xdr:cNvPr id="519" name="直線コネクタ 518">
          <a:extLst>
            <a:ext uri="{FF2B5EF4-FFF2-40B4-BE49-F238E27FC236}">
              <a16:creationId xmlns:a16="http://schemas.microsoft.com/office/drawing/2014/main" id="{671D0DDD-76F3-4E6E-BAE6-A080F91BA99D}"/>
            </a:ext>
          </a:extLst>
        </xdr:cNvPr>
        <xdr:cNvCxnSpPr/>
      </xdr:nvCxnSpPr>
      <xdr:spPr>
        <a:xfrm flipV="1">
          <a:off x="15481300" y="5416359"/>
          <a:ext cx="838200" cy="42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71808</xdr:rowOff>
    </xdr:from>
    <xdr:ext cx="534377" cy="259045"/>
    <xdr:sp macro="" textlink="">
      <xdr:nvSpPr>
        <xdr:cNvPr id="520" name="消防費平均値テキスト">
          <a:extLst>
            <a:ext uri="{FF2B5EF4-FFF2-40B4-BE49-F238E27FC236}">
              <a16:creationId xmlns:a16="http://schemas.microsoft.com/office/drawing/2014/main" id="{ECD696EA-1A87-4C1C-B04A-DEB8E8ADC354}"/>
            </a:ext>
          </a:extLst>
        </xdr:cNvPr>
        <xdr:cNvSpPr txBox="1"/>
      </xdr:nvSpPr>
      <xdr:spPr>
        <a:xfrm>
          <a:off x="16370300" y="6244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DA1F6E06-34FD-455E-8E4C-23E7BF47B6DD}"/>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13696</xdr:rowOff>
    </xdr:from>
    <xdr:to>
      <xdr:col>81</xdr:col>
      <xdr:colOff>50800</xdr:colOff>
      <xdr:row>34</xdr:row>
      <xdr:rowOff>10221</xdr:rowOff>
    </xdr:to>
    <xdr:cxnSp macro="">
      <xdr:nvCxnSpPr>
        <xdr:cNvPr id="522" name="直線コネクタ 521">
          <a:extLst>
            <a:ext uri="{FF2B5EF4-FFF2-40B4-BE49-F238E27FC236}">
              <a16:creationId xmlns:a16="http://schemas.microsoft.com/office/drawing/2014/main" id="{A60B8443-8FD3-4268-8258-95DF31A0BE4A}"/>
            </a:ext>
          </a:extLst>
        </xdr:cNvPr>
        <xdr:cNvCxnSpPr/>
      </xdr:nvCxnSpPr>
      <xdr:spPr>
        <a:xfrm>
          <a:off x="14592300" y="5157196"/>
          <a:ext cx="889000" cy="68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FB02600E-EFDC-430F-8CD1-0001BEC06D4D}"/>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59052</xdr:rowOff>
    </xdr:from>
    <xdr:ext cx="534377" cy="259045"/>
    <xdr:sp macro="" textlink="">
      <xdr:nvSpPr>
        <xdr:cNvPr id="524" name="テキスト ボックス 523">
          <a:extLst>
            <a:ext uri="{FF2B5EF4-FFF2-40B4-BE49-F238E27FC236}">
              <a16:creationId xmlns:a16="http://schemas.microsoft.com/office/drawing/2014/main" id="{D6F97D27-B510-4B5D-8460-E4CC8FA37032}"/>
            </a:ext>
          </a:extLst>
        </xdr:cNvPr>
        <xdr:cNvSpPr txBox="1"/>
      </xdr:nvSpPr>
      <xdr:spPr>
        <a:xfrm>
          <a:off x="15214111" y="64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13696</xdr:rowOff>
    </xdr:from>
    <xdr:to>
      <xdr:col>76</xdr:col>
      <xdr:colOff>114300</xdr:colOff>
      <xdr:row>34</xdr:row>
      <xdr:rowOff>69040</xdr:rowOff>
    </xdr:to>
    <xdr:cxnSp macro="">
      <xdr:nvCxnSpPr>
        <xdr:cNvPr id="525" name="直線コネクタ 524">
          <a:extLst>
            <a:ext uri="{FF2B5EF4-FFF2-40B4-BE49-F238E27FC236}">
              <a16:creationId xmlns:a16="http://schemas.microsoft.com/office/drawing/2014/main" id="{36BDA083-947A-410C-85DB-BB8C69B8AE7A}"/>
            </a:ext>
          </a:extLst>
        </xdr:cNvPr>
        <xdr:cNvCxnSpPr/>
      </xdr:nvCxnSpPr>
      <xdr:spPr>
        <a:xfrm flipV="1">
          <a:off x="13703300" y="5157196"/>
          <a:ext cx="889000" cy="74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EA957EE2-138C-4933-8FCF-AD69A54AE00F}"/>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49222</xdr:rowOff>
    </xdr:from>
    <xdr:ext cx="534377" cy="259045"/>
    <xdr:sp macro="" textlink="">
      <xdr:nvSpPr>
        <xdr:cNvPr id="527" name="テキスト ボックス 526">
          <a:extLst>
            <a:ext uri="{FF2B5EF4-FFF2-40B4-BE49-F238E27FC236}">
              <a16:creationId xmlns:a16="http://schemas.microsoft.com/office/drawing/2014/main" id="{3506F745-915D-45D5-9C2A-EDA8F07DF33C}"/>
            </a:ext>
          </a:extLst>
        </xdr:cNvPr>
        <xdr:cNvSpPr txBox="1"/>
      </xdr:nvSpPr>
      <xdr:spPr>
        <a:xfrm>
          <a:off x="14325111" y="62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69040</xdr:rowOff>
    </xdr:from>
    <xdr:to>
      <xdr:col>71</xdr:col>
      <xdr:colOff>177800</xdr:colOff>
      <xdr:row>34</xdr:row>
      <xdr:rowOff>113777</xdr:rowOff>
    </xdr:to>
    <xdr:cxnSp macro="">
      <xdr:nvCxnSpPr>
        <xdr:cNvPr id="528" name="直線コネクタ 527">
          <a:extLst>
            <a:ext uri="{FF2B5EF4-FFF2-40B4-BE49-F238E27FC236}">
              <a16:creationId xmlns:a16="http://schemas.microsoft.com/office/drawing/2014/main" id="{C4428F2D-E818-4E51-BDF5-8868BBDA84AC}"/>
            </a:ext>
          </a:extLst>
        </xdr:cNvPr>
        <xdr:cNvCxnSpPr/>
      </xdr:nvCxnSpPr>
      <xdr:spPr>
        <a:xfrm flipV="1">
          <a:off x="12814300" y="5898340"/>
          <a:ext cx="889000" cy="4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AEE24129-4067-4DE6-8968-35B43E1E7E16}"/>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168208</xdr:rowOff>
    </xdr:from>
    <xdr:ext cx="534377" cy="259045"/>
    <xdr:sp macro="" textlink="">
      <xdr:nvSpPr>
        <xdr:cNvPr id="530" name="テキスト ボックス 529">
          <a:extLst>
            <a:ext uri="{FF2B5EF4-FFF2-40B4-BE49-F238E27FC236}">
              <a16:creationId xmlns:a16="http://schemas.microsoft.com/office/drawing/2014/main" id="{5536B917-7441-4910-A298-003DDEC790F7}"/>
            </a:ext>
          </a:extLst>
        </xdr:cNvPr>
        <xdr:cNvSpPr txBox="1"/>
      </xdr:nvSpPr>
      <xdr:spPr>
        <a:xfrm>
          <a:off x="13436111" y="634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92061AB0-E282-45CE-9B64-DC623E6D7345}"/>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73613</xdr:rowOff>
    </xdr:from>
    <xdr:ext cx="534377" cy="259045"/>
    <xdr:sp macro="" textlink="">
      <xdr:nvSpPr>
        <xdr:cNvPr id="532" name="テキスト ボックス 531">
          <a:extLst>
            <a:ext uri="{FF2B5EF4-FFF2-40B4-BE49-F238E27FC236}">
              <a16:creationId xmlns:a16="http://schemas.microsoft.com/office/drawing/2014/main" id="{9D94F1F6-4F5D-44F3-9E42-0995984F433A}"/>
            </a:ext>
          </a:extLst>
        </xdr:cNvPr>
        <xdr:cNvSpPr txBox="1"/>
      </xdr:nvSpPr>
      <xdr:spPr>
        <a:xfrm>
          <a:off x="12547111" y="64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7D0CB098-3408-4287-9778-A3048AAB4144}"/>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3BFC071D-989F-4BC7-BFA6-C5E83AA13D59}"/>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40766E9-2B26-4C7A-A94C-210EFF3054E1}"/>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803289F9-C09E-461D-B1C5-D01856155A59}"/>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B2799A40-9F37-4CF9-AE7A-8C6ACD65492D}"/>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50609</xdr:rowOff>
    </xdr:from>
    <xdr:to>
      <xdr:col>85</xdr:col>
      <xdr:colOff>177800</xdr:colOff>
      <xdr:row>31</xdr:row>
      <xdr:rowOff>152209</xdr:rowOff>
    </xdr:to>
    <xdr:sp macro="" textlink="">
      <xdr:nvSpPr>
        <xdr:cNvPr id="538" name="楕円 537">
          <a:extLst>
            <a:ext uri="{FF2B5EF4-FFF2-40B4-BE49-F238E27FC236}">
              <a16:creationId xmlns:a16="http://schemas.microsoft.com/office/drawing/2014/main" id="{CC8A744B-0A88-4934-A6D1-F2966685221B}"/>
            </a:ext>
          </a:extLst>
        </xdr:cNvPr>
        <xdr:cNvSpPr/>
      </xdr:nvSpPr>
      <xdr:spPr>
        <a:xfrm>
          <a:off x="16268700" y="536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145642</xdr:rowOff>
    </xdr:from>
    <xdr:ext cx="534377" cy="259045"/>
    <xdr:sp macro="" textlink="">
      <xdr:nvSpPr>
        <xdr:cNvPr id="539" name="消防費該当値テキスト">
          <a:extLst>
            <a:ext uri="{FF2B5EF4-FFF2-40B4-BE49-F238E27FC236}">
              <a16:creationId xmlns:a16="http://schemas.microsoft.com/office/drawing/2014/main" id="{7F2331A4-CF9B-42F4-AEE7-13D648CB7781}"/>
            </a:ext>
          </a:extLst>
        </xdr:cNvPr>
        <xdr:cNvSpPr txBox="1"/>
      </xdr:nvSpPr>
      <xdr:spPr>
        <a:xfrm>
          <a:off x="16370300" y="528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130871</xdr:rowOff>
    </xdr:from>
    <xdr:to>
      <xdr:col>81</xdr:col>
      <xdr:colOff>101600</xdr:colOff>
      <xdr:row>34</xdr:row>
      <xdr:rowOff>61021</xdr:rowOff>
    </xdr:to>
    <xdr:sp macro="" textlink="">
      <xdr:nvSpPr>
        <xdr:cNvPr id="540" name="楕円 539">
          <a:extLst>
            <a:ext uri="{FF2B5EF4-FFF2-40B4-BE49-F238E27FC236}">
              <a16:creationId xmlns:a16="http://schemas.microsoft.com/office/drawing/2014/main" id="{AFB0E25B-ED54-4087-8B9C-4D67450CF15F}"/>
            </a:ext>
          </a:extLst>
        </xdr:cNvPr>
        <xdr:cNvSpPr/>
      </xdr:nvSpPr>
      <xdr:spPr>
        <a:xfrm>
          <a:off x="15430500" y="57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77548</xdr:rowOff>
    </xdr:from>
    <xdr:ext cx="534377" cy="259045"/>
    <xdr:sp macro="" textlink="">
      <xdr:nvSpPr>
        <xdr:cNvPr id="541" name="テキスト ボックス 540">
          <a:extLst>
            <a:ext uri="{FF2B5EF4-FFF2-40B4-BE49-F238E27FC236}">
              <a16:creationId xmlns:a16="http://schemas.microsoft.com/office/drawing/2014/main" id="{EF966A10-9D11-4EC3-A1A1-8F3E23E9A6D4}"/>
            </a:ext>
          </a:extLst>
        </xdr:cNvPr>
        <xdr:cNvSpPr txBox="1"/>
      </xdr:nvSpPr>
      <xdr:spPr>
        <a:xfrm>
          <a:off x="15214111" y="556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134346</xdr:rowOff>
    </xdr:from>
    <xdr:to>
      <xdr:col>76</xdr:col>
      <xdr:colOff>165100</xdr:colOff>
      <xdr:row>30</xdr:row>
      <xdr:rowOff>64496</xdr:rowOff>
    </xdr:to>
    <xdr:sp macro="" textlink="">
      <xdr:nvSpPr>
        <xdr:cNvPr id="542" name="楕円 541">
          <a:extLst>
            <a:ext uri="{FF2B5EF4-FFF2-40B4-BE49-F238E27FC236}">
              <a16:creationId xmlns:a16="http://schemas.microsoft.com/office/drawing/2014/main" id="{E145A69A-2E55-4E1B-AD01-5E3CCE13EA4C}"/>
            </a:ext>
          </a:extLst>
        </xdr:cNvPr>
        <xdr:cNvSpPr/>
      </xdr:nvSpPr>
      <xdr:spPr>
        <a:xfrm>
          <a:off x="14541500" y="510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81023</xdr:rowOff>
    </xdr:from>
    <xdr:ext cx="534377" cy="259045"/>
    <xdr:sp macro="" textlink="">
      <xdr:nvSpPr>
        <xdr:cNvPr id="543" name="テキスト ボックス 542">
          <a:extLst>
            <a:ext uri="{FF2B5EF4-FFF2-40B4-BE49-F238E27FC236}">
              <a16:creationId xmlns:a16="http://schemas.microsoft.com/office/drawing/2014/main" id="{FC1FC0B0-86CB-43B0-B472-7376A201F8BB}"/>
            </a:ext>
          </a:extLst>
        </xdr:cNvPr>
        <xdr:cNvSpPr txBox="1"/>
      </xdr:nvSpPr>
      <xdr:spPr>
        <a:xfrm>
          <a:off x="14325111" y="48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18240</xdr:rowOff>
    </xdr:from>
    <xdr:to>
      <xdr:col>72</xdr:col>
      <xdr:colOff>38100</xdr:colOff>
      <xdr:row>34</xdr:row>
      <xdr:rowOff>119840</xdr:rowOff>
    </xdr:to>
    <xdr:sp macro="" textlink="">
      <xdr:nvSpPr>
        <xdr:cNvPr id="544" name="楕円 543">
          <a:extLst>
            <a:ext uri="{FF2B5EF4-FFF2-40B4-BE49-F238E27FC236}">
              <a16:creationId xmlns:a16="http://schemas.microsoft.com/office/drawing/2014/main" id="{C5FD3600-9CBA-435D-8433-9F608DF5E791}"/>
            </a:ext>
          </a:extLst>
        </xdr:cNvPr>
        <xdr:cNvSpPr/>
      </xdr:nvSpPr>
      <xdr:spPr>
        <a:xfrm>
          <a:off x="13652500" y="58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136367</xdr:rowOff>
    </xdr:from>
    <xdr:ext cx="534377" cy="259045"/>
    <xdr:sp macro="" textlink="">
      <xdr:nvSpPr>
        <xdr:cNvPr id="545" name="テキスト ボックス 544">
          <a:extLst>
            <a:ext uri="{FF2B5EF4-FFF2-40B4-BE49-F238E27FC236}">
              <a16:creationId xmlns:a16="http://schemas.microsoft.com/office/drawing/2014/main" id="{5598DA42-0702-40E2-B705-F0246CD4243D}"/>
            </a:ext>
          </a:extLst>
        </xdr:cNvPr>
        <xdr:cNvSpPr txBox="1"/>
      </xdr:nvSpPr>
      <xdr:spPr>
        <a:xfrm>
          <a:off x="13436111" y="562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62977</xdr:rowOff>
    </xdr:from>
    <xdr:to>
      <xdr:col>67</xdr:col>
      <xdr:colOff>101600</xdr:colOff>
      <xdr:row>34</xdr:row>
      <xdr:rowOff>164577</xdr:rowOff>
    </xdr:to>
    <xdr:sp macro="" textlink="">
      <xdr:nvSpPr>
        <xdr:cNvPr id="546" name="楕円 545">
          <a:extLst>
            <a:ext uri="{FF2B5EF4-FFF2-40B4-BE49-F238E27FC236}">
              <a16:creationId xmlns:a16="http://schemas.microsoft.com/office/drawing/2014/main" id="{0087F1B8-79CB-40D6-B125-63F51EF00CC4}"/>
            </a:ext>
          </a:extLst>
        </xdr:cNvPr>
        <xdr:cNvSpPr/>
      </xdr:nvSpPr>
      <xdr:spPr>
        <a:xfrm>
          <a:off x="12763500" y="58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9654</xdr:rowOff>
    </xdr:from>
    <xdr:ext cx="534377" cy="259045"/>
    <xdr:sp macro="" textlink="">
      <xdr:nvSpPr>
        <xdr:cNvPr id="547" name="テキスト ボックス 546">
          <a:extLst>
            <a:ext uri="{FF2B5EF4-FFF2-40B4-BE49-F238E27FC236}">
              <a16:creationId xmlns:a16="http://schemas.microsoft.com/office/drawing/2014/main" id="{6228C54E-69FD-485B-A878-E8214900CC32}"/>
            </a:ext>
          </a:extLst>
        </xdr:cNvPr>
        <xdr:cNvSpPr txBox="1"/>
      </xdr:nvSpPr>
      <xdr:spPr>
        <a:xfrm>
          <a:off x="12547111" y="566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21C29EE7-0921-4F20-AF76-7B4CC6B0BD8B}"/>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DC7D9966-5FB2-47B1-B148-8238293AD096}"/>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ED349D9D-D995-4AE0-A4D5-17DECE1D41B1}"/>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2CFE1C52-C14E-41CC-B806-E5BE3EE31C2E}"/>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C85F883B-FBAC-4BCE-9AF4-2F0C9E141DAE}"/>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D861D406-316A-42F9-AE8E-C0BE10C64A9B}"/>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B6CCB560-1F9C-4863-8846-737688FA3CB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4FF6743C-92C6-4F53-953D-8553C227EB1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D99D0362-0642-42D3-A925-EF91AE001D55}"/>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1B1ED1D3-1EC7-495A-93F9-D84EA23B4741}"/>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4DC44006-B5C7-40CC-966D-8AC96C2BCA4A}"/>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1E3FBBF3-4EF0-42C6-BD8A-7043CD50CAF9}"/>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EAF58F0D-4309-43B1-93BB-65FCB80F0943}"/>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7DD72638-1B29-404F-AA0D-D53217AC99A7}"/>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86D061A-1154-4BFA-8026-CF6F36B0F44D}"/>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9766F21-AE94-426D-80D7-1E997A3BA03B}"/>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47B25A17-95D3-4F3C-9CA3-3461332F6A7D}"/>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86F492BF-2E76-400D-ACE4-0B88D8727E56}"/>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38DC3FA4-5986-4C1A-9577-D8277BFB9E49}"/>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ACD56021-EAC0-47EC-88DB-8AC8A2C6E29F}"/>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CC0BDC74-E899-4F4F-A961-C11A5730D489}"/>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5D9FCD3F-B2DB-4653-92EA-568062168FF4}"/>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59A3D0F9-CEDD-4E61-8882-89B356ABDECD}"/>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8D670471-9C2B-47DE-9DE4-096FD9802DF5}"/>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198DFDD4-2061-44B5-8898-A968EA093C19}"/>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977AFEC-D157-4E56-A9C6-FC3DC3E20B7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153183</xdr:rowOff>
    </xdr:from>
    <xdr:to>
      <xdr:col>85</xdr:col>
      <xdr:colOff>127000</xdr:colOff>
      <xdr:row>57</xdr:row>
      <xdr:rowOff>156425</xdr:rowOff>
    </xdr:to>
    <xdr:cxnSp macro="">
      <xdr:nvCxnSpPr>
        <xdr:cNvPr id="574" name="直線コネクタ 573">
          <a:extLst>
            <a:ext uri="{FF2B5EF4-FFF2-40B4-BE49-F238E27FC236}">
              <a16:creationId xmlns:a16="http://schemas.microsoft.com/office/drawing/2014/main" id="{FCD82F46-F28C-4C7B-BD0C-24CFA883043D}"/>
            </a:ext>
          </a:extLst>
        </xdr:cNvPr>
        <xdr:cNvCxnSpPr/>
      </xdr:nvCxnSpPr>
      <xdr:spPr>
        <a:xfrm>
          <a:off x="15481300" y="9925833"/>
          <a:ext cx="838200" cy="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A806CC4A-FABD-4DE2-976C-D0A383176B9F}"/>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9BAFE359-4716-4A82-99C4-450A9B3BF27C}"/>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2360</xdr:rowOff>
    </xdr:from>
    <xdr:to>
      <xdr:col>81</xdr:col>
      <xdr:colOff>50800</xdr:colOff>
      <xdr:row>57</xdr:row>
      <xdr:rowOff>153183</xdr:rowOff>
    </xdr:to>
    <xdr:cxnSp macro="">
      <xdr:nvCxnSpPr>
        <xdr:cNvPr id="577" name="直線コネクタ 576">
          <a:extLst>
            <a:ext uri="{FF2B5EF4-FFF2-40B4-BE49-F238E27FC236}">
              <a16:creationId xmlns:a16="http://schemas.microsoft.com/office/drawing/2014/main" id="{8131047F-18E6-444F-A4D1-E35D43840346}"/>
            </a:ext>
          </a:extLst>
        </xdr:cNvPr>
        <xdr:cNvCxnSpPr/>
      </xdr:nvCxnSpPr>
      <xdr:spPr>
        <a:xfrm>
          <a:off x="14592300" y="9775010"/>
          <a:ext cx="889000" cy="15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EFECD043-4656-495E-812A-C8A7A5FE9C48}"/>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a:extLst>
            <a:ext uri="{FF2B5EF4-FFF2-40B4-BE49-F238E27FC236}">
              <a16:creationId xmlns:a16="http://schemas.microsoft.com/office/drawing/2014/main" id="{B7832DAE-6B1F-4BAD-98AF-7803D3E606B2}"/>
            </a:ext>
          </a:extLst>
        </xdr:cNvPr>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2360</xdr:rowOff>
    </xdr:from>
    <xdr:to>
      <xdr:col>76</xdr:col>
      <xdr:colOff>114300</xdr:colOff>
      <xdr:row>58</xdr:row>
      <xdr:rowOff>8841</xdr:rowOff>
    </xdr:to>
    <xdr:cxnSp macro="">
      <xdr:nvCxnSpPr>
        <xdr:cNvPr id="580" name="直線コネクタ 579">
          <a:extLst>
            <a:ext uri="{FF2B5EF4-FFF2-40B4-BE49-F238E27FC236}">
              <a16:creationId xmlns:a16="http://schemas.microsoft.com/office/drawing/2014/main" id="{784060C4-9435-4CE9-B330-C3CB1EF0133F}"/>
            </a:ext>
          </a:extLst>
        </xdr:cNvPr>
        <xdr:cNvCxnSpPr/>
      </xdr:nvCxnSpPr>
      <xdr:spPr>
        <a:xfrm flipV="1">
          <a:off x="13703300" y="9775010"/>
          <a:ext cx="889000" cy="17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CFA740E4-6167-459C-B81A-1A1006E31FDC}"/>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171130</xdr:rowOff>
    </xdr:from>
    <xdr:ext cx="534377" cy="259045"/>
    <xdr:sp macro="" textlink="">
      <xdr:nvSpPr>
        <xdr:cNvPr id="582" name="テキスト ボックス 581">
          <a:extLst>
            <a:ext uri="{FF2B5EF4-FFF2-40B4-BE49-F238E27FC236}">
              <a16:creationId xmlns:a16="http://schemas.microsoft.com/office/drawing/2014/main" id="{539E833D-F19A-4A91-B78C-52DADC0D5652}"/>
            </a:ext>
          </a:extLst>
        </xdr:cNvPr>
        <xdr:cNvSpPr txBox="1"/>
      </xdr:nvSpPr>
      <xdr:spPr>
        <a:xfrm>
          <a:off x="14325111" y="99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8841</xdr:rowOff>
    </xdr:from>
    <xdr:to>
      <xdr:col>71</xdr:col>
      <xdr:colOff>177800</xdr:colOff>
      <xdr:row>58</xdr:row>
      <xdr:rowOff>36337</xdr:rowOff>
    </xdr:to>
    <xdr:cxnSp macro="">
      <xdr:nvCxnSpPr>
        <xdr:cNvPr id="583" name="直線コネクタ 582">
          <a:extLst>
            <a:ext uri="{FF2B5EF4-FFF2-40B4-BE49-F238E27FC236}">
              <a16:creationId xmlns:a16="http://schemas.microsoft.com/office/drawing/2014/main" id="{F14F8CF0-CEA4-4D94-8317-2791FC3C987E}"/>
            </a:ext>
          </a:extLst>
        </xdr:cNvPr>
        <xdr:cNvCxnSpPr/>
      </xdr:nvCxnSpPr>
      <xdr:spPr>
        <a:xfrm flipV="1">
          <a:off x="12814300" y="9952941"/>
          <a:ext cx="889000" cy="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870C418-5B41-482C-BA96-734525C4A894}"/>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39109</xdr:rowOff>
    </xdr:from>
    <xdr:ext cx="534377" cy="259045"/>
    <xdr:sp macro="" textlink="">
      <xdr:nvSpPr>
        <xdr:cNvPr id="585" name="テキスト ボックス 584">
          <a:extLst>
            <a:ext uri="{FF2B5EF4-FFF2-40B4-BE49-F238E27FC236}">
              <a16:creationId xmlns:a16="http://schemas.microsoft.com/office/drawing/2014/main" id="{2CC9C1F4-643C-4DF5-8D6F-DE7BC2D7CA94}"/>
            </a:ext>
          </a:extLst>
        </xdr:cNvPr>
        <xdr:cNvSpPr txBox="1"/>
      </xdr:nvSpPr>
      <xdr:spPr>
        <a:xfrm>
          <a:off x="13436111" y="96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42483026-3038-42B6-BE2C-9AC23C130D72}"/>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54009</xdr:rowOff>
    </xdr:from>
    <xdr:ext cx="534377" cy="259045"/>
    <xdr:sp macro="" textlink="">
      <xdr:nvSpPr>
        <xdr:cNvPr id="587" name="テキスト ボックス 586">
          <a:extLst>
            <a:ext uri="{FF2B5EF4-FFF2-40B4-BE49-F238E27FC236}">
              <a16:creationId xmlns:a16="http://schemas.microsoft.com/office/drawing/2014/main" id="{9131FBC7-CC6C-4B75-9E72-895F266853D5}"/>
            </a:ext>
          </a:extLst>
        </xdr:cNvPr>
        <xdr:cNvSpPr txBox="1"/>
      </xdr:nvSpPr>
      <xdr:spPr>
        <a:xfrm>
          <a:off x="12547111" y="96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973FCA88-7565-4786-BCE0-C3C1F3170CAE}"/>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2D52B413-FB5D-4C64-B039-2BA62FFBD8CB}"/>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BF7C7C3-0EAA-439D-8BF5-116DD278CD41}"/>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7D412B58-5187-432F-B6FD-A64A7AADC6AF}"/>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EED3B621-2432-4BB3-B62D-8C7C4266D2C6}"/>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105625</xdr:rowOff>
    </xdr:from>
    <xdr:to>
      <xdr:col>85</xdr:col>
      <xdr:colOff>177800</xdr:colOff>
      <xdr:row>58</xdr:row>
      <xdr:rowOff>35775</xdr:rowOff>
    </xdr:to>
    <xdr:sp macro="" textlink="">
      <xdr:nvSpPr>
        <xdr:cNvPr id="593" name="楕円 592">
          <a:extLst>
            <a:ext uri="{FF2B5EF4-FFF2-40B4-BE49-F238E27FC236}">
              <a16:creationId xmlns:a16="http://schemas.microsoft.com/office/drawing/2014/main" id="{6A04041D-BC14-4CC1-B02A-0EED80C3D847}"/>
            </a:ext>
          </a:extLst>
        </xdr:cNvPr>
        <xdr:cNvSpPr/>
      </xdr:nvSpPr>
      <xdr:spPr>
        <a:xfrm>
          <a:off x="16268700" y="98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32128</xdr:rowOff>
    </xdr:from>
    <xdr:ext cx="534377" cy="259045"/>
    <xdr:sp macro="" textlink="">
      <xdr:nvSpPr>
        <xdr:cNvPr id="594" name="教育費該当値テキスト">
          <a:extLst>
            <a:ext uri="{FF2B5EF4-FFF2-40B4-BE49-F238E27FC236}">
              <a16:creationId xmlns:a16="http://schemas.microsoft.com/office/drawing/2014/main" id="{96FA3911-1DF0-4602-8AE9-88F7B0945CCD}"/>
            </a:ext>
          </a:extLst>
        </xdr:cNvPr>
        <xdr:cNvSpPr txBox="1"/>
      </xdr:nvSpPr>
      <xdr:spPr>
        <a:xfrm>
          <a:off x="16370300" y="980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102383</xdr:rowOff>
    </xdr:from>
    <xdr:to>
      <xdr:col>81</xdr:col>
      <xdr:colOff>101600</xdr:colOff>
      <xdr:row>58</xdr:row>
      <xdr:rowOff>32533</xdr:rowOff>
    </xdr:to>
    <xdr:sp macro="" textlink="">
      <xdr:nvSpPr>
        <xdr:cNvPr id="595" name="楕円 594">
          <a:extLst>
            <a:ext uri="{FF2B5EF4-FFF2-40B4-BE49-F238E27FC236}">
              <a16:creationId xmlns:a16="http://schemas.microsoft.com/office/drawing/2014/main" id="{55D56F9C-FD48-43BF-8B9C-8407AE511F5A}"/>
            </a:ext>
          </a:extLst>
        </xdr:cNvPr>
        <xdr:cNvSpPr/>
      </xdr:nvSpPr>
      <xdr:spPr>
        <a:xfrm>
          <a:off x="15430500" y="987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23660</xdr:rowOff>
    </xdr:from>
    <xdr:ext cx="534377" cy="259045"/>
    <xdr:sp macro="" textlink="">
      <xdr:nvSpPr>
        <xdr:cNvPr id="596" name="テキスト ボックス 595">
          <a:extLst>
            <a:ext uri="{FF2B5EF4-FFF2-40B4-BE49-F238E27FC236}">
              <a16:creationId xmlns:a16="http://schemas.microsoft.com/office/drawing/2014/main" id="{E748F00A-DB4F-4C8B-9A91-B44896B88A61}"/>
            </a:ext>
          </a:extLst>
        </xdr:cNvPr>
        <xdr:cNvSpPr txBox="1"/>
      </xdr:nvSpPr>
      <xdr:spPr>
        <a:xfrm>
          <a:off x="15214111" y="99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123010</xdr:rowOff>
    </xdr:from>
    <xdr:to>
      <xdr:col>76</xdr:col>
      <xdr:colOff>165100</xdr:colOff>
      <xdr:row>57</xdr:row>
      <xdr:rowOff>53160</xdr:rowOff>
    </xdr:to>
    <xdr:sp macro="" textlink="">
      <xdr:nvSpPr>
        <xdr:cNvPr id="597" name="楕円 596">
          <a:extLst>
            <a:ext uri="{FF2B5EF4-FFF2-40B4-BE49-F238E27FC236}">
              <a16:creationId xmlns:a16="http://schemas.microsoft.com/office/drawing/2014/main" id="{86A8C6E0-B4F0-4EFF-A1F4-CADAB37510CA}"/>
            </a:ext>
          </a:extLst>
        </xdr:cNvPr>
        <xdr:cNvSpPr/>
      </xdr:nvSpPr>
      <xdr:spPr>
        <a:xfrm>
          <a:off x="14541500" y="97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69687</xdr:rowOff>
    </xdr:from>
    <xdr:ext cx="599010" cy="259045"/>
    <xdr:sp macro="" textlink="">
      <xdr:nvSpPr>
        <xdr:cNvPr id="598" name="テキスト ボックス 597">
          <a:extLst>
            <a:ext uri="{FF2B5EF4-FFF2-40B4-BE49-F238E27FC236}">
              <a16:creationId xmlns:a16="http://schemas.microsoft.com/office/drawing/2014/main" id="{4D273A38-3D52-4DCD-B084-7B7BBF5B3418}"/>
            </a:ext>
          </a:extLst>
        </xdr:cNvPr>
        <xdr:cNvSpPr txBox="1"/>
      </xdr:nvSpPr>
      <xdr:spPr>
        <a:xfrm>
          <a:off x="14292795" y="94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129491</xdr:rowOff>
    </xdr:from>
    <xdr:to>
      <xdr:col>72</xdr:col>
      <xdr:colOff>38100</xdr:colOff>
      <xdr:row>58</xdr:row>
      <xdr:rowOff>59641</xdr:rowOff>
    </xdr:to>
    <xdr:sp macro="" textlink="">
      <xdr:nvSpPr>
        <xdr:cNvPr id="599" name="楕円 598">
          <a:extLst>
            <a:ext uri="{FF2B5EF4-FFF2-40B4-BE49-F238E27FC236}">
              <a16:creationId xmlns:a16="http://schemas.microsoft.com/office/drawing/2014/main" id="{40E92BC2-B329-4D5F-AC4D-C93E5F3D9F5F}"/>
            </a:ext>
          </a:extLst>
        </xdr:cNvPr>
        <xdr:cNvSpPr/>
      </xdr:nvSpPr>
      <xdr:spPr>
        <a:xfrm>
          <a:off x="13652500" y="990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50768</xdr:rowOff>
    </xdr:from>
    <xdr:ext cx="534377" cy="259045"/>
    <xdr:sp macro="" textlink="">
      <xdr:nvSpPr>
        <xdr:cNvPr id="600" name="テキスト ボックス 599">
          <a:extLst>
            <a:ext uri="{FF2B5EF4-FFF2-40B4-BE49-F238E27FC236}">
              <a16:creationId xmlns:a16="http://schemas.microsoft.com/office/drawing/2014/main" id="{23B4F58B-52A7-4047-89D0-6CB53E1119AB}"/>
            </a:ext>
          </a:extLst>
        </xdr:cNvPr>
        <xdr:cNvSpPr txBox="1"/>
      </xdr:nvSpPr>
      <xdr:spPr>
        <a:xfrm>
          <a:off x="13436111" y="999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156987</xdr:rowOff>
    </xdr:from>
    <xdr:to>
      <xdr:col>67</xdr:col>
      <xdr:colOff>101600</xdr:colOff>
      <xdr:row>58</xdr:row>
      <xdr:rowOff>87137</xdr:rowOff>
    </xdr:to>
    <xdr:sp macro="" textlink="">
      <xdr:nvSpPr>
        <xdr:cNvPr id="601" name="楕円 600">
          <a:extLst>
            <a:ext uri="{FF2B5EF4-FFF2-40B4-BE49-F238E27FC236}">
              <a16:creationId xmlns:a16="http://schemas.microsoft.com/office/drawing/2014/main" id="{60F9525D-F149-4D48-B9E8-55DA1D951B95}"/>
            </a:ext>
          </a:extLst>
        </xdr:cNvPr>
        <xdr:cNvSpPr/>
      </xdr:nvSpPr>
      <xdr:spPr>
        <a:xfrm>
          <a:off x="12763500" y="99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78264</xdr:rowOff>
    </xdr:from>
    <xdr:ext cx="534377" cy="259045"/>
    <xdr:sp macro="" textlink="">
      <xdr:nvSpPr>
        <xdr:cNvPr id="602" name="テキスト ボックス 601">
          <a:extLst>
            <a:ext uri="{FF2B5EF4-FFF2-40B4-BE49-F238E27FC236}">
              <a16:creationId xmlns:a16="http://schemas.microsoft.com/office/drawing/2014/main" id="{C735FD4B-985D-4A37-BF56-D93BA866BFA8}"/>
            </a:ext>
          </a:extLst>
        </xdr:cNvPr>
        <xdr:cNvSpPr txBox="1"/>
      </xdr:nvSpPr>
      <xdr:spPr>
        <a:xfrm>
          <a:off x="12547111" y="1002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31A3743A-91F1-4BEA-BBC9-BDC2EABC0364}"/>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8B2D8425-65BC-40DF-80D3-F56F80C1E69D}"/>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5E3B4DDD-0E85-4518-9737-C3AC855A6E31}"/>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E2C8671C-4DFA-4E79-B320-AF47437DE4F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DB955575-2A7F-4A39-8A6C-8ADE445C61FD}"/>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F7967703-29F5-4C0D-B839-F648FEC0398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D3CE7045-2C00-4B14-B85E-785662FF3229}"/>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6B73DA96-6EF4-4F54-89D0-9D02A26B43B1}"/>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BA5A672F-FB65-4666-8861-7D8028C2C715}"/>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F9BF9529-0B02-46F5-AA01-0F8BC095513E}"/>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93EB0454-D3DE-4BA9-80C1-E7FCB7BA3C54}"/>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EEE029FA-76CD-42DD-9F08-EC21CEAE5238}"/>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A2503DAB-E342-4CA6-89FB-9509E7F0D155}"/>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8C2BE04C-71C8-4208-98D0-349AD7FB78B1}"/>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74933D75-B6D0-4FFE-9068-6DF2B2E670DD}"/>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EF1898D4-1B05-43D2-A352-DD9FA8075FD3}"/>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880DFFDD-13C4-4C28-A54D-4B7AED075177}"/>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EC898FD5-D634-483B-A3C4-02AD174D19D2}"/>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1FA6483D-14EC-40DC-A25C-BD7E1E177AFF}"/>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DA1B33DC-77F8-49C1-A5B4-F8C274DBEBCC}"/>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3AB8FF-098C-40E1-AF16-D0AF98D8892F}"/>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72A8912-B658-4FEE-852E-EB06B5610F33}"/>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4C96D5D9-647F-485C-8ECB-658E1B46587D}"/>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797A401C-2737-4093-945E-AE3F073E11FC}"/>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EE5791B7-5B6C-41FA-B7B8-25D01D5B7AD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F30EB509-6CF8-442D-945E-13BF84A783C8}"/>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93614</xdr:rowOff>
    </xdr:from>
    <xdr:to>
      <xdr:col>85</xdr:col>
      <xdr:colOff>127000</xdr:colOff>
      <xdr:row>78</xdr:row>
      <xdr:rowOff>128307</xdr:rowOff>
    </xdr:to>
    <xdr:cxnSp macro="">
      <xdr:nvCxnSpPr>
        <xdr:cNvPr id="629" name="直線コネクタ 628">
          <a:extLst>
            <a:ext uri="{FF2B5EF4-FFF2-40B4-BE49-F238E27FC236}">
              <a16:creationId xmlns:a16="http://schemas.microsoft.com/office/drawing/2014/main" id="{567D2C93-4D37-4537-9EA5-20839ED1B376}"/>
            </a:ext>
          </a:extLst>
        </xdr:cNvPr>
        <xdr:cNvCxnSpPr/>
      </xdr:nvCxnSpPr>
      <xdr:spPr>
        <a:xfrm>
          <a:off x="15481300" y="13466714"/>
          <a:ext cx="838200" cy="3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29FA2361-3890-48A7-8451-513CA2109217}"/>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631A0CA5-B3E0-49F9-A9E4-7E8D5ABDD46F}"/>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91858</xdr:rowOff>
    </xdr:from>
    <xdr:to>
      <xdr:col>81</xdr:col>
      <xdr:colOff>50800</xdr:colOff>
      <xdr:row>78</xdr:row>
      <xdr:rowOff>93614</xdr:rowOff>
    </xdr:to>
    <xdr:cxnSp macro="">
      <xdr:nvCxnSpPr>
        <xdr:cNvPr id="632" name="直線コネクタ 631">
          <a:extLst>
            <a:ext uri="{FF2B5EF4-FFF2-40B4-BE49-F238E27FC236}">
              <a16:creationId xmlns:a16="http://schemas.microsoft.com/office/drawing/2014/main" id="{BC85C739-5B2A-4D82-A4B0-BBCA175B5802}"/>
            </a:ext>
          </a:extLst>
        </xdr:cNvPr>
        <xdr:cNvCxnSpPr/>
      </xdr:nvCxnSpPr>
      <xdr:spPr>
        <a:xfrm>
          <a:off x="14592300" y="13464958"/>
          <a:ext cx="88900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B2BEAEFD-A9EB-4225-AB5A-F983C6A2607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a:extLst>
            <a:ext uri="{FF2B5EF4-FFF2-40B4-BE49-F238E27FC236}">
              <a16:creationId xmlns:a16="http://schemas.microsoft.com/office/drawing/2014/main" id="{CAE3A236-C573-4884-A746-FA308407F5DC}"/>
            </a:ext>
          </a:extLst>
        </xdr:cNvPr>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91858</xdr:rowOff>
    </xdr:from>
    <xdr:to>
      <xdr:col>76</xdr:col>
      <xdr:colOff>114300</xdr:colOff>
      <xdr:row>78</xdr:row>
      <xdr:rowOff>137185</xdr:rowOff>
    </xdr:to>
    <xdr:cxnSp macro="">
      <xdr:nvCxnSpPr>
        <xdr:cNvPr id="635" name="直線コネクタ 634">
          <a:extLst>
            <a:ext uri="{FF2B5EF4-FFF2-40B4-BE49-F238E27FC236}">
              <a16:creationId xmlns:a16="http://schemas.microsoft.com/office/drawing/2014/main" id="{5B2E8AE3-1AAF-4286-9E6A-DD0BA4E9FD94}"/>
            </a:ext>
          </a:extLst>
        </xdr:cNvPr>
        <xdr:cNvCxnSpPr/>
      </xdr:nvCxnSpPr>
      <xdr:spPr>
        <a:xfrm flipV="1">
          <a:off x="13703300" y="13464958"/>
          <a:ext cx="889000" cy="4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45F022CF-5A9A-4E5A-BAC7-1760B12198A9}"/>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7" name="テキスト ボックス 636">
          <a:extLst>
            <a:ext uri="{FF2B5EF4-FFF2-40B4-BE49-F238E27FC236}">
              <a16:creationId xmlns:a16="http://schemas.microsoft.com/office/drawing/2014/main" id="{899C5CCB-D706-42CC-8C23-C48B1D1CC2D0}"/>
            </a:ext>
          </a:extLst>
        </xdr:cNvPr>
        <xdr:cNvSpPr txBox="1"/>
      </xdr:nvSpPr>
      <xdr:spPr>
        <a:xfrm>
          <a:off x="1432511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76395</xdr:rowOff>
    </xdr:from>
    <xdr:to>
      <xdr:col>71</xdr:col>
      <xdr:colOff>177800</xdr:colOff>
      <xdr:row>78</xdr:row>
      <xdr:rowOff>137185</xdr:rowOff>
    </xdr:to>
    <xdr:cxnSp macro="">
      <xdr:nvCxnSpPr>
        <xdr:cNvPr id="638" name="直線コネクタ 637">
          <a:extLst>
            <a:ext uri="{FF2B5EF4-FFF2-40B4-BE49-F238E27FC236}">
              <a16:creationId xmlns:a16="http://schemas.microsoft.com/office/drawing/2014/main" id="{9B063FEB-F97E-4591-AFD8-C2773170871A}"/>
            </a:ext>
          </a:extLst>
        </xdr:cNvPr>
        <xdr:cNvCxnSpPr/>
      </xdr:nvCxnSpPr>
      <xdr:spPr>
        <a:xfrm>
          <a:off x="12814300" y="13449495"/>
          <a:ext cx="889000" cy="6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1F485041-4D96-4B06-A0AE-33672691F4A3}"/>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0" name="テキスト ボックス 639">
          <a:extLst>
            <a:ext uri="{FF2B5EF4-FFF2-40B4-BE49-F238E27FC236}">
              <a16:creationId xmlns:a16="http://schemas.microsoft.com/office/drawing/2014/main" id="{AE24CF20-08F2-4786-84CB-CDAC49FCA20B}"/>
            </a:ext>
          </a:extLst>
        </xdr:cNvPr>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57DBA788-2A35-411F-B853-13C7729EA243}"/>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a:extLst>
            <a:ext uri="{FF2B5EF4-FFF2-40B4-BE49-F238E27FC236}">
              <a16:creationId xmlns:a16="http://schemas.microsoft.com/office/drawing/2014/main" id="{81C9FF80-FC6B-4AA5-A16D-AA51A73F1A9C}"/>
            </a:ext>
          </a:extLst>
        </xdr:cNvPr>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7393B7D2-D881-430C-89CB-EDBAFA58870A}"/>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8CF96A43-58ED-4D2A-B256-D2F88066EA41}"/>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47B0DD86-31EE-468A-A6FC-661EDA29401C}"/>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9480A134-7E92-4FBA-B9DD-C1BC6CBCB877}"/>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9634AF45-132D-4056-A8CC-67F48A43B38E}"/>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77507</xdr:rowOff>
    </xdr:from>
    <xdr:to>
      <xdr:col>85</xdr:col>
      <xdr:colOff>177800</xdr:colOff>
      <xdr:row>79</xdr:row>
      <xdr:rowOff>7657</xdr:rowOff>
    </xdr:to>
    <xdr:sp macro="" textlink="">
      <xdr:nvSpPr>
        <xdr:cNvPr id="648" name="楕円 647">
          <a:extLst>
            <a:ext uri="{FF2B5EF4-FFF2-40B4-BE49-F238E27FC236}">
              <a16:creationId xmlns:a16="http://schemas.microsoft.com/office/drawing/2014/main" id="{A69D9635-7782-4A95-B7A0-FD3148A086A7}"/>
            </a:ext>
          </a:extLst>
        </xdr:cNvPr>
        <xdr:cNvSpPr/>
      </xdr:nvSpPr>
      <xdr:spPr>
        <a:xfrm>
          <a:off x="16268700" y="134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163884</xdr:rowOff>
    </xdr:from>
    <xdr:ext cx="469744" cy="259045"/>
    <xdr:sp macro="" textlink="">
      <xdr:nvSpPr>
        <xdr:cNvPr id="649" name="災害復旧費該当値テキスト">
          <a:extLst>
            <a:ext uri="{FF2B5EF4-FFF2-40B4-BE49-F238E27FC236}">
              <a16:creationId xmlns:a16="http://schemas.microsoft.com/office/drawing/2014/main" id="{1171B136-6A31-4DDD-8EC4-FC57F3151C39}"/>
            </a:ext>
          </a:extLst>
        </xdr:cNvPr>
        <xdr:cNvSpPr txBox="1"/>
      </xdr:nvSpPr>
      <xdr:spPr>
        <a:xfrm>
          <a:off x="16370300" y="1336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42814</xdr:rowOff>
    </xdr:from>
    <xdr:to>
      <xdr:col>81</xdr:col>
      <xdr:colOff>101600</xdr:colOff>
      <xdr:row>78</xdr:row>
      <xdr:rowOff>144414</xdr:rowOff>
    </xdr:to>
    <xdr:sp macro="" textlink="">
      <xdr:nvSpPr>
        <xdr:cNvPr id="650" name="楕円 649">
          <a:extLst>
            <a:ext uri="{FF2B5EF4-FFF2-40B4-BE49-F238E27FC236}">
              <a16:creationId xmlns:a16="http://schemas.microsoft.com/office/drawing/2014/main" id="{58B92C95-C308-448E-8466-B082D574EB19}"/>
            </a:ext>
          </a:extLst>
        </xdr:cNvPr>
        <xdr:cNvSpPr/>
      </xdr:nvSpPr>
      <xdr:spPr>
        <a:xfrm>
          <a:off x="15430500" y="134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135541</xdr:rowOff>
    </xdr:from>
    <xdr:ext cx="469744" cy="259045"/>
    <xdr:sp macro="" textlink="">
      <xdr:nvSpPr>
        <xdr:cNvPr id="651" name="テキスト ボックス 650">
          <a:extLst>
            <a:ext uri="{FF2B5EF4-FFF2-40B4-BE49-F238E27FC236}">
              <a16:creationId xmlns:a16="http://schemas.microsoft.com/office/drawing/2014/main" id="{E11C01C3-E504-4003-88FE-EF71418AE200}"/>
            </a:ext>
          </a:extLst>
        </xdr:cNvPr>
        <xdr:cNvSpPr txBox="1"/>
      </xdr:nvSpPr>
      <xdr:spPr>
        <a:xfrm>
          <a:off x="15246428" y="1350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41058</xdr:rowOff>
    </xdr:from>
    <xdr:to>
      <xdr:col>76</xdr:col>
      <xdr:colOff>165100</xdr:colOff>
      <xdr:row>78</xdr:row>
      <xdr:rowOff>142658</xdr:rowOff>
    </xdr:to>
    <xdr:sp macro="" textlink="">
      <xdr:nvSpPr>
        <xdr:cNvPr id="652" name="楕円 651">
          <a:extLst>
            <a:ext uri="{FF2B5EF4-FFF2-40B4-BE49-F238E27FC236}">
              <a16:creationId xmlns:a16="http://schemas.microsoft.com/office/drawing/2014/main" id="{64AFFE03-88FD-491B-9120-3614A1888866}"/>
            </a:ext>
          </a:extLst>
        </xdr:cNvPr>
        <xdr:cNvSpPr/>
      </xdr:nvSpPr>
      <xdr:spPr>
        <a:xfrm>
          <a:off x="14541500" y="1341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133785</xdr:rowOff>
    </xdr:from>
    <xdr:ext cx="469744" cy="259045"/>
    <xdr:sp macro="" textlink="">
      <xdr:nvSpPr>
        <xdr:cNvPr id="653" name="テキスト ボックス 652">
          <a:extLst>
            <a:ext uri="{FF2B5EF4-FFF2-40B4-BE49-F238E27FC236}">
              <a16:creationId xmlns:a16="http://schemas.microsoft.com/office/drawing/2014/main" id="{2FA03A39-91BA-4735-AA15-3B650084A601}"/>
            </a:ext>
          </a:extLst>
        </xdr:cNvPr>
        <xdr:cNvSpPr txBox="1"/>
      </xdr:nvSpPr>
      <xdr:spPr>
        <a:xfrm>
          <a:off x="14357428" y="1350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86385</xdr:rowOff>
    </xdr:from>
    <xdr:to>
      <xdr:col>72</xdr:col>
      <xdr:colOff>38100</xdr:colOff>
      <xdr:row>79</xdr:row>
      <xdr:rowOff>16535</xdr:rowOff>
    </xdr:to>
    <xdr:sp macro="" textlink="">
      <xdr:nvSpPr>
        <xdr:cNvPr id="654" name="楕円 653">
          <a:extLst>
            <a:ext uri="{FF2B5EF4-FFF2-40B4-BE49-F238E27FC236}">
              <a16:creationId xmlns:a16="http://schemas.microsoft.com/office/drawing/2014/main" id="{80A5E767-9976-4FB0-B044-BF5E0166998C}"/>
            </a:ext>
          </a:extLst>
        </xdr:cNvPr>
        <xdr:cNvSpPr/>
      </xdr:nvSpPr>
      <xdr:spPr>
        <a:xfrm>
          <a:off x="13652500" y="1345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7662</xdr:rowOff>
    </xdr:from>
    <xdr:ext cx="378565" cy="259045"/>
    <xdr:sp macro="" textlink="">
      <xdr:nvSpPr>
        <xdr:cNvPr id="655" name="テキスト ボックス 654">
          <a:extLst>
            <a:ext uri="{FF2B5EF4-FFF2-40B4-BE49-F238E27FC236}">
              <a16:creationId xmlns:a16="http://schemas.microsoft.com/office/drawing/2014/main" id="{F4D63867-8DC1-4737-B06B-3DFDEC7469DF}"/>
            </a:ext>
          </a:extLst>
        </xdr:cNvPr>
        <xdr:cNvSpPr txBox="1"/>
      </xdr:nvSpPr>
      <xdr:spPr>
        <a:xfrm>
          <a:off x="13514017" y="13552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25595</xdr:rowOff>
    </xdr:from>
    <xdr:to>
      <xdr:col>67</xdr:col>
      <xdr:colOff>101600</xdr:colOff>
      <xdr:row>78</xdr:row>
      <xdr:rowOff>127195</xdr:rowOff>
    </xdr:to>
    <xdr:sp macro="" textlink="">
      <xdr:nvSpPr>
        <xdr:cNvPr id="656" name="楕円 655">
          <a:extLst>
            <a:ext uri="{FF2B5EF4-FFF2-40B4-BE49-F238E27FC236}">
              <a16:creationId xmlns:a16="http://schemas.microsoft.com/office/drawing/2014/main" id="{DD2F40FA-124B-438C-BA79-A3BEDA0D3670}"/>
            </a:ext>
          </a:extLst>
        </xdr:cNvPr>
        <xdr:cNvSpPr/>
      </xdr:nvSpPr>
      <xdr:spPr>
        <a:xfrm>
          <a:off x="12763500" y="1339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118322</xdr:rowOff>
    </xdr:from>
    <xdr:ext cx="469744" cy="259045"/>
    <xdr:sp macro="" textlink="">
      <xdr:nvSpPr>
        <xdr:cNvPr id="657" name="テキスト ボックス 656">
          <a:extLst>
            <a:ext uri="{FF2B5EF4-FFF2-40B4-BE49-F238E27FC236}">
              <a16:creationId xmlns:a16="http://schemas.microsoft.com/office/drawing/2014/main" id="{296030E8-0EE3-4D85-A7DA-2A0B0FA71E28}"/>
            </a:ext>
          </a:extLst>
        </xdr:cNvPr>
        <xdr:cNvSpPr txBox="1"/>
      </xdr:nvSpPr>
      <xdr:spPr>
        <a:xfrm>
          <a:off x="12579428" y="134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A984B2DE-4808-420B-89FE-3D79D3D790A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C8A935F2-FEDE-4515-B254-70085D501DF7}"/>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BBE4AD8A-42C7-4D99-95CE-3661EEDF85B2}"/>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635AF887-70B1-4FBF-81C5-27CB40D4B56A}"/>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31E8FF9D-4400-4AE4-B7B0-3922C296BADD}"/>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AFB80C62-7C77-483A-87D8-25AB66B77D64}"/>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44B156AD-4517-48B1-A568-3BA72B0BEE3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A551B96-7FBC-41EA-8848-62E9BCCB7E44}"/>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1CBC0155-4DC5-4671-9C93-182A4EC20E6F}"/>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809556F3-B52F-41C9-8534-2E70DD16682C}"/>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BAC3890D-4943-43E1-A875-3B93C7B781A3}"/>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3D4EFA71-182F-48C8-BE5D-CBBF36FADA2B}"/>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F0A68C31-3B8D-4CA1-9929-84C036BF8977}"/>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6C4660-04E2-451D-8D45-FEDE1AA16EC7}"/>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3C22EB30-C217-4D55-86A8-77640A69D3F5}"/>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24860913-2C53-40F2-8182-498E004CEDCE}"/>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5D2575AD-7622-4A7A-B800-89A8C70A8EAA}"/>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6A3C82BF-D197-474D-A9A6-1D13A2DE8F27}"/>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51CA428B-6835-462F-A326-E4C3B8B2BF72}"/>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F172BFAB-4EE1-4BF4-BB2D-503AE130FB33}"/>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AC42EAE5-EB94-469A-8E31-C7DB7F3B4DE9}"/>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1CED8A65-D85C-46E4-B135-52A421C422B7}"/>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BB9991C1-15CB-4DF6-9821-DFACE902ECBD}"/>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D514AB71-811A-455C-B4C6-CDEFFE152A1E}"/>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5C786C3E-E533-4CEB-AE85-051D8CBE455D}"/>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922C1961-7125-439E-AFEC-43F3112BC59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27160</xdr:rowOff>
    </xdr:from>
    <xdr:to>
      <xdr:col>85</xdr:col>
      <xdr:colOff>127000</xdr:colOff>
      <xdr:row>94</xdr:row>
      <xdr:rowOff>79501</xdr:rowOff>
    </xdr:to>
    <xdr:cxnSp macro="">
      <xdr:nvCxnSpPr>
        <xdr:cNvPr id="684" name="直線コネクタ 683">
          <a:extLst>
            <a:ext uri="{FF2B5EF4-FFF2-40B4-BE49-F238E27FC236}">
              <a16:creationId xmlns:a16="http://schemas.microsoft.com/office/drawing/2014/main" id="{1381F9D9-FCD8-4214-A5AA-FE250C4A029A}"/>
            </a:ext>
          </a:extLst>
        </xdr:cNvPr>
        <xdr:cNvCxnSpPr/>
      </xdr:nvCxnSpPr>
      <xdr:spPr>
        <a:xfrm flipV="1">
          <a:off x="15481300" y="16143460"/>
          <a:ext cx="838200" cy="5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17784</xdr:rowOff>
    </xdr:from>
    <xdr:ext cx="534377" cy="259045"/>
    <xdr:sp macro="" textlink="">
      <xdr:nvSpPr>
        <xdr:cNvPr id="685" name="公債費平均値テキスト">
          <a:extLst>
            <a:ext uri="{FF2B5EF4-FFF2-40B4-BE49-F238E27FC236}">
              <a16:creationId xmlns:a16="http://schemas.microsoft.com/office/drawing/2014/main" id="{78459B97-7159-4759-9965-A02CB6636500}"/>
            </a:ext>
          </a:extLst>
        </xdr:cNvPr>
        <xdr:cNvSpPr txBox="1"/>
      </xdr:nvSpPr>
      <xdr:spPr>
        <a:xfrm>
          <a:off x="16370300" y="16476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608731F3-38C0-4770-A0E0-B084BEE61358}"/>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79501</xdr:rowOff>
    </xdr:from>
    <xdr:to>
      <xdr:col>81</xdr:col>
      <xdr:colOff>50800</xdr:colOff>
      <xdr:row>95</xdr:row>
      <xdr:rowOff>49178</xdr:rowOff>
    </xdr:to>
    <xdr:cxnSp macro="">
      <xdr:nvCxnSpPr>
        <xdr:cNvPr id="687" name="直線コネクタ 686">
          <a:extLst>
            <a:ext uri="{FF2B5EF4-FFF2-40B4-BE49-F238E27FC236}">
              <a16:creationId xmlns:a16="http://schemas.microsoft.com/office/drawing/2014/main" id="{E615BEC8-ADB7-4B1F-AA5D-9508B12B20E3}"/>
            </a:ext>
          </a:extLst>
        </xdr:cNvPr>
        <xdr:cNvCxnSpPr/>
      </xdr:nvCxnSpPr>
      <xdr:spPr>
        <a:xfrm flipV="1">
          <a:off x="14592300" y="16195801"/>
          <a:ext cx="889000" cy="14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466DF662-975F-48E4-A7E4-699FF303F7B8}"/>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150446</xdr:rowOff>
    </xdr:from>
    <xdr:ext cx="534377" cy="259045"/>
    <xdr:sp macro="" textlink="">
      <xdr:nvSpPr>
        <xdr:cNvPr id="689" name="テキスト ボックス 688">
          <a:extLst>
            <a:ext uri="{FF2B5EF4-FFF2-40B4-BE49-F238E27FC236}">
              <a16:creationId xmlns:a16="http://schemas.microsoft.com/office/drawing/2014/main" id="{1168BF3E-606C-4066-AF2B-1CB87376D5B9}"/>
            </a:ext>
          </a:extLst>
        </xdr:cNvPr>
        <xdr:cNvSpPr txBox="1"/>
      </xdr:nvSpPr>
      <xdr:spPr>
        <a:xfrm>
          <a:off x="15214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27343</xdr:rowOff>
    </xdr:from>
    <xdr:to>
      <xdr:col>76</xdr:col>
      <xdr:colOff>114300</xdr:colOff>
      <xdr:row>95</xdr:row>
      <xdr:rowOff>49178</xdr:rowOff>
    </xdr:to>
    <xdr:cxnSp macro="">
      <xdr:nvCxnSpPr>
        <xdr:cNvPr id="690" name="直線コネクタ 689">
          <a:extLst>
            <a:ext uri="{FF2B5EF4-FFF2-40B4-BE49-F238E27FC236}">
              <a16:creationId xmlns:a16="http://schemas.microsoft.com/office/drawing/2014/main" id="{F8A36ED3-26D6-4C1A-AFE9-4A9B74E6455A}"/>
            </a:ext>
          </a:extLst>
        </xdr:cNvPr>
        <xdr:cNvCxnSpPr/>
      </xdr:nvCxnSpPr>
      <xdr:spPr>
        <a:xfrm>
          <a:off x="13703300" y="16315093"/>
          <a:ext cx="889000" cy="2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61370F22-8C88-4BA2-A5DB-B15A59DCBE4C}"/>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668</xdr:rowOff>
    </xdr:from>
    <xdr:ext cx="534377" cy="259045"/>
    <xdr:sp macro="" textlink="">
      <xdr:nvSpPr>
        <xdr:cNvPr id="692" name="テキスト ボックス 691">
          <a:extLst>
            <a:ext uri="{FF2B5EF4-FFF2-40B4-BE49-F238E27FC236}">
              <a16:creationId xmlns:a16="http://schemas.microsoft.com/office/drawing/2014/main" id="{2D340FCC-4317-48B4-979E-8BC624063B3A}"/>
            </a:ext>
          </a:extLst>
        </xdr:cNvPr>
        <xdr:cNvSpPr txBox="1"/>
      </xdr:nvSpPr>
      <xdr:spPr>
        <a:xfrm>
          <a:off x="14325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27343</xdr:rowOff>
    </xdr:from>
    <xdr:to>
      <xdr:col>71</xdr:col>
      <xdr:colOff>177800</xdr:colOff>
      <xdr:row>95</xdr:row>
      <xdr:rowOff>27535</xdr:rowOff>
    </xdr:to>
    <xdr:cxnSp macro="">
      <xdr:nvCxnSpPr>
        <xdr:cNvPr id="693" name="直線コネクタ 692">
          <a:extLst>
            <a:ext uri="{FF2B5EF4-FFF2-40B4-BE49-F238E27FC236}">
              <a16:creationId xmlns:a16="http://schemas.microsoft.com/office/drawing/2014/main" id="{6F06EB00-2121-463A-87B7-8890DA15E390}"/>
            </a:ext>
          </a:extLst>
        </xdr:cNvPr>
        <xdr:cNvCxnSpPr/>
      </xdr:nvCxnSpPr>
      <xdr:spPr>
        <a:xfrm flipV="1">
          <a:off x="12814300" y="16315093"/>
          <a:ext cx="8890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B9517168-D759-4C02-AAD1-41C59CD35D7C}"/>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9766</xdr:rowOff>
    </xdr:from>
    <xdr:ext cx="534377" cy="259045"/>
    <xdr:sp macro="" textlink="">
      <xdr:nvSpPr>
        <xdr:cNvPr id="695" name="テキスト ボックス 694">
          <a:extLst>
            <a:ext uri="{FF2B5EF4-FFF2-40B4-BE49-F238E27FC236}">
              <a16:creationId xmlns:a16="http://schemas.microsoft.com/office/drawing/2014/main" id="{3AE6EA97-486F-436E-9DCE-0498A3B51600}"/>
            </a:ext>
          </a:extLst>
        </xdr:cNvPr>
        <xdr:cNvSpPr txBox="1"/>
      </xdr:nvSpPr>
      <xdr:spPr>
        <a:xfrm>
          <a:off x="13436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C5A359CA-5807-42E9-BBAF-3B11604E3F5A}"/>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38093</xdr:rowOff>
    </xdr:from>
    <xdr:ext cx="534377" cy="259045"/>
    <xdr:sp macro="" textlink="">
      <xdr:nvSpPr>
        <xdr:cNvPr id="697" name="テキスト ボックス 696">
          <a:extLst>
            <a:ext uri="{FF2B5EF4-FFF2-40B4-BE49-F238E27FC236}">
              <a16:creationId xmlns:a16="http://schemas.microsoft.com/office/drawing/2014/main" id="{DDA18C3B-6794-41AF-992D-D423D91EDE8D}"/>
            </a:ext>
          </a:extLst>
        </xdr:cNvPr>
        <xdr:cNvSpPr txBox="1"/>
      </xdr:nvSpPr>
      <xdr:spPr>
        <a:xfrm>
          <a:off x="12547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3D643210-BCB3-4960-9BD1-39904B1DE18A}"/>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E9C94509-8858-4BE6-8315-756F1D9EDCB4}"/>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5776AD24-7565-4057-8342-0DA63EF600DA}"/>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7EA18AE7-F600-435F-B77C-5E7F7428545A}"/>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1072EEA5-55C1-474D-BED8-0A63682988DF}"/>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147810</xdr:rowOff>
    </xdr:from>
    <xdr:to>
      <xdr:col>85</xdr:col>
      <xdr:colOff>177800</xdr:colOff>
      <xdr:row>94</xdr:row>
      <xdr:rowOff>77960</xdr:rowOff>
    </xdr:to>
    <xdr:sp macro="" textlink="">
      <xdr:nvSpPr>
        <xdr:cNvPr id="703" name="楕円 702">
          <a:extLst>
            <a:ext uri="{FF2B5EF4-FFF2-40B4-BE49-F238E27FC236}">
              <a16:creationId xmlns:a16="http://schemas.microsoft.com/office/drawing/2014/main" id="{CDD42002-C72C-4E74-9F7C-58B9015A67D3}"/>
            </a:ext>
          </a:extLst>
        </xdr:cNvPr>
        <xdr:cNvSpPr/>
      </xdr:nvSpPr>
      <xdr:spPr>
        <a:xfrm>
          <a:off x="16268700" y="1609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170687</xdr:rowOff>
    </xdr:from>
    <xdr:ext cx="599010" cy="259045"/>
    <xdr:sp macro="" textlink="">
      <xdr:nvSpPr>
        <xdr:cNvPr id="704" name="公債費該当値テキスト">
          <a:extLst>
            <a:ext uri="{FF2B5EF4-FFF2-40B4-BE49-F238E27FC236}">
              <a16:creationId xmlns:a16="http://schemas.microsoft.com/office/drawing/2014/main" id="{C79309B3-DBF9-41DB-B7A4-B47781348D3A}"/>
            </a:ext>
          </a:extLst>
        </xdr:cNvPr>
        <xdr:cNvSpPr txBox="1"/>
      </xdr:nvSpPr>
      <xdr:spPr>
        <a:xfrm>
          <a:off x="16370300" y="1594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28701</xdr:rowOff>
    </xdr:from>
    <xdr:to>
      <xdr:col>81</xdr:col>
      <xdr:colOff>101600</xdr:colOff>
      <xdr:row>94</xdr:row>
      <xdr:rowOff>130301</xdr:rowOff>
    </xdr:to>
    <xdr:sp macro="" textlink="">
      <xdr:nvSpPr>
        <xdr:cNvPr id="705" name="楕円 704">
          <a:extLst>
            <a:ext uri="{FF2B5EF4-FFF2-40B4-BE49-F238E27FC236}">
              <a16:creationId xmlns:a16="http://schemas.microsoft.com/office/drawing/2014/main" id="{44427BB7-4C46-4D86-A63E-FC77E68FC291}"/>
            </a:ext>
          </a:extLst>
        </xdr:cNvPr>
        <xdr:cNvSpPr/>
      </xdr:nvSpPr>
      <xdr:spPr>
        <a:xfrm>
          <a:off x="15430500" y="161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146828</xdr:rowOff>
    </xdr:from>
    <xdr:ext cx="599010" cy="259045"/>
    <xdr:sp macro="" textlink="">
      <xdr:nvSpPr>
        <xdr:cNvPr id="706" name="テキスト ボックス 705">
          <a:extLst>
            <a:ext uri="{FF2B5EF4-FFF2-40B4-BE49-F238E27FC236}">
              <a16:creationId xmlns:a16="http://schemas.microsoft.com/office/drawing/2014/main" id="{1E4E5493-6692-427A-98D9-FAFECC966FC0}"/>
            </a:ext>
          </a:extLst>
        </xdr:cNvPr>
        <xdr:cNvSpPr txBox="1"/>
      </xdr:nvSpPr>
      <xdr:spPr>
        <a:xfrm>
          <a:off x="15181795" y="1592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169828</xdr:rowOff>
    </xdr:from>
    <xdr:to>
      <xdr:col>76</xdr:col>
      <xdr:colOff>165100</xdr:colOff>
      <xdr:row>95</xdr:row>
      <xdr:rowOff>99978</xdr:rowOff>
    </xdr:to>
    <xdr:sp macro="" textlink="">
      <xdr:nvSpPr>
        <xdr:cNvPr id="707" name="楕円 706">
          <a:extLst>
            <a:ext uri="{FF2B5EF4-FFF2-40B4-BE49-F238E27FC236}">
              <a16:creationId xmlns:a16="http://schemas.microsoft.com/office/drawing/2014/main" id="{4D1B8A91-28D5-4CBD-A432-E0B393BD3299}"/>
            </a:ext>
          </a:extLst>
        </xdr:cNvPr>
        <xdr:cNvSpPr/>
      </xdr:nvSpPr>
      <xdr:spPr>
        <a:xfrm>
          <a:off x="14541500" y="1628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116505</xdr:rowOff>
    </xdr:from>
    <xdr:ext cx="599010" cy="259045"/>
    <xdr:sp macro="" textlink="">
      <xdr:nvSpPr>
        <xdr:cNvPr id="708" name="テキスト ボックス 707">
          <a:extLst>
            <a:ext uri="{FF2B5EF4-FFF2-40B4-BE49-F238E27FC236}">
              <a16:creationId xmlns:a16="http://schemas.microsoft.com/office/drawing/2014/main" id="{219FF019-5396-4699-81C5-B1ABCA025DD9}"/>
            </a:ext>
          </a:extLst>
        </xdr:cNvPr>
        <xdr:cNvSpPr txBox="1"/>
      </xdr:nvSpPr>
      <xdr:spPr>
        <a:xfrm>
          <a:off x="14292795" y="1606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147993</xdr:rowOff>
    </xdr:from>
    <xdr:to>
      <xdr:col>72</xdr:col>
      <xdr:colOff>38100</xdr:colOff>
      <xdr:row>95</xdr:row>
      <xdr:rowOff>78143</xdr:rowOff>
    </xdr:to>
    <xdr:sp macro="" textlink="">
      <xdr:nvSpPr>
        <xdr:cNvPr id="709" name="楕円 708">
          <a:extLst>
            <a:ext uri="{FF2B5EF4-FFF2-40B4-BE49-F238E27FC236}">
              <a16:creationId xmlns:a16="http://schemas.microsoft.com/office/drawing/2014/main" id="{B2FF4CA1-568C-4452-82CE-444EFB9CF0CA}"/>
            </a:ext>
          </a:extLst>
        </xdr:cNvPr>
        <xdr:cNvSpPr/>
      </xdr:nvSpPr>
      <xdr:spPr>
        <a:xfrm>
          <a:off x="13652500" y="162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94670</xdr:rowOff>
    </xdr:from>
    <xdr:ext cx="599010" cy="259045"/>
    <xdr:sp macro="" textlink="">
      <xdr:nvSpPr>
        <xdr:cNvPr id="710" name="テキスト ボックス 709">
          <a:extLst>
            <a:ext uri="{FF2B5EF4-FFF2-40B4-BE49-F238E27FC236}">
              <a16:creationId xmlns:a16="http://schemas.microsoft.com/office/drawing/2014/main" id="{D36315EF-EB49-4098-8F05-A6845C609B48}"/>
            </a:ext>
          </a:extLst>
        </xdr:cNvPr>
        <xdr:cNvSpPr txBox="1"/>
      </xdr:nvSpPr>
      <xdr:spPr>
        <a:xfrm>
          <a:off x="13403795" y="1603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148185</xdr:rowOff>
    </xdr:from>
    <xdr:to>
      <xdr:col>67</xdr:col>
      <xdr:colOff>101600</xdr:colOff>
      <xdr:row>95</xdr:row>
      <xdr:rowOff>78335</xdr:rowOff>
    </xdr:to>
    <xdr:sp macro="" textlink="">
      <xdr:nvSpPr>
        <xdr:cNvPr id="711" name="楕円 710">
          <a:extLst>
            <a:ext uri="{FF2B5EF4-FFF2-40B4-BE49-F238E27FC236}">
              <a16:creationId xmlns:a16="http://schemas.microsoft.com/office/drawing/2014/main" id="{A5E20D4F-A1A5-41A2-A860-7813142A3D49}"/>
            </a:ext>
          </a:extLst>
        </xdr:cNvPr>
        <xdr:cNvSpPr/>
      </xdr:nvSpPr>
      <xdr:spPr>
        <a:xfrm>
          <a:off x="12763500" y="1626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94862</xdr:rowOff>
    </xdr:from>
    <xdr:ext cx="599010" cy="259045"/>
    <xdr:sp macro="" textlink="">
      <xdr:nvSpPr>
        <xdr:cNvPr id="712" name="テキスト ボックス 711">
          <a:extLst>
            <a:ext uri="{FF2B5EF4-FFF2-40B4-BE49-F238E27FC236}">
              <a16:creationId xmlns:a16="http://schemas.microsoft.com/office/drawing/2014/main" id="{995576D8-13D9-4994-A70C-C42B87A9AE4F}"/>
            </a:ext>
          </a:extLst>
        </xdr:cNvPr>
        <xdr:cNvSpPr txBox="1"/>
      </xdr:nvSpPr>
      <xdr:spPr>
        <a:xfrm>
          <a:off x="12514795" y="1603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F4EA13FA-D198-4CDA-8CB9-A149833C1B48}"/>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285C1A6A-5B10-48E1-A071-1D7816844712}"/>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A726DF2D-4A61-49F3-9E34-385CD2D607FA}"/>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5E44719F-C421-4D63-B599-2034B67ADBB2}"/>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B52B9CB2-2002-4996-931E-3DEC8402907F}"/>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1143FCE2-9F8E-4481-BA3D-B723263020A5}"/>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2B5389CC-3654-4EE2-9DC0-4BC2392EF6B7}"/>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68859F24-09BD-4E68-ADEA-B39B0969A00D}"/>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5D2931A-55AB-4902-8503-F6D894DB52A9}"/>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D08E15D-A1B8-4790-AF89-3F63C47FE3EF}"/>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4573FC4-AC59-4192-BD16-0BE8DA49ED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F3F5A883-B586-4F93-B547-8C4694B46B86}"/>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CD32B6BA-8088-4E39-A6E2-F342150A34C2}"/>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7D6ABD47-B689-425A-8FE6-E8764E532647}"/>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A1CE5E66-0662-4E83-981B-8BCBD87FA9D5}"/>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72D5CB99-14D9-412F-B25F-28591EF1712A}"/>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8C910C4E-7C03-4B36-878A-30199F01E84D}"/>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6A13CD0D-77DE-469E-96DC-8FEEFF75AB59}"/>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DD918D4F-305A-4BA0-BFBB-AA994E4B3E45}"/>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1C18A04D-FC58-4DC2-96B6-2FD6CDD58085}"/>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DEFE9A2C-4EEC-4C75-B4E1-494A1D87D38E}"/>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9DC6B687-207F-4FAE-B1F1-99606E36E82A}"/>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5E2CCFDD-1C52-4471-ADDF-3596D15D62A3}"/>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E2579CDA-FFBC-4D09-B96E-034B63F09937}"/>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502F6B9D-F3D4-47DE-9F02-A26BA82AB27A}"/>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1F9E1F36-EE1F-4A3F-B5A8-F1FA63740AE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EF7F309B-AB05-4E00-9B2C-161C7B85569E}"/>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E11917D3-4563-49A9-AB71-C841602FACE8}"/>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22BBB477-1835-4D2E-AC68-D29A9776BB12}"/>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D333540C-898E-4461-90C1-E98521EF480F}"/>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80129AB6-9392-4043-9833-9E08FA9B728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BF4AFF3C-C194-4BC0-AE84-4ABADC3D3A93}"/>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2D9EC72D-7262-4044-BFE8-8C26F05426B8}"/>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CD9A9E14-F874-4A9E-BDE2-0670325D28E9}"/>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291350E-06B5-4106-85CA-756ABE80A01A}"/>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42A5AAF1-BC49-4A62-BAC4-404147D85C6C}"/>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7F480A8E-C815-4A31-8591-4D128D07618C}"/>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7B64745A-34BD-46E6-B2C0-73E93BF40639}"/>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DD95C33A-475C-4747-AC71-BB1527BCEEF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F8F532BD-6BE2-4F1C-A99C-09C6E5330F45}"/>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17120944-AB77-4CBD-A687-647C3EC20795}"/>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E8ACAE2-E9DB-4C78-B501-9A6B00CCFDCB}"/>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ADE69FF5-BE6C-4F3C-9F82-015B461CB823}"/>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AF02557E-776A-4EFA-BEF3-78111A107273}"/>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38BD8838-47BB-4E32-9B75-F3AAF190B056}"/>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AF4F9B3F-8F99-46D5-8501-98B12FC1C093}"/>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D13C5329-6071-4E83-A7C6-06862C1779DE}"/>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6507C5BB-29AC-4061-B5B3-6B5DDDEBA43B}"/>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E13821C3-0902-4FF4-B359-3AB09861461A}"/>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77783BF4-B0B6-4F4C-95D9-796B8ED46D17}"/>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293DB458-B19C-4ACB-BE5C-E03576CD3AD6}"/>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B45E993A-8CBE-48C8-AEA3-54F137471725}"/>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7F733D58-0338-4A83-B939-D84E53802F66}"/>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85024480-9A5E-4F51-AA97-DCF02550854C}"/>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2F5890B1-5891-4C2E-9A14-69AF9BB332D5}"/>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53489A95-7F15-4890-B277-3A62A9CE5A58}"/>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E69F9571-8609-4882-9656-8E18A7A57F7B}"/>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8DFAF891-3EAE-4D32-A10C-4822F26F14D8}"/>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129178D2-E67A-415B-9D9E-32E2815139C2}"/>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625F0EF1-DBA9-4D9D-92D4-7A9F96727F27}"/>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2C3B0187-3AD2-4A8F-AB28-DF129D9E3001}"/>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56A35492-CD10-40E3-BC25-245194C3B59D}"/>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8B3507C9-DCCC-4CB6-BF25-2DF296EEC332}"/>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B0814AE8-FE50-446E-9EED-E67151993423}"/>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A78235E2-7D91-4241-9A38-6747489FCED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94AFD102-49F4-454B-A9BD-3D630472B778}"/>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5FE56271-B001-4B23-8AE4-EAF393BC456A}"/>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496C9BD7-0290-4416-B557-2567607FD6AF}"/>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EB9E19C7-CB00-47D4-9BF1-6755E764ADA7}"/>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8325D6CB-2275-4BFC-94EC-75D43D831E7D}"/>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1ED96D0A-94CC-41FA-AFF6-085EEEA6DA19}"/>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EEB25542-9EFF-4410-A105-B5EE21570758}"/>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C2390169-A886-4D14-80C2-72E6BB9556BD}"/>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41B60F8F-190E-44CC-9ECD-5C9B3D009344}"/>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725674EE-94EA-4C4F-8821-675FC1A34EFE}"/>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584017F1-ED16-4044-AC10-08E11E47E646}"/>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34F4142-3047-453A-B14C-142EAD05D9DE}"/>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E9D8ED13-F578-4182-BA2F-07F68AB82B3D}"/>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7B970B2E-6348-4BD4-AC45-DABFC47AF96F}"/>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3F573267-F71B-439F-BF65-BBFB2536E527}"/>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D82DF969-FAD3-48A8-A868-2BEEABD816A3}"/>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4F5E0932-EE53-4E04-B534-AD8B2EC7A93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3A471295-852D-4F43-B566-88770B602A5D}"/>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AFA4E2E9-DE8D-477A-8C79-D5C350B4F5D2}"/>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62117AB9-B6B5-4EEA-8B68-7B3E2D86EA7E}"/>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7D53770E-84A6-4CBC-90CA-683A3C92A417}"/>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E38FC5F3-781A-4D48-923B-48177956F87B}"/>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8386FDA9-0A45-48EB-A2D2-13711E4AAB52}"/>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A03052C7-70CF-4A01-B9E9-90286093E2B5}"/>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59F4B281-C8A4-486C-9F3D-22C66DD2108B}"/>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46C3F9C-3325-43D7-B20B-1C3AFC7973D6}"/>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1B4601F1-4DAC-4766-8BB2-022AC207F026}"/>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3603FB15-422F-4FD0-8F25-9BA0D989532A}"/>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63318BBC-2AA6-4A9E-A33A-BC485E3DB435}"/>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534D3442-A1F7-4580-8E79-7C16A3262DEA}"/>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736FB84F-51FD-4C68-93DD-BC9461710973}"/>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1D64177F-BA9F-4466-A757-590240F8C0A3}"/>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5FC06543-8AC6-4C0F-9F63-FA29A298F5FB}"/>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F840B5E5-7ADA-418C-B3F4-96A5BAA7A5DB}"/>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D24CB41D-C0F8-4676-8DF1-26C0C6C4F746}"/>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265686D4-0CBC-4EE6-A465-3CDC3690153E}"/>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9085DC94-8D96-443E-895A-4366F75DEBBE}"/>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92CF1912-A62A-4B76-9C99-6A0380E7FFE5}"/>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6F456B7B-6DFE-4AA4-9EF9-2D2DD82BDB1E}"/>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C0F5D27A-E992-4053-A61C-B9F6CF42C1DB}"/>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18C60AA2-39BF-4A2A-A9CF-81EA093A715B}"/>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AAA5146F-4B6A-41B5-BCA1-9F570BC6F235}"/>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284B7AA-6512-4FC9-8890-D3650069ABA5}"/>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38FBAC93-684B-4D78-BE03-2241FE8977FA}"/>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住民一人当たりのコストとして、消防費、民生費、衛生費及び公債費が高い状況が続いている。</a:t>
          </a:r>
        </a:p>
        <a:p>
          <a:r>
            <a:rPr kumimoji="1" lang="ja-JP" altLang="en-US" sz="1300">
              <a:latin typeface="ＭＳ Ｐゴシック" panose="020B0600070205080204" pitchFamily="50" charset="-128"/>
              <a:ea typeface="ＭＳ Ｐゴシック" panose="020B0600070205080204" pitchFamily="50" charset="-128"/>
            </a:rPr>
            <a:t>　民生費は、社会福祉費における介護給付費・訓練等給付費の増加や価格高騰緊急支援給付金給付事業などにより対前年度比</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　衛生費は、類似団体平均に比べ</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倍と乖離が大きい。主な原因は衛生費の半分近くを占める野上厚生病院への負担金による。消防費は、類似団体でも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位となっており高いものとなっている。これは、町域が広大であるため消防職員や消防団員数が多くなっていることに加え、庁舎の新築事業が主な要因となっている。</a:t>
          </a:r>
        </a:p>
        <a:p>
          <a:r>
            <a:rPr kumimoji="1" lang="ja-JP" altLang="en-US" sz="1300">
              <a:latin typeface="ＭＳ Ｐゴシック" panose="020B0600070205080204" pitchFamily="50" charset="-128"/>
              <a:ea typeface="ＭＳ Ｐゴシック" panose="020B0600070205080204" pitchFamily="50" charset="-128"/>
            </a:rPr>
            <a:t>　民生費については、高齢化が進む町であることから、後期高齢者医療や介護保険事業への繰出が多く、コストを引き上げる要因となっている。</a:t>
          </a:r>
        </a:p>
        <a:p>
          <a:r>
            <a:rPr kumimoji="1" lang="ja-JP" altLang="en-US" sz="1300">
              <a:latin typeface="ＭＳ Ｐゴシック" panose="020B0600070205080204" pitchFamily="50" charset="-128"/>
              <a:ea typeface="ＭＳ Ｐゴシック" panose="020B0600070205080204" pitchFamily="50" charset="-128"/>
            </a:rPr>
            <a:t>　公債費については、類似団体平均と比べ約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倍となっている。これは、自主財源に乏し当町では地方債を多く活用しているため、公債費の歳出額が多くなっている状況である。今後もこの状況が続くうえ、人口減少も加速していることから、人口一人当たりの公債費は増額傾向は続く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259103B3-382F-4782-A9DA-E1F6AC39E8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834DD7DB-57CE-475F-8CA5-F3E363E67DD9}"/>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C2C01003-A4D5-4762-9CAB-101A8FAB1C7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8DF5CB7C-1481-4927-83FF-FA0187EB99DF}"/>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8EFE8B66-8E95-4760-AB07-67FFDECB6B6B}"/>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538BF0B8-8AC0-41DB-A831-D38C89EDE4BE}"/>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57CDC5C0-844B-4E8C-9A68-A55E512C2804}"/>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A909A33B-26A4-4C23-A6BB-194C9CE0A069}"/>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269416C2-5283-4F66-A834-5FC1C7C01AA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1C925CDC-9B0C-4A13-B28D-53FC2500CE2C}"/>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E07263A5-777C-4A32-B873-AF941CD2A53B}"/>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6D9B560-625A-4207-AA9E-D60B2A1E6E0D}"/>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A5EEB462-A9D9-4E1C-9CCC-CA9C54BB4338}"/>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実質収支についてはプラスとなっているが、繰越事業が前年度より多かったため、標準財政規模で</a:t>
          </a:r>
          <a:r>
            <a:rPr kumimoji="1" lang="en-US" altLang="ja-JP" sz="1400">
              <a:latin typeface="ＭＳ ゴシック" pitchFamily="49" charset="-128"/>
              <a:ea typeface="ＭＳ ゴシック" pitchFamily="49" charset="-128"/>
            </a:rPr>
            <a:t>6.33</a:t>
          </a:r>
          <a:r>
            <a:rPr kumimoji="1" lang="ja-JP" altLang="en-US" sz="1400">
              <a:latin typeface="ＭＳ ゴシック" pitchFamily="49" charset="-128"/>
              <a:ea typeface="ＭＳ ゴシック" pitchFamily="49" charset="-128"/>
            </a:rPr>
            <a:t>ポイントの減となっている。</a:t>
          </a:r>
        </a:p>
        <a:p>
          <a:r>
            <a:rPr kumimoji="1" lang="ja-JP" altLang="en-US" sz="1400">
              <a:latin typeface="ＭＳ ゴシック" pitchFamily="49" charset="-128"/>
              <a:ea typeface="ＭＳ ゴシック" pitchFamily="49" charset="-128"/>
            </a:rPr>
            <a:t>　実質単年度収支がマイナスとなったのは、基金の取崩額が前年度に比べ多かったことと繰上償還を行ったことに起因する。</a:t>
          </a:r>
        </a:p>
        <a:p>
          <a:r>
            <a:rPr kumimoji="1" lang="ja-JP" altLang="en-US" sz="1400">
              <a:latin typeface="ＭＳ ゴシック" pitchFamily="49" charset="-128"/>
              <a:ea typeface="ＭＳ ゴシック" pitchFamily="49" charset="-128"/>
            </a:rPr>
            <a:t>　財政調整基金残高が標準財政規模の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％前後を下回ることがないよう計画的に活用していく。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B58718C8-384E-48F6-A1D7-98005602E9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9AFC8360-176E-42FE-A0D1-988FC1DB2C3B}"/>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479214F2-B03C-4E87-B441-34C05DD4D8E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E29F2089-ACFA-4C56-9AB4-C53FCE3A22A8}"/>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4782A5FA-9F93-4B5C-A3FA-FA135756752D}"/>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C4771592-F1F9-48FF-85FF-32963528E81C}"/>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15C1BF87-9AB3-4054-AA9E-E8B3E9783A24}"/>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E15DF676-58C0-4ACB-B586-698EE50A176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77366235-C837-47D5-8BEB-06F8BB83294E}"/>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年度決算では、一般会計では前年度と比して財政調整基金繰入額が減少したことにより黒字額は前年度より</a:t>
          </a:r>
          <a:r>
            <a:rPr kumimoji="1" lang="en-US" altLang="ja-JP" sz="1400">
              <a:latin typeface="ＭＳ ゴシック" pitchFamily="49" charset="-128"/>
              <a:ea typeface="ＭＳ ゴシック" pitchFamily="49" charset="-128"/>
            </a:rPr>
            <a:t>6.33</a:t>
          </a:r>
          <a:r>
            <a:rPr kumimoji="1" lang="ja-JP" altLang="en-US" sz="1400">
              <a:latin typeface="ＭＳ ゴシック" pitchFamily="49" charset="-128"/>
              <a:ea typeface="ＭＳ ゴシック" pitchFamily="49" charset="-128"/>
            </a:rPr>
            <a:t>ポイント低くなる結果となった。西部簡易水道事業会計では、一般会計からの企業債償還分にかかる補助が増額した結果、前年度と比して</a:t>
          </a:r>
          <a:r>
            <a:rPr kumimoji="1" lang="en-US" altLang="ja-JP" sz="1400">
              <a:latin typeface="ＭＳ ゴシック" pitchFamily="49" charset="-128"/>
              <a:ea typeface="ＭＳ ゴシック" pitchFamily="49" charset="-128"/>
            </a:rPr>
            <a:t>1.28</a:t>
          </a:r>
          <a:r>
            <a:rPr kumimoji="1" lang="ja-JP" altLang="en-US" sz="1400">
              <a:latin typeface="ＭＳ ゴシック" pitchFamily="49" charset="-128"/>
              <a:ea typeface="ＭＳ ゴシック" pitchFamily="49" charset="-128"/>
            </a:rPr>
            <a:t>ポイント高くなった。</a:t>
          </a:r>
        </a:p>
        <a:p>
          <a:r>
            <a:rPr kumimoji="1" lang="ja-JP" altLang="en-US" sz="1400">
              <a:latin typeface="ＭＳ ゴシック" pitchFamily="49" charset="-128"/>
              <a:ea typeface="ＭＳ ゴシック" pitchFamily="49" charset="-128"/>
            </a:rPr>
            <a:t>　また、国民健康保険事業会計では平成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年度以降で県が中心的な運営に変わったことにより大きく減少することとなった。また、令和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年度は厚生病院への補助金があったが、令和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年度は補助金がなかったため前年度と比して</a:t>
          </a:r>
          <a:r>
            <a:rPr kumimoji="1" lang="en-US" altLang="ja-JP" sz="1400">
              <a:latin typeface="ＭＳ ゴシック" pitchFamily="49" charset="-128"/>
              <a:ea typeface="ＭＳ ゴシック" pitchFamily="49" charset="-128"/>
            </a:rPr>
            <a:t>0.61</a:t>
          </a:r>
          <a:r>
            <a:rPr kumimoji="1" lang="ja-JP" altLang="en-US" sz="1400">
              <a:latin typeface="ＭＳ ゴシック" pitchFamily="49" charset="-128"/>
              <a:ea typeface="ＭＳ ゴシック" pitchFamily="49" charset="-128"/>
            </a:rPr>
            <a:t>ポイント低くなり、例年ベースとなった。</a:t>
          </a:r>
        </a:p>
        <a:p>
          <a:r>
            <a:rPr kumimoji="1" lang="ja-JP" altLang="en-US" sz="1400">
              <a:latin typeface="ＭＳ ゴシック" pitchFamily="49" charset="-128"/>
              <a:ea typeface="ＭＳ ゴシック" pitchFamily="49" charset="-128"/>
            </a:rPr>
            <a:t>　今後は、簡易水道事業会計、農業集落排水事業会計で施設の更新などを控えており、これらに対する一般会計からの繰入金の増加も見込まれることから、持続的な経営の健全化が図られるように取り組まなければなら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470EA9B2-C389-4686-A86D-BA52A21D6DCE}"/>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68672355-34DF-45DF-9F20-7C8470E9BBA7}"/>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6A606B3E-BE41-4433-8119-2182E90B1C26}"/>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2753499-7C8E-48E0-9386-A027642AA904}"/>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A54B9441-613A-47DB-8B5B-35265FC45232}"/>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3031F22E-E518-4BFE-9211-CBEFDFF4A79E}"/>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E2F8C9AE-592A-4C47-B585-22AFFA42CDF6}"/>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B777681C-4492-4657-86A8-BC6BB53F28D2}"/>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776762A9-44B1-470A-946E-496537E2A2F6}"/>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3B040E7C-E2DF-49CE-AA23-333087868A37}"/>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2F206EAA-D19C-4D8B-AC42-CA5BDF1E041B}"/>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BBE5B2B9-C1B7-4146-BFCC-1F40FA20B8F4}"/>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6BADFC89-DDF0-4C63-A6F8-7E31118A4CB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B9037DC7-538A-4B76-A8FA-1ACC1E54AC34}"/>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2EB08883-AB1D-47EF-9C0D-490C1674B1EF}"/>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FEE58BD2-E5AD-4D22-BFBD-D7A14542F6B2}"/>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F6F35766-E1AF-4003-AA68-CDEE269B0D67}"/>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5CEB9863-3A61-4689-95D3-1A8404B33634}"/>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86BC74E0-C43D-4FE0-A867-D5AFDAACC9C6}"/>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C1F96ACA-378B-4C06-9C3B-DF1D9D960115}"/>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4969FD52-8EB1-47E2-9D83-5CE8C4088D33}"/>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D273249C-0C1E-4FED-8DE3-04C59F68526D}"/>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F9D28676-19DA-4C4F-AC93-0DC1EF269B8B}"/>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D0393BFE-B60A-4805-A357-A7A017C5B5E3}"/>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92698013-B819-43DD-9CA5-352466FE6128}"/>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536E5E08-531B-4839-9A7F-891A566EA2B2}"/>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ADC39F0A-2289-42D3-8E0C-8F5A59222B36}"/>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86B0F9B-B1B1-4DE1-A5BB-4170145241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F94CC76A-873A-4417-8F7D-B6F122D9D39A}"/>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3AAAB8F7-414E-43B7-A5B0-606D0ABCA7D4}"/>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年度以降、徐々にではあるが元利償還金が減少している。これは元利償還金が著しく増加することのないよう計画的に借入を調整しているので、その後の変動幅は少ない。</a:t>
          </a:r>
        </a:p>
        <a:p>
          <a:r>
            <a:rPr kumimoji="1" lang="ja-JP" altLang="en-US" sz="1400">
              <a:latin typeface="ＭＳ ゴシック" pitchFamily="49" charset="-128"/>
              <a:ea typeface="ＭＳ ゴシック" pitchFamily="49" charset="-128"/>
            </a:rPr>
            <a:t>　一方、地方交付税の財政措置がある臨時財政対策債や過疎対策・辺地対策・合併特例事業債といった財政運営に有利な地方債の発行により実質公債費比率の分子が増加しないよう努めている。</a:t>
          </a:r>
        </a:p>
        <a:p>
          <a:r>
            <a:rPr kumimoji="1" lang="ja-JP" altLang="en-US" sz="1400">
              <a:latin typeface="ＭＳ ゴシック" pitchFamily="49" charset="-128"/>
              <a:ea typeface="ＭＳ ゴシック" pitchFamily="49" charset="-128"/>
            </a:rPr>
            <a:t>　今後も町債発行額の抑制を図りながら、健全な財政運営を行っていく。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9A9BF526-9771-494F-9508-8E6743C538A8}"/>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949C371C-03DD-4E35-A4AC-3E91F8C56B07}"/>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7371B260-D7BC-4A05-BFEA-745D89593E2D}"/>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FAB0771-C8C8-4005-B6D2-E047B68C265F}"/>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76CF470A-077A-413D-BE0E-FB588D0EAF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E02C790C-E47A-4FAB-BEF2-BD400E7F778B}"/>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7CE4F046-BC9B-44DA-A43C-10B91132F99E}"/>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B00DB8D3-2265-44BF-AF67-C8D1D640EB15}"/>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61758FE5-8BEC-4D8F-94D7-FA2B7D0ACE97}"/>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A4C07679-5712-46FA-96F6-CD25A32F598C}"/>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71ACD2E8-1215-4AE6-BBBD-297BA393714D}"/>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AEA113C5-561E-4AFB-939E-E794BCBC760E}"/>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2CFEDADA-9A57-467E-9FFF-775AB6B9474F}"/>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631FC33F-A9F2-4EB7-9768-E36753E44773}"/>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76ECCBA-3279-41D2-A907-86EC07BE6CBE}"/>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72A84BA9-10E1-487E-BD69-2575A0C54476}"/>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AD2E374C-2120-4118-AC93-F769105798E1}"/>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B61491B2-CD04-4F29-ADE1-98BD9C035FD3}"/>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79E171C3-B9AF-48C7-A595-41B0030A9C12}"/>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9C944E0C-1434-49B9-90DA-A733F73BF3CA}"/>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700D341D-57BA-4D8F-B1F3-4D6CC6F651B8}"/>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6C758B3-1E09-47DB-B7DA-C2EE1E56AA0D}"/>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4269572B-4E28-4D76-A63D-07DE1A1A2A55}"/>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A1A1E558-A8CD-4B3F-8100-1481981E22F1}"/>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FA753560-CDA2-4326-850E-D4C8F22776F9}"/>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BF3B0850-C753-41CE-9C05-B18326827B42}"/>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すべての項目において、前年度より改善されている。一般会計等に係る地方債額は計画的な借入と、繰上償還を行ったことにより地方債残高は減少している。同様に、一部事務組合においても起債の償還が進んだため、組合等負担等見込額が減少した結果、将来負担額は減少した。</a:t>
          </a:r>
        </a:p>
        <a:p>
          <a:r>
            <a:rPr kumimoji="1" lang="ja-JP" altLang="en-US" sz="1400">
              <a:latin typeface="ＭＳ ゴシック" pitchFamily="49" charset="-128"/>
              <a:ea typeface="ＭＳ ゴシック" pitchFamily="49" charset="-128"/>
            </a:rPr>
            <a:t>　しかしながら、充当可能財源のうち財源として基準財政需要額算入見込額が減少したことにより、結果将来負担比率の分子は前年度より</a:t>
          </a:r>
          <a:r>
            <a:rPr kumimoji="1" lang="en-US" altLang="ja-JP" sz="1400">
              <a:latin typeface="ＭＳ ゴシック" pitchFamily="49" charset="-128"/>
              <a:ea typeface="ＭＳ ゴシック" pitchFamily="49" charset="-128"/>
            </a:rPr>
            <a:t>662</a:t>
          </a:r>
          <a:r>
            <a:rPr kumimoji="1" lang="ja-JP" altLang="en-US" sz="1400">
              <a:latin typeface="ＭＳ ゴシック" pitchFamily="49" charset="-128"/>
              <a:ea typeface="ＭＳ ゴシック" pitchFamily="49" charset="-128"/>
            </a:rPr>
            <a:t>百万減少することとなった。</a:t>
          </a:r>
        </a:p>
        <a:p>
          <a:r>
            <a:rPr kumimoji="1" lang="ja-JP" altLang="en-US" sz="1400">
              <a:latin typeface="ＭＳ ゴシック" pitchFamily="49" charset="-128"/>
              <a:ea typeface="ＭＳ ゴシック" pitchFamily="49" charset="-128"/>
            </a:rPr>
            <a:t>　今後も全国的に見ても高い住民一人当たりの公債費残高を減少させるよう、計画的な地方債の活用を行っていく。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407FE09-A8EC-4218-B394-56BF11F977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FA6C7E-0E98-4CD1-8EE2-73A476B57DC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E755E4BB-39A8-455C-B744-1CCAD02BE03C}"/>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7C81256A-0F52-48AC-8DF7-2528CDC946C7}"/>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9D06D0F-8C3A-45D8-9994-1FC282F7B934}"/>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8957987B-44AA-4526-97F0-8E9E50BD805B}"/>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DB82803B-18BC-43B6-9DD9-E659E01E67A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和歌山県紀美野町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2631708A-72B6-4CB0-8C5D-9A670BE1886B}"/>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E213B66B-E835-42C8-BF90-0FEDB60074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D8555224-ED8F-432D-836B-1BB63831A09C}"/>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88C66FC-C8CE-49FE-BC09-07F876EA1B06}"/>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財政調整基金については、一般財源不足を補うために取り崩しを行い、特目基金については、公共施設の適正管理や地上波デジタル放送難視聴対策事業にかかる事業を中心に取り崩したため、前年度と比較し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公共施設の適正管理のために公共施設等整備基金の取崩しやスポーツ公園リニューアル事業、道の駅整備事業などの大規模事業が控えることから基金残高については減少していくものと思われる。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中長期的な視点を引き続き持ち、必要な部分は取崩しを行いつつも、災害などの緊急的な場合にも対応できるように備えていく。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8FEE9B2B-A37B-4D0A-A620-519C2AFE8804}"/>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D609CD0-3E1A-41C8-8DF2-BFD0C2D2E34E}"/>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47BA84D3-9F95-4269-A0C4-D227E955956F}"/>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今後増加するであろう公共施設の適正管理を行っていくための経費に備えるもので公共施設の更新、長寿命化や統廃合などの事業に係る事業に充当するものである。合併振興基金については、合併後の町民の連携強化及び地域振興を図る事業に充当するものである。ふるさとまちづくり応援基金はふるさと納税を原資とし、寄附項目に応じた事業の促進等に充てるものである。上芝貞雄文化・教育振興基金は文化・教育の振興を図るための経費に充てられ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年度に新設して以降、公共施設の管理のため令和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合併振興基金は、利息分のみで推移している状況である。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ふるさとまちづくり応援基金では、ふるさと納税の寄附金が増加していることからそれを積立てた結果として増加となった。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公共施設等整備基金については、施設の更新事業や廃止に伴う除却に充当していくため減少するが、総合管理計画の見直し時に必要な額の積増しを行う予定である。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年度より普通建設事業が続くため、償還が済んだ額から事業への充当を行っていくことにより事業への充当を考えていく。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32BE35DC-8857-4559-A5D8-35BCE1DCDF22}"/>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89170384-1F33-4A84-9451-64655B66CEF4}"/>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146C5FE-26BA-4873-AA01-AB03918C56E9}"/>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財政調整基金については、使用料・手数料、交付税の減少分などを賄うために取崩しを行ったことにより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％を基準として積立額が推移するように考える。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現在の標準財政規模からすれば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であることから、現状積立額が多い状況となっている。消防庁舎建設事業をはじめ、今後の給食棟建設事業や道の駅整備事業に備えるためのものであり、基金残高は徐々に減少していくと思わ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92D7DAB5-5857-456B-B673-207C503FB31B}"/>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A58A9C26-D909-456A-8AFE-4EEF48B889E9}"/>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37B2D9F2-03E4-4B08-B579-20964DC15B9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利息部分の増加のみで推移している。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現在償還額が一時的に増加することがないよう計画的な起債の発行を行っていることから、当面の間は現状のまま推移すると思われる。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2727BE45-C40B-4F84-BE88-2E6FB8C1492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8,098
8,047
128.34
8,967,205
8,420,769
397,034
4,655,133
7,217,372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5307076"/>
          <a:ext cx="1270" cy="1137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644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64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508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307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153941</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58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9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82677</xdr:rowOff>
    </xdr:from>
    <xdr:to>
      <xdr:col>11</xdr:col>
      <xdr:colOff>187325</xdr:colOff>
      <xdr:row>30</xdr:row>
      <xdr:rowOff>12827</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29</xdr:row>
      <xdr:rowOff>99949</xdr:rowOff>
    </xdr:from>
    <xdr:to>
      <xdr:col>11</xdr:col>
      <xdr:colOff>187325</xdr:colOff>
      <xdr:row>30</xdr:row>
      <xdr:rowOff>30099</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24765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80" name="楕円 79">
          <a:extLst>
            <a:ext uri="{FF2B5EF4-FFF2-40B4-BE49-F238E27FC236}">
              <a16:creationId xmlns:a16="http://schemas.microsoft.com/office/drawing/2014/main" id="{00000000-0008-0000-0000-000050000000}"/>
            </a:ext>
          </a:extLst>
        </xdr:cNvPr>
        <xdr:cNvSpPr/>
      </xdr:nvSpPr>
      <xdr:spPr>
        <a:xfrm>
          <a:off x="1714500" y="572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36322</xdr:rowOff>
    </xdr:from>
    <xdr:to>
      <xdr:col>11</xdr:col>
      <xdr:colOff>136525</xdr:colOff>
      <xdr:row>29</xdr:row>
      <xdr:rowOff>150749</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1765300" y="5779897"/>
          <a:ext cx="762000" cy="1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102760</xdr:rowOff>
    </xdr:from>
    <xdr:ext cx="405111" cy="259045"/>
    <xdr:sp macro="" textlink="">
      <xdr:nvSpPr>
        <xdr:cNvPr id="82" name="n_1aveValue有形固定資産減価償却率">
          <a:extLst>
            <a:ext uri="{FF2B5EF4-FFF2-40B4-BE49-F238E27FC236}">
              <a16:creationId xmlns:a16="http://schemas.microsoft.com/office/drawing/2014/main" id="{00000000-0008-0000-0000-000052000000}"/>
            </a:ext>
          </a:extLst>
        </xdr:cNvPr>
        <xdr:cNvSpPr txBox="1"/>
      </xdr:nvSpPr>
      <xdr:spPr>
        <a:xfrm>
          <a:off x="3836044" y="567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83" name="n_2aveValue有形固定資産減価償却率">
          <a:extLst>
            <a:ext uri="{FF2B5EF4-FFF2-40B4-BE49-F238E27FC236}">
              <a16:creationId xmlns:a16="http://schemas.microsoft.com/office/drawing/2014/main" id="{00000000-0008-0000-0000-000053000000}"/>
            </a:ext>
          </a:extLst>
        </xdr:cNvPr>
        <xdr:cNvSpPr txBox="1"/>
      </xdr:nvSpPr>
      <xdr:spPr>
        <a:xfrm>
          <a:off x="3086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29354</xdr:rowOff>
    </xdr:from>
    <xdr:ext cx="405111" cy="259045"/>
    <xdr:sp macro="" textlink="">
      <xdr:nvSpPr>
        <xdr:cNvPr id="84" name="n_3aveValue有形固定資産減価償却率">
          <a:extLst>
            <a:ext uri="{FF2B5EF4-FFF2-40B4-BE49-F238E27FC236}">
              <a16:creationId xmlns:a16="http://schemas.microsoft.com/office/drawing/2014/main" id="{00000000-0008-0000-0000-000054000000}"/>
            </a:ext>
          </a:extLst>
        </xdr:cNvPr>
        <xdr:cNvSpPr txBox="1"/>
      </xdr:nvSpPr>
      <xdr:spPr>
        <a:xfrm>
          <a:off x="23247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140860</xdr:rowOff>
    </xdr:from>
    <xdr:ext cx="405111" cy="259045"/>
    <xdr:sp macro="" textlink="">
      <xdr:nvSpPr>
        <xdr:cNvPr id="85" name="n_4aveValue有形固定資産減価償却率">
          <a:extLst>
            <a:ext uri="{FF2B5EF4-FFF2-40B4-BE49-F238E27FC236}">
              <a16:creationId xmlns:a16="http://schemas.microsoft.com/office/drawing/2014/main" id="{00000000-0008-0000-0000-000055000000}"/>
            </a:ext>
          </a:extLst>
        </xdr:cNvPr>
        <xdr:cNvSpPr txBox="1"/>
      </xdr:nvSpPr>
      <xdr:spPr>
        <a:xfrm>
          <a:off x="15627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21226</xdr:rowOff>
    </xdr:from>
    <xdr:ext cx="405111" cy="259045"/>
    <xdr:sp macro="" textlink="">
      <xdr:nvSpPr>
        <xdr:cNvPr id="86" name="n_3mainValue有形固定資産減価償却率">
          <a:extLst>
            <a:ext uri="{FF2B5EF4-FFF2-40B4-BE49-F238E27FC236}">
              <a16:creationId xmlns:a16="http://schemas.microsoft.com/office/drawing/2014/main" id="{00000000-0008-0000-0000-000056000000}"/>
            </a:ext>
          </a:extLst>
        </xdr:cNvPr>
        <xdr:cNvSpPr txBox="1"/>
      </xdr:nvSpPr>
      <xdr:spPr>
        <a:xfrm>
          <a:off x="2324744" y="593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87" name="n_4mainValue有形固定資産減価償却率">
          <a:extLst>
            <a:ext uri="{FF2B5EF4-FFF2-40B4-BE49-F238E27FC236}">
              <a16:creationId xmlns:a16="http://schemas.microsoft.com/office/drawing/2014/main" id="{00000000-0008-0000-0000-000057000000}"/>
            </a:ext>
          </a:extLst>
        </xdr:cNvPr>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当町の債務償還比率は、前年度と比し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令和３年度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及び令和４年度と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繰上償還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実施し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地方税や普通交付税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令和３年度に減少したことから、前年度より増加したものとなった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また、類似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なっているのは、自主財源に乏しい財政事情から交付税算定の高い地方債に依存しているため、地方債残高が高く将来負担額もおのずと高くなることに起因している。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00000000-0008-0000-0000-00007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148463</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flipV="1">
          <a:off x="14793595" y="5261428"/>
          <a:ext cx="1269" cy="1487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152290</xdr:rowOff>
    </xdr:from>
    <xdr:ext cx="469744" cy="259045"/>
    <xdr:sp macro="" textlink="">
      <xdr:nvSpPr>
        <xdr:cNvPr id="119" name="債務償還比率最小値テキスト">
          <a:extLst>
            <a:ext uri="{FF2B5EF4-FFF2-40B4-BE49-F238E27FC236}">
              <a16:creationId xmlns:a16="http://schemas.microsoft.com/office/drawing/2014/main" id="{00000000-0008-0000-0000-000077000000}"/>
            </a:ext>
          </a:extLst>
        </xdr:cNvPr>
        <xdr:cNvSpPr txBox="1"/>
      </xdr:nvSpPr>
      <xdr:spPr>
        <a:xfrm>
          <a:off x="14846300" y="675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148463</xdr:rowOff>
    </xdr:from>
    <xdr:to>
      <xdr:col>76</xdr:col>
      <xdr:colOff>111125</xdr:colOff>
      <xdr:row>34</xdr:row>
      <xdr:rowOff>148463</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4706600" y="674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1" name="債務償還比率最大値テキスト">
          <a:extLst>
            <a:ext uri="{FF2B5EF4-FFF2-40B4-BE49-F238E27FC236}">
              <a16:creationId xmlns:a16="http://schemas.microsoft.com/office/drawing/2014/main" id="{00000000-0008-0000-0000-000079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3927</xdr:rowOff>
    </xdr:from>
    <xdr:ext cx="469744" cy="259045"/>
    <xdr:sp macro="" textlink="">
      <xdr:nvSpPr>
        <xdr:cNvPr id="123" name="債務償還比率平均値テキスト">
          <a:extLst>
            <a:ext uri="{FF2B5EF4-FFF2-40B4-BE49-F238E27FC236}">
              <a16:creationId xmlns:a16="http://schemas.microsoft.com/office/drawing/2014/main" id="{00000000-0008-0000-0000-00007B000000}"/>
            </a:ext>
          </a:extLst>
        </xdr:cNvPr>
        <xdr:cNvSpPr txBox="1"/>
      </xdr:nvSpPr>
      <xdr:spPr>
        <a:xfrm>
          <a:off x="14846300" y="5576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152500</xdr:rowOff>
    </xdr:from>
    <xdr:to>
      <xdr:col>76</xdr:col>
      <xdr:colOff>73025</xdr:colOff>
      <xdr:row>29</xdr:row>
      <xdr:rowOff>82650</xdr:rowOff>
    </xdr:to>
    <xdr:sp macro="" textlink="">
      <xdr:nvSpPr>
        <xdr:cNvPr id="124" name="フローチャート: 判断 123">
          <a:extLst>
            <a:ext uri="{FF2B5EF4-FFF2-40B4-BE49-F238E27FC236}">
              <a16:creationId xmlns:a16="http://schemas.microsoft.com/office/drawing/2014/main" id="{00000000-0008-0000-0000-00007C000000}"/>
            </a:ext>
          </a:extLst>
        </xdr:cNvPr>
        <xdr:cNvSpPr/>
      </xdr:nvSpPr>
      <xdr:spPr>
        <a:xfrm>
          <a:off x="14744700" y="57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137695</xdr:rowOff>
    </xdr:from>
    <xdr:to>
      <xdr:col>72</xdr:col>
      <xdr:colOff>123825</xdr:colOff>
      <xdr:row>29</xdr:row>
      <xdr:rowOff>67845</xdr:rowOff>
    </xdr:to>
    <xdr:sp macro="" textlink="">
      <xdr:nvSpPr>
        <xdr:cNvPr id="125" name="フローチャート: 判断 124">
          <a:extLst>
            <a:ext uri="{FF2B5EF4-FFF2-40B4-BE49-F238E27FC236}">
              <a16:creationId xmlns:a16="http://schemas.microsoft.com/office/drawing/2014/main" id="{00000000-0008-0000-0000-00007D000000}"/>
            </a:ext>
          </a:extLst>
        </xdr:cNvPr>
        <xdr:cNvSpPr/>
      </xdr:nvSpPr>
      <xdr:spPr>
        <a:xfrm>
          <a:off x="14033500" y="570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26" name="フローチャート: 判断 125">
          <a:extLst>
            <a:ext uri="{FF2B5EF4-FFF2-40B4-BE49-F238E27FC236}">
              <a16:creationId xmlns:a16="http://schemas.microsoft.com/office/drawing/2014/main" id="{00000000-0008-0000-0000-00007E000000}"/>
            </a:ext>
          </a:extLst>
        </xdr:cNvPr>
        <xdr:cNvSpPr/>
      </xdr:nvSpPr>
      <xdr:spPr>
        <a:xfrm>
          <a:off x="13271500" y="58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27" name="フローチャート: 判断 126">
          <a:extLst>
            <a:ext uri="{FF2B5EF4-FFF2-40B4-BE49-F238E27FC236}">
              <a16:creationId xmlns:a16="http://schemas.microsoft.com/office/drawing/2014/main" id="{00000000-0008-0000-0000-00007F000000}"/>
            </a:ext>
          </a:extLst>
        </xdr:cNvPr>
        <xdr:cNvSpPr/>
      </xdr:nvSpPr>
      <xdr:spPr>
        <a:xfrm>
          <a:off x="12509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28" name="フローチャート: 判断 127">
          <a:extLst>
            <a:ext uri="{FF2B5EF4-FFF2-40B4-BE49-F238E27FC236}">
              <a16:creationId xmlns:a16="http://schemas.microsoft.com/office/drawing/2014/main" id="{00000000-0008-0000-0000-000080000000}"/>
            </a:ext>
          </a:extLst>
        </xdr:cNvPr>
        <xdr:cNvSpPr/>
      </xdr:nvSpPr>
      <xdr:spPr>
        <a:xfrm>
          <a:off x="11747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68870</xdr:rowOff>
    </xdr:from>
    <xdr:to>
      <xdr:col>76</xdr:col>
      <xdr:colOff>73025</xdr:colOff>
      <xdr:row>31</xdr:row>
      <xdr:rowOff>170470</xdr:rowOff>
    </xdr:to>
    <xdr:sp macro="" textlink="">
      <xdr:nvSpPr>
        <xdr:cNvPr id="134" name="楕円 133">
          <a:extLst>
            <a:ext uri="{FF2B5EF4-FFF2-40B4-BE49-F238E27FC236}">
              <a16:creationId xmlns:a16="http://schemas.microsoft.com/office/drawing/2014/main" id="{00000000-0008-0000-0000-000086000000}"/>
            </a:ext>
          </a:extLst>
        </xdr:cNvPr>
        <xdr:cNvSpPr/>
      </xdr:nvSpPr>
      <xdr:spPr>
        <a:xfrm>
          <a:off x="14744700" y="615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47297</xdr:rowOff>
    </xdr:from>
    <xdr:ext cx="469744" cy="259045"/>
    <xdr:sp macro="" textlink="">
      <xdr:nvSpPr>
        <xdr:cNvPr id="135" name="債務償還比率該当値テキスト">
          <a:extLst>
            <a:ext uri="{FF2B5EF4-FFF2-40B4-BE49-F238E27FC236}">
              <a16:creationId xmlns:a16="http://schemas.microsoft.com/office/drawing/2014/main" id="{00000000-0008-0000-0000-000087000000}"/>
            </a:ext>
          </a:extLst>
        </xdr:cNvPr>
        <xdr:cNvSpPr txBox="1"/>
      </xdr:nvSpPr>
      <xdr:spPr>
        <a:xfrm>
          <a:off x="14846300" y="613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61314</xdr:rowOff>
    </xdr:from>
    <xdr:to>
      <xdr:col>72</xdr:col>
      <xdr:colOff>123825</xdr:colOff>
      <xdr:row>31</xdr:row>
      <xdr:rowOff>162914</xdr:rowOff>
    </xdr:to>
    <xdr:sp macro="" textlink="">
      <xdr:nvSpPr>
        <xdr:cNvPr id="136" name="楕円 135">
          <a:extLst>
            <a:ext uri="{FF2B5EF4-FFF2-40B4-BE49-F238E27FC236}">
              <a16:creationId xmlns:a16="http://schemas.microsoft.com/office/drawing/2014/main" id="{00000000-0008-0000-0000-000088000000}"/>
            </a:ext>
          </a:extLst>
        </xdr:cNvPr>
        <xdr:cNvSpPr/>
      </xdr:nvSpPr>
      <xdr:spPr>
        <a:xfrm>
          <a:off x="14033500" y="614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112114</xdr:rowOff>
    </xdr:from>
    <xdr:to>
      <xdr:col>76</xdr:col>
      <xdr:colOff>22225</xdr:colOff>
      <xdr:row>31</xdr:row>
      <xdr:rowOff>119670</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084300" y="6198589"/>
          <a:ext cx="7112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73995</xdr:rowOff>
    </xdr:from>
    <xdr:to>
      <xdr:col>68</xdr:col>
      <xdr:colOff>123825</xdr:colOff>
      <xdr:row>33</xdr:row>
      <xdr:rowOff>4145</xdr:rowOff>
    </xdr:to>
    <xdr:sp macro="" textlink="">
      <xdr:nvSpPr>
        <xdr:cNvPr id="138" name="楕円 137">
          <a:extLst>
            <a:ext uri="{FF2B5EF4-FFF2-40B4-BE49-F238E27FC236}">
              <a16:creationId xmlns:a16="http://schemas.microsoft.com/office/drawing/2014/main" id="{00000000-0008-0000-0000-00008A000000}"/>
            </a:ext>
          </a:extLst>
        </xdr:cNvPr>
        <xdr:cNvSpPr/>
      </xdr:nvSpPr>
      <xdr:spPr>
        <a:xfrm>
          <a:off x="13271500" y="63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112114</xdr:rowOff>
    </xdr:from>
    <xdr:to>
      <xdr:col>72</xdr:col>
      <xdr:colOff>73025</xdr:colOff>
      <xdr:row>32</xdr:row>
      <xdr:rowOff>124795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3322300" y="6198589"/>
          <a:ext cx="762000" cy="18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35751</xdr:rowOff>
    </xdr:from>
    <xdr:to>
      <xdr:col>64</xdr:col>
      <xdr:colOff>123825</xdr:colOff>
      <xdr:row>32</xdr:row>
      <xdr:rowOff>137351</xdr:rowOff>
    </xdr:to>
    <xdr:sp macro="" textlink="">
      <xdr:nvSpPr>
        <xdr:cNvPr id="140" name="楕円 139">
          <a:extLst>
            <a:ext uri="{FF2B5EF4-FFF2-40B4-BE49-F238E27FC236}">
              <a16:creationId xmlns:a16="http://schemas.microsoft.com/office/drawing/2014/main" id="{00000000-0008-0000-0000-00008C000000}"/>
            </a:ext>
          </a:extLst>
        </xdr:cNvPr>
        <xdr:cNvSpPr/>
      </xdr:nvSpPr>
      <xdr:spPr>
        <a:xfrm>
          <a:off x="12509500" y="629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86551</xdr:rowOff>
    </xdr:from>
    <xdr:to>
      <xdr:col>68</xdr:col>
      <xdr:colOff>73025</xdr:colOff>
      <xdr:row>32</xdr:row>
      <xdr:rowOff>124795</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2560300" y="6344476"/>
          <a:ext cx="762000" cy="3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1669</xdr:rowOff>
    </xdr:from>
    <xdr:to>
      <xdr:col>60</xdr:col>
      <xdr:colOff>123825</xdr:colOff>
      <xdr:row>32</xdr:row>
      <xdr:rowOff>103269</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1747500" y="62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52469</xdr:rowOff>
    </xdr:from>
    <xdr:to>
      <xdr:col>64</xdr:col>
      <xdr:colOff>73025</xdr:colOff>
      <xdr:row>32</xdr:row>
      <xdr:rowOff>86551</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1798300" y="6310394"/>
          <a:ext cx="762000" cy="3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84372</xdr:rowOff>
    </xdr:from>
    <xdr:ext cx="469744" cy="259045"/>
    <xdr:sp macro="" textlink="">
      <xdr:nvSpPr>
        <xdr:cNvPr id="144" name="n_1aveValue債務償還比率">
          <a:extLst>
            <a:ext uri="{FF2B5EF4-FFF2-40B4-BE49-F238E27FC236}">
              <a16:creationId xmlns:a16="http://schemas.microsoft.com/office/drawing/2014/main" id="{00000000-0008-0000-0000-000090000000}"/>
            </a:ext>
          </a:extLst>
        </xdr:cNvPr>
        <xdr:cNvSpPr txBox="1"/>
      </xdr:nvSpPr>
      <xdr:spPr>
        <a:xfrm>
          <a:off x="13836727" y="548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87493</xdr:rowOff>
    </xdr:from>
    <xdr:ext cx="469744" cy="259045"/>
    <xdr:sp macro="" textlink="">
      <xdr:nvSpPr>
        <xdr:cNvPr id="145" name="n_2aveValue債務償還比率">
          <a:extLst>
            <a:ext uri="{FF2B5EF4-FFF2-40B4-BE49-F238E27FC236}">
              <a16:creationId xmlns:a16="http://schemas.microsoft.com/office/drawing/2014/main" id="{00000000-0008-0000-0000-000091000000}"/>
            </a:ext>
          </a:extLst>
        </xdr:cNvPr>
        <xdr:cNvSpPr txBox="1"/>
      </xdr:nvSpPr>
      <xdr:spPr>
        <a:xfrm>
          <a:off x="13087427" y="565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143473</xdr:rowOff>
    </xdr:from>
    <xdr:ext cx="469744" cy="259045"/>
    <xdr:sp macro="" textlink="">
      <xdr:nvSpPr>
        <xdr:cNvPr id="146" name="n_3aveValue債務償還比率">
          <a:extLst>
            <a:ext uri="{FF2B5EF4-FFF2-40B4-BE49-F238E27FC236}">
              <a16:creationId xmlns:a16="http://schemas.microsoft.com/office/drawing/2014/main" id="{00000000-0008-0000-0000-000092000000}"/>
            </a:ext>
          </a:extLst>
        </xdr:cNvPr>
        <xdr:cNvSpPr txBox="1"/>
      </xdr:nvSpPr>
      <xdr:spPr>
        <a:xfrm>
          <a:off x="12325427" y="57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127126</xdr:rowOff>
    </xdr:from>
    <xdr:ext cx="469744" cy="259045"/>
    <xdr:sp macro="" textlink="">
      <xdr:nvSpPr>
        <xdr:cNvPr id="147" name="n_4aveValue債務償還比率">
          <a:extLst>
            <a:ext uri="{FF2B5EF4-FFF2-40B4-BE49-F238E27FC236}">
              <a16:creationId xmlns:a16="http://schemas.microsoft.com/office/drawing/2014/main" id="{00000000-0008-0000-0000-000093000000}"/>
            </a:ext>
          </a:extLst>
        </xdr:cNvPr>
        <xdr:cNvSpPr txBox="1"/>
      </xdr:nvSpPr>
      <xdr:spPr>
        <a:xfrm>
          <a:off x="11563427" y="569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154041</xdr:rowOff>
    </xdr:from>
    <xdr:ext cx="469744" cy="259045"/>
    <xdr:sp macro="" textlink="">
      <xdr:nvSpPr>
        <xdr:cNvPr id="148" name="n_1mainValue債務償還比率">
          <a:extLst>
            <a:ext uri="{FF2B5EF4-FFF2-40B4-BE49-F238E27FC236}">
              <a16:creationId xmlns:a16="http://schemas.microsoft.com/office/drawing/2014/main" id="{00000000-0008-0000-0000-000094000000}"/>
            </a:ext>
          </a:extLst>
        </xdr:cNvPr>
        <xdr:cNvSpPr txBox="1"/>
      </xdr:nvSpPr>
      <xdr:spPr>
        <a:xfrm>
          <a:off x="13836727" y="624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166722</xdr:rowOff>
    </xdr:from>
    <xdr:ext cx="469744" cy="259045"/>
    <xdr:sp macro="" textlink="">
      <xdr:nvSpPr>
        <xdr:cNvPr id="149" name="n_2mainValue債務償還比率">
          <a:extLst>
            <a:ext uri="{FF2B5EF4-FFF2-40B4-BE49-F238E27FC236}">
              <a16:creationId xmlns:a16="http://schemas.microsoft.com/office/drawing/2014/main" id="{00000000-0008-0000-0000-000095000000}"/>
            </a:ext>
          </a:extLst>
        </xdr:cNvPr>
        <xdr:cNvSpPr txBox="1"/>
      </xdr:nvSpPr>
      <xdr:spPr>
        <a:xfrm>
          <a:off x="13087427" y="64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128478</xdr:rowOff>
    </xdr:from>
    <xdr:ext cx="469744" cy="259045"/>
    <xdr:sp macro="" textlink="">
      <xdr:nvSpPr>
        <xdr:cNvPr id="150" name="n_3mainValue債務償還比率">
          <a:extLst>
            <a:ext uri="{FF2B5EF4-FFF2-40B4-BE49-F238E27FC236}">
              <a16:creationId xmlns:a16="http://schemas.microsoft.com/office/drawing/2014/main" id="{00000000-0008-0000-0000-000096000000}"/>
            </a:ext>
          </a:extLst>
        </xdr:cNvPr>
        <xdr:cNvSpPr txBox="1"/>
      </xdr:nvSpPr>
      <xdr:spPr>
        <a:xfrm>
          <a:off x="12325427" y="638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94396</xdr:rowOff>
    </xdr:from>
    <xdr:ext cx="469744" cy="259045"/>
    <xdr:sp macro="" textlink="">
      <xdr:nvSpPr>
        <xdr:cNvPr id="151" name="n_4mainValue債務償還比率">
          <a:extLst>
            <a:ext uri="{FF2B5EF4-FFF2-40B4-BE49-F238E27FC236}">
              <a16:creationId xmlns:a16="http://schemas.microsoft.com/office/drawing/2014/main" id="{00000000-0008-0000-0000-000097000000}"/>
            </a:ext>
          </a:extLst>
        </xdr:cNvPr>
        <xdr:cNvSpPr txBox="1"/>
      </xdr:nvSpPr>
      <xdr:spPr>
        <a:xfrm>
          <a:off x="11563427" y="635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a:extLst>
            <a:ext uri="{FF2B5EF4-FFF2-40B4-BE49-F238E27FC236}">
              <a16:creationId xmlns:a16="http://schemas.microsoft.com/office/drawing/2014/main" id="{00000000-0008-0000-0000-00009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a:extLst>
            <a:ext uri="{FF2B5EF4-FFF2-40B4-BE49-F238E27FC236}">
              <a16:creationId xmlns:a16="http://schemas.microsoft.com/office/drawing/2014/main" id="{00000000-0008-0000-0000-00009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8,098
8,047
128.34
8,967,205
8,420,769
397,034
4,655,133
7,217,372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23421</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7099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73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76019</xdr:rowOff>
    </xdr:from>
    <xdr:to>
      <xdr:col>10</xdr:col>
      <xdr:colOff>165100</xdr:colOff>
      <xdr:row>39</xdr:row>
      <xdr:rowOff>6169</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1968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59690</xdr:rowOff>
    </xdr:from>
    <xdr:to>
      <xdr:col>6</xdr:col>
      <xdr:colOff>38100</xdr:colOff>
      <xdr:row>38</xdr:row>
      <xdr:rowOff>161290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1079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110490</xdr:rowOff>
    </xdr:from>
    <xdr:to>
      <xdr:col>10</xdr:col>
      <xdr:colOff>114300</xdr:colOff>
      <xdr:row>38</xdr:row>
      <xdr:rowOff>126819</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1130300" y="662559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145160</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100-00004D000000}"/>
            </a:ext>
          </a:extLst>
        </xdr:cNvPr>
        <xdr:cNvSpPr txBox="1"/>
      </xdr:nvSpPr>
      <xdr:spPr>
        <a:xfrm>
          <a:off x="35820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105971</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100-00004E000000}"/>
            </a:ext>
          </a:extLst>
        </xdr:cNvPr>
        <xdr:cNvSpPr txBox="1"/>
      </xdr:nvSpPr>
      <xdr:spPr>
        <a:xfrm>
          <a:off x="27057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87103</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100-00004F000000}"/>
            </a:ext>
          </a:extLst>
        </xdr:cNvPr>
        <xdr:cNvSpPr txBox="1"/>
      </xdr:nvSpPr>
      <xdr:spPr>
        <a:xfrm>
          <a:off x="1816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64243</xdr:rowOff>
    </xdr:from>
    <xdr:ext cx="405111" cy="259045"/>
    <xdr:sp macro="" textlink="">
      <xdr:nvSpPr>
        <xdr:cNvPr id="80" name="n_4aveValue【道路】&#10;有形固定資産減価償却率">
          <a:extLst>
            <a:ext uri="{FF2B5EF4-FFF2-40B4-BE49-F238E27FC236}">
              <a16:creationId xmlns:a16="http://schemas.microsoft.com/office/drawing/2014/main" id="{00000000-0008-0000-0100-000050000000}"/>
            </a:ext>
          </a:extLst>
        </xdr:cNvPr>
        <xdr:cNvSpPr txBox="1"/>
      </xdr:nvSpPr>
      <xdr:spPr>
        <a:xfrm>
          <a:off x="927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22696</xdr:rowOff>
    </xdr:from>
    <xdr:ext cx="405111" cy="259045"/>
    <xdr:sp macro="" textlink="">
      <xdr:nvSpPr>
        <xdr:cNvPr id="81" name="n_3mainValue【道路】&#10;有形固定資産減価償却率">
          <a:extLst>
            <a:ext uri="{FF2B5EF4-FFF2-40B4-BE49-F238E27FC236}">
              <a16:creationId xmlns:a16="http://schemas.microsoft.com/office/drawing/2014/main" id="{00000000-0008-0000-0100-000051000000}"/>
            </a:ext>
          </a:extLst>
        </xdr:cNvPr>
        <xdr:cNvSpPr txBox="1"/>
      </xdr:nvSpPr>
      <xdr:spPr>
        <a:xfrm>
          <a:off x="1816744" y="636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6367</xdr:rowOff>
    </xdr:from>
    <xdr:ext cx="405111" cy="259045"/>
    <xdr:sp macro="" textlink="">
      <xdr:nvSpPr>
        <xdr:cNvPr id="82" name="n_4mainValue【道路】&#10;有形固定資産減価償却率">
          <a:extLst>
            <a:ext uri="{FF2B5EF4-FFF2-40B4-BE49-F238E27FC236}">
              <a16:creationId xmlns:a16="http://schemas.microsoft.com/office/drawing/2014/main" id="{00000000-0008-0000-0100-000052000000}"/>
            </a:ext>
          </a:extLst>
        </xdr:cNvPr>
        <xdr:cNvSpPr txBox="1"/>
      </xdr:nvSpPr>
      <xdr:spPr>
        <a:xfrm>
          <a:off x="927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1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flipV="1">
          <a:off x="10476865" y="5791853"/>
          <a:ext cx="0" cy="1382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09" name="【道路】&#10;一人当たり延長最小値テキスト">
          <a:extLst>
            <a:ext uri="{FF2B5EF4-FFF2-40B4-BE49-F238E27FC236}">
              <a16:creationId xmlns:a16="http://schemas.microsoft.com/office/drawing/2014/main" id="{00000000-0008-0000-0100-00006D000000}"/>
            </a:ext>
          </a:extLst>
        </xdr:cNvPr>
        <xdr:cNvSpPr txBox="1"/>
      </xdr:nvSpPr>
      <xdr:spPr>
        <a:xfrm>
          <a:off x="10515600" y="717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10388600" y="717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11" name="【道路】&#10;一人当たり延長最大値テキスト">
          <a:extLst>
            <a:ext uri="{FF2B5EF4-FFF2-40B4-BE49-F238E27FC236}">
              <a16:creationId xmlns:a16="http://schemas.microsoft.com/office/drawing/2014/main" id="{00000000-0008-0000-0100-00006F000000}"/>
            </a:ext>
          </a:extLst>
        </xdr:cNvPr>
        <xdr:cNvSpPr txBox="1"/>
      </xdr:nvSpPr>
      <xdr:spPr>
        <a:xfrm>
          <a:off x="10515600" y="55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10388600" y="579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122111</xdr:rowOff>
    </xdr:from>
    <xdr:ext cx="534377" cy="259045"/>
    <xdr:sp macro="" textlink="">
      <xdr:nvSpPr>
        <xdr:cNvPr id="113" name="【道路】&#10;一人当たり延長平均値テキスト">
          <a:extLst>
            <a:ext uri="{FF2B5EF4-FFF2-40B4-BE49-F238E27FC236}">
              <a16:creationId xmlns:a16="http://schemas.microsoft.com/office/drawing/2014/main" id="{00000000-0008-0000-0100-000071000000}"/>
            </a:ext>
          </a:extLst>
        </xdr:cNvPr>
        <xdr:cNvSpPr txBox="1"/>
      </xdr:nvSpPr>
      <xdr:spPr>
        <a:xfrm>
          <a:off x="10515600" y="663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10426700" y="6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9588500" y="66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8699500" y="668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41157</xdr:rowOff>
    </xdr:from>
    <xdr:to>
      <xdr:col>41</xdr:col>
      <xdr:colOff>101600</xdr:colOff>
      <xdr:row>39</xdr:row>
      <xdr:rowOff>142757</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7810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64426</xdr:rowOff>
    </xdr:from>
    <xdr:to>
      <xdr:col>36</xdr:col>
      <xdr:colOff>165100</xdr:colOff>
      <xdr:row>39</xdr:row>
      <xdr:rowOff>166026</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6921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14721</xdr:rowOff>
    </xdr:from>
    <xdr:to>
      <xdr:col>41</xdr:col>
      <xdr:colOff>101600</xdr:colOff>
      <xdr:row>37</xdr:row>
      <xdr:rowOff>116321</xdr:rowOff>
    </xdr:to>
    <xdr:sp macro="" textlink="">
      <xdr:nvSpPr>
        <xdr:cNvPr id="124" name="楕円 123">
          <a:extLst>
            <a:ext uri="{FF2B5EF4-FFF2-40B4-BE49-F238E27FC236}">
              <a16:creationId xmlns:a16="http://schemas.microsoft.com/office/drawing/2014/main" id="{00000000-0008-0000-0100-00007C000000}"/>
            </a:ext>
          </a:extLst>
        </xdr:cNvPr>
        <xdr:cNvSpPr/>
      </xdr:nvSpPr>
      <xdr:spPr>
        <a:xfrm>
          <a:off x="7810500" y="63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35752</xdr:rowOff>
    </xdr:from>
    <xdr:to>
      <xdr:col>36</xdr:col>
      <xdr:colOff>165100</xdr:colOff>
      <xdr:row>37</xdr:row>
      <xdr:rowOff>137352</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6921500" y="63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65521</xdr:rowOff>
    </xdr:from>
    <xdr:to>
      <xdr:col>41</xdr:col>
      <xdr:colOff>50800</xdr:colOff>
      <xdr:row>37</xdr:row>
      <xdr:rowOff>86552</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flipV="1">
          <a:off x="6972300" y="6409171"/>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107751</xdr:rowOff>
    </xdr:from>
    <xdr:ext cx="534377" cy="259045"/>
    <xdr:sp macro="" textlink="">
      <xdr:nvSpPr>
        <xdr:cNvPr id="127" name="n_1aveValue【道路】&#10;一人当たり延長">
          <a:extLst>
            <a:ext uri="{FF2B5EF4-FFF2-40B4-BE49-F238E27FC236}">
              <a16:creationId xmlns:a16="http://schemas.microsoft.com/office/drawing/2014/main" id="{00000000-0008-0000-0100-00007F000000}"/>
            </a:ext>
          </a:extLst>
        </xdr:cNvPr>
        <xdr:cNvSpPr txBox="1"/>
      </xdr:nvSpPr>
      <xdr:spPr>
        <a:xfrm>
          <a:off x="9359411" y="64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120112</xdr:rowOff>
    </xdr:from>
    <xdr:ext cx="534377" cy="259045"/>
    <xdr:sp macro="" textlink="">
      <xdr:nvSpPr>
        <xdr:cNvPr id="128" name="n_2aveValue【道路】&#10;一人当たり延長">
          <a:extLst>
            <a:ext uri="{FF2B5EF4-FFF2-40B4-BE49-F238E27FC236}">
              <a16:creationId xmlns:a16="http://schemas.microsoft.com/office/drawing/2014/main" id="{00000000-0008-0000-0100-000080000000}"/>
            </a:ext>
          </a:extLst>
        </xdr:cNvPr>
        <xdr:cNvSpPr txBox="1"/>
      </xdr:nvSpPr>
      <xdr:spPr>
        <a:xfrm>
          <a:off x="8483111" y="646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133884</xdr:rowOff>
    </xdr:from>
    <xdr:ext cx="534377" cy="259045"/>
    <xdr:sp macro="" textlink="">
      <xdr:nvSpPr>
        <xdr:cNvPr id="129" name="n_3aveValue【道路】&#10;一人当たり延長">
          <a:extLst>
            <a:ext uri="{FF2B5EF4-FFF2-40B4-BE49-F238E27FC236}">
              <a16:creationId xmlns:a16="http://schemas.microsoft.com/office/drawing/2014/main" id="{00000000-0008-0000-0100-000081000000}"/>
            </a:ext>
          </a:extLst>
        </xdr:cNvPr>
        <xdr:cNvSpPr txBox="1"/>
      </xdr:nvSpPr>
      <xdr:spPr>
        <a:xfrm>
          <a:off x="7594111" y="682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157153</xdr:rowOff>
    </xdr:from>
    <xdr:ext cx="534377" cy="259045"/>
    <xdr:sp macro="" textlink="">
      <xdr:nvSpPr>
        <xdr:cNvPr id="130" name="n_4aveValue【道路】&#10;一人当たり延長">
          <a:extLst>
            <a:ext uri="{FF2B5EF4-FFF2-40B4-BE49-F238E27FC236}">
              <a16:creationId xmlns:a16="http://schemas.microsoft.com/office/drawing/2014/main" id="{00000000-0008-0000-0100-000082000000}"/>
            </a:ext>
          </a:extLst>
        </xdr:cNvPr>
        <xdr:cNvSpPr txBox="1"/>
      </xdr:nvSpPr>
      <xdr:spPr>
        <a:xfrm>
          <a:off x="6705111" y="684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132848</xdr:rowOff>
    </xdr:from>
    <xdr:ext cx="534377" cy="259045"/>
    <xdr:sp macro="" textlink="">
      <xdr:nvSpPr>
        <xdr:cNvPr id="131" name="n_3mainValue【道路】&#10;一人当たり延長">
          <a:extLst>
            <a:ext uri="{FF2B5EF4-FFF2-40B4-BE49-F238E27FC236}">
              <a16:creationId xmlns:a16="http://schemas.microsoft.com/office/drawing/2014/main" id="{00000000-0008-0000-0100-000083000000}"/>
            </a:ext>
          </a:extLst>
        </xdr:cNvPr>
        <xdr:cNvSpPr txBox="1"/>
      </xdr:nvSpPr>
      <xdr:spPr>
        <a:xfrm>
          <a:off x="7594111" y="613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153879</xdr:rowOff>
    </xdr:from>
    <xdr:ext cx="534377" cy="259045"/>
    <xdr:sp macro="" textlink="">
      <xdr:nvSpPr>
        <xdr:cNvPr id="132" name="n_4mainValue【道路】&#10;一人当たり延長">
          <a:extLst>
            <a:ext uri="{FF2B5EF4-FFF2-40B4-BE49-F238E27FC236}">
              <a16:creationId xmlns:a16="http://schemas.microsoft.com/office/drawing/2014/main" id="{00000000-0008-0000-0100-000084000000}"/>
            </a:ext>
          </a:extLst>
        </xdr:cNvPr>
        <xdr:cNvSpPr txBox="1"/>
      </xdr:nvSpPr>
      <xdr:spPr>
        <a:xfrm>
          <a:off x="6705111" y="615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flipV="1">
          <a:off x="4634865" y="950649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59" name="【橋りょう・トンネル】&#10;有形固定資産減価償却率最小値テキスト">
          <a:extLst>
            <a:ext uri="{FF2B5EF4-FFF2-40B4-BE49-F238E27FC236}">
              <a16:creationId xmlns:a16="http://schemas.microsoft.com/office/drawing/2014/main" id="{00000000-0008-0000-0100-00009F000000}"/>
            </a:ext>
          </a:extLst>
        </xdr:cNvPr>
        <xdr:cNvSpPr txBox="1"/>
      </xdr:nvSpPr>
      <xdr:spPr>
        <a:xfrm>
          <a:off x="4673600" y="1100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4546600" y="1100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61" name="【橋りょう・トンネル】&#10;有形固定資産減価償却率最大値テキスト">
          <a:extLst>
            <a:ext uri="{FF2B5EF4-FFF2-40B4-BE49-F238E27FC236}">
              <a16:creationId xmlns:a16="http://schemas.microsoft.com/office/drawing/2014/main" id="{00000000-0008-0000-0100-0000A1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00000000-0008-0000-0100-0000A3000000}"/>
            </a:ext>
          </a:extLst>
        </xdr:cNvPr>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64" name="フローチャート: 判断 163">
          <a:extLst>
            <a:ext uri="{FF2B5EF4-FFF2-40B4-BE49-F238E27FC236}">
              <a16:creationId xmlns:a16="http://schemas.microsoft.com/office/drawing/2014/main" id="{00000000-0008-0000-0100-0000A4000000}"/>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65" name="フローチャート: 判断 164">
          <a:extLst>
            <a:ext uri="{FF2B5EF4-FFF2-40B4-BE49-F238E27FC236}">
              <a16:creationId xmlns:a16="http://schemas.microsoft.com/office/drawing/2014/main" id="{00000000-0008-0000-0100-0000A5000000}"/>
            </a:ext>
          </a:extLst>
        </xdr:cNvPr>
        <xdr:cNvSpPr/>
      </xdr:nvSpPr>
      <xdr:spPr>
        <a:xfrm>
          <a:off x="3746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66" name="フローチャート: 判断 165">
          <a:extLst>
            <a:ext uri="{FF2B5EF4-FFF2-40B4-BE49-F238E27FC236}">
              <a16:creationId xmlns:a16="http://schemas.microsoft.com/office/drawing/2014/main" id="{00000000-0008-0000-0100-0000A6000000}"/>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67" name="フローチャート: 判断 166">
          <a:extLst>
            <a:ext uri="{FF2B5EF4-FFF2-40B4-BE49-F238E27FC236}">
              <a16:creationId xmlns:a16="http://schemas.microsoft.com/office/drawing/2014/main" id="{00000000-0008-0000-0100-0000A7000000}"/>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68" name="フローチャート: 判断 167">
          <a:extLst>
            <a:ext uri="{FF2B5EF4-FFF2-40B4-BE49-F238E27FC236}">
              <a16:creationId xmlns:a16="http://schemas.microsoft.com/office/drawing/2014/main" id="{00000000-0008-0000-0100-0000A8000000}"/>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79828</xdr:rowOff>
    </xdr:from>
    <xdr:to>
      <xdr:col>10</xdr:col>
      <xdr:colOff>165100</xdr:colOff>
      <xdr:row>60</xdr:row>
      <xdr:rowOff>9978</xdr:rowOff>
    </xdr:to>
    <xdr:sp macro="" textlink="">
      <xdr:nvSpPr>
        <xdr:cNvPr id="174" name="楕円 173">
          <a:extLst>
            <a:ext uri="{FF2B5EF4-FFF2-40B4-BE49-F238E27FC236}">
              <a16:creationId xmlns:a16="http://schemas.microsoft.com/office/drawing/2014/main" id="{00000000-0008-0000-0100-0000AE000000}"/>
            </a:ext>
          </a:extLst>
        </xdr:cNvPr>
        <xdr:cNvSpPr/>
      </xdr:nvSpPr>
      <xdr:spPr>
        <a:xfrm>
          <a:off x="1968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60234</xdr:rowOff>
    </xdr:from>
    <xdr:to>
      <xdr:col>6</xdr:col>
      <xdr:colOff>38100</xdr:colOff>
      <xdr:row>59</xdr:row>
      <xdr:rowOff>161834</xdr:rowOff>
    </xdr:to>
    <xdr:sp macro="" textlink="">
      <xdr:nvSpPr>
        <xdr:cNvPr id="175" name="楕円 174">
          <a:extLst>
            <a:ext uri="{FF2B5EF4-FFF2-40B4-BE49-F238E27FC236}">
              <a16:creationId xmlns:a16="http://schemas.microsoft.com/office/drawing/2014/main" id="{00000000-0008-0000-0100-0000AF000000}"/>
            </a:ext>
          </a:extLst>
        </xdr:cNvPr>
        <xdr:cNvSpPr/>
      </xdr:nvSpPr>
      <xdr:spPr>
        <a:xfrm>
          <a:off x="1079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111034</xdr:rowOff>
    </xdr:from>
    <xdr:to>
      <xdr:col>10</xdr:col>
      <xdr:colOff>114300</xdr:colOff>
      <xdr:row>59</xdr:row>
      <xdr:rowOff>130628</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1130300" y="1022658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104883</xdr:rowOff>
    </xdr:from>
    <xdr:ext cx="405111" cy="259045"/>
    <xdr:sp macro="" textlink="">
      <xdr:nvSpPr>
        <xdr:cNvPr id="177" name="n_1aveValue【橋りょう・トンネル】&#10;有形固定資産減価償却率">
          <a:extLst>
            <a:ext uri="{FF2B5EF4-FFF2-40B4-BE49-F238E27FC236}">
              <a16:creationId xmlns:a16="http://schemas.microsoft.com/office/drawing/2014/main" id="{00000000-0008-0000-0100-0000B1000000}"/>
            </a:ext>
          </a:extLst>
        </xdr:cNvPr>
        <xdr:cNvSpPr txBox="1"/>
      </xdr:nvSpPr>
      <xdr:spPr>
        <a:xfrm>
          <a:off x="3582044" y="1022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178" name="n_2aveValue【橋りょう・トンネル】&#10;有形固定資産減価償却率">
          <a:extLst>
            <a:ext uri="{FF2B5EF4-FFF2-40B4-BE49-F238E27FC236}">
              <a16:creationId xmlns:a16="http://schemas.microsoft.com/office/drawing/2014/main" id="{00000000-0008-0000-0100-0000B2000000}"/>
            </a:ext>
          </a:extLst>
        </xdr:cNvPr>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179" name="n_3aveValue【橋りょう・トンネル】&#10;有形固定資産減価償却率">
          <a:extLst>
            <a:ext uri="{FF2B5EF4-FFF2-40B4-BE49-F238E27FC236}">
              <a16:creationId xmlns:a16="http://schemas.microsoft.com/office/drawing/2014/main" id="{00000000-0008-0000-0100-0000B3000000}"/>
            </a:ext>
          </a:extLst>
        </xdr:cNvPr>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180" name="n_4aveValue【橋りょう・トンネル】&#10;有形固定資産減価償却率">
          <a:extLst>
            <a:ext uri="{FF2B5EF4-FFF2-40B4-BE49-F238E27FC236}">
              <a16:creationId xmlns:a16="http://schemas.microsoft.com/office/drawing/2014/main" id="{00000000-0008-0000-0100-0000B4000000}"/>
            </a:ext>
          </a:extLst>
        </xdr:cNvPr>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26505</xdr:rowOff>
    </xdr:from>
    <xdr:ext cx="405111" cy="259045"/>
    <xdr:sp macro="" textlink="">
      <xdr:nvSpPr>
        <xdr:cNvPr id="181" name="n_3mainValue【橋りょう・トンネル】&#10;有形固定資産減価償却率">
          <a:extLst>
            <a:ext uri="{FF2B5EF4-FFF2-40B4-BE49-F238E27FC236}">
              <a16:creationId xmlns:a16="http://schemas.microsoft.com/office/drawing/2014/main" id="{00000000-0008-0000-0100-0000B5000000}"/>
            </a:ext>
          </a:extLst>
        </xdr:cNvPr>
        <xdr:cNvSpPr txBox="1"/>
      </xdr:nvSpPr>
      <xdr:spPr>
        <a:xfrm>
          <a:off x="18167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6911</xdr:rowOff>
    </xdr:from>
    <xdr:ext cx="405111" cy="259045"/>
    <xdr:sp macro="" textlink="">
      <xdr:nvSpPr>
        <xdr:cNvPr id="182" name="n_4mainValue【橋りょう・トンネル】&#10;有形固定資産減価償却率">
          <a:extLst>
            <a:ext uri="{FF2B5EF4-FFF2-40B4-BE49-F238E27FC236}">
              <a16:creationId xmlns:a16="http://schemas.microsoft.com/office/drawing/2014/main" id="{00000000-0008-0000-0100-0000B6000000}"/>
            </a:ext>
          </a:extLst>
        </xdr:cNvPr>
        <xdr:cNvSpPr txBox="1"/>
      </xdr:nvSpPr>
      <xdr:spPr>
        <a:xfrm>
          <a:off x="927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100-0000B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a:extLst>
            <a:ext uri="{FF2B5EF4-FFF2-40B4-BE49-F238E27FC236}">
              <a16:creationId xmlns:a16="http://schemas.microsoft.com/office/drawing/2014/main" id="{00000000-0008-0000-0100-0000C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flipV="1">
          <a:off x="10476865" y="9658822"/>
          <a:ext cx="0" cy="1385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07" name="【橋りょう・トンネル】&#10;一人当たり有形固定資産（償却資産）額最小値テキスト">
          <a:extLst>
            <a:ext uri="{FF2B5EF4-FFF2-40B4-BE49-F238E27FC236}">
              <a16:creationId xmlns:a16="http://schemas.microsoft.com/office/drawing/2014/main" id="{00000000-0008-0000-0100-0000CF000000}"/>
            </a:ext>
          </a:extLst>
        </xdr:cNvPr>
        <xdr:cNvSpPr txBox="1"/>
      </xdr:nvSpPr>
      <xdr:spPr>
        <a:xfrm>
          <a:off x="10515600" y="110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10388600" y="1104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09" name="【橋りょう・トンネル】&#10;一人当たり有形固定資産（償却資産）額最大値テキスト">
          <a:extLst>
            <a:ext uri="{FF2B5EF4-FFF2-40B4-BE49-F238E27FC236}">
              <a16:creationId xmlns:a16="http://schemas.microsoft.com/office/drawing/2014/main" id="{00000000-0008-0000-0100-0000D1000000}"/>
            </a:ext>
          </a:extLst>
        </xdr:cNvPr>
        <xdr:cNvSpPr txBox="1"/>
      </xdr:nvSpPr>
      <xdr:spPr>
        <a:xfrm>
          <a:off x="10515600" y="9434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10388600" y="9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107627</xdr:rowOff>
    </xdr:from>
    <xdr:ext cx="599010" cy="259045"/>
    <xdr:sp macro="" textlink="">
      <xdr:nvSpPr>
        <xdr:cNvPr id="211" name="【橋りょう・トンネル】&#10;一人当たり有形固定資産（償却資産）額平均値テキスト">
          <a:extLst>
            <a:ext uri="{FF2B5EF4-FFF2-40B4-BE49-F238E27FC236}">
              <a16:creationId xmlns:a16="http://schemas.microsoft.com/office/drawing/2014/main" id="{00000000-0008-0000-0100-0000D3000000}"/>
            </a:ext>
          </a:extLst>
        </xdr:cNvPr>
        <xdr:cNvSpPr txBox="1"/>
      </xdr:nvSpPr>
      <xdr:spPr>
        <a:xfrm>
          <a:off x="10515600" y="10737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12" name="フローチャート: 判断 211">
          <a:extLst>
            <a:ext uri="{FF2B5EF4-FFF2-40B4-BE49-F238E27FC236}">
              <a16:creationId xmlns:a16="http://schemas.microsoft.com/office/drawing/2014/main" id="{00000000-0008-0000-0100-0000D4000000}"/>
            </a:ext>
          </a:extLst>
        </xdr:cNvPr>
        <xdr:cNvSpPr/>
      </xdr:nvSpPr>
      <xdr:spPr>
        <a:xfrm>
          <a:off x="10426700" y="107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13" name="フローチャート: 判断 212">
          <a:extLst>
            <a:ext uri="{FF2B5EF4-FFF2-40B4-BE49-F238E27FC236}">
              <a16:creationId xmlns:a16="http://schemas.microsoft.com/office/drawing/2014/main" id="{00000000-0008-0000-0100-0000D5000000}"/>
            </a:ext>
          </a:extLst>
        </xdr:cNvPr>
        <xdr:cNvSpPr/>
      </xdr:nvSpPr>
      <xdr:spPr>
        <a:xfrm>
          <a:off x="9588500" y="1076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14" name="フローチャート: 判断 213">
          <a:extLst>
            <a:ext uri="{FF2B5EF4-FFF2-40B4-BE49-F238E27FC236}">
              <a16:creationId xmlns:a16="http://schemas.microsoft.com/office/drawing/2014/main" id="{00000000-0008-0000-0100-0000D6000000}"/>
            </a:ext>
          </a:extLst>
        </xdr:cNvPr>
        <xdr:cNvSpPr/>
      </xdr:nvSpPr>
      <xdr:spPr>
        <a:xfrm>
          <a:off x="8699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15" name="フローチャート: 判断 214">
          <a:extLst>
            <a:ext uri="{FF2B5EF4-FFF2-40B4-BE49-F238E27FC236}">
              <a16:creationId xmlns:a16="http://schemas.microsoft.com/office/drawing/2014/main" id="{00000000-0008-0000-0100-0000D7000000}"/>
            </a:ext>
          </a:extLst>
        </xdr:cNvPr>
        <xdr:cNvSpPr/>
      </xdr:nvSpPr>
      <xdr:spPr>
        <a:xfrm>
          <a:off x="7810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16" name="フローチャート: 判断 215">
          <a:extLst>
            <a:ext uri="{FF2B5EF4-FFF2-40B4-BE49-F238E27FC236}">
              <a16:creationId xmlns:a16="http://schemas.microsoft.com/office/drawing/2014/main" id="{00000000-0008-0000-0100-0000D8000000}"/>
            </a:ext>
          </a:extLst>
        </xdr:cNvPr>
        <xdr:cNvSpPr/>
      </xdr:nvSpPr>
      <xdr:spPr>
        <a:xfrm>
          <a:off x="6921500" y="108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64</xdr:row>
      <xdr:rowOff>513</xdr:rowOff>
    </xdr:from>
    <xdr:to>
      <xdr:col>41</xdr:col>
      <xdr:colOff>101600</xdr:colOff>
      <xdr:row>64</xdr:row>
      <xdr:rowOff>102113</xdr:rowOff>
    </xdr:to>
    <xdr:sp macro="" textlink="">
      <xdr:nvSpPr>
        <xdr:cNvPr id="222" name="楕円 221">
          <a:extLst>
            <a:ext uri="{FF2B5EF4-FFF2-40B4-BE49-F238E27FC236}">
              <a16:creationId xmlns:a16="http://schemas.microsoft.com/office/drawing/2014/main" id="{00000000-0008-0000-0100-0000DE000000}"/>
            </a:ext>
          </a:extLst>
        </xdr:cNvPr>
        <xdr:cNvSpPr/>
      </xdr:nvSpPr>
      <xdr:spPr>
        <a:xfrm>
          <a:off x="7810500" y="1097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1105</xdr:rowOff>
    </xdr:from>
    <xdr:to>
      <xdr:col>36</xdr:col>
      <xdr:colOff>165100</xdr:colOff>
      <xdr:row>64</xdr:row>
      <xdr:rowOff>102705</xdr:rowOff>
    </xdr:to>
    <xdr:sp macro="" textlink="">
      <xdr:nvSpPr>
        <xdr:cNvPr id="223" name="楕円 222">
          <a:extLst>
            <a:ext uri="{FF2B5EF4-FFF2-40B4-BE49-F238E27FC236}">
              <a16:creationId xmlns:a16="http://schemas.microsoft.com/office/drawing/2014/main" id="{00000000-0008-0000-0100-0000DF000000}"/>
            </a:ext>
          </a:extLst>
        </xdr:cNvPr>
        <xdr:cNvSpPr/>
      </xdr:nvSpPr>
      <xdr:spPr>
        <a:xfrm>
          <a:off x="6921500" y="109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51313</xdr:rowOff>
    </xdr:from>
    <xdr:to>
      <xdr:col>41</xdr:col>
      <xdr:colOff>50800</xdr:colOff>
      <xdr:row>64</xdr:row>
      <xdr:rowOff>51905</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flipV="1">
          <a:off x="6972300" y="11024113"/>
          <a:ext cx="889000" cy="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86493</xdr:rowOff>
    </xdr:from>
    <xdr:ext cx="599010" cy="259045"/>
    <xdr:sp macro="" textlink="">
      <xdr:nvSpPr>
        <xdr:cNvPr id="225" name="n_1aveValue【橋りょう・トンネル】&#10;一人当たり有形固定資産（償却資産）額">
          <a:extLst>
            <a:ext uri="{FF2B5EF4-FFF2-40B4-BE49-F238E27FC236}">
              <a16:creationId xmlns:a16="http://schemas.microsoft.com/office/drawing/2014/main" id="{00000000-0008-0000-0100-0000E1000000}"/>
            </a:ext>
          </a:extLst>
        </xdr:cNvPr>
        <xdr:cNvSpPr txBox="1"/>
      </xdr:nvSpPr>
      <xdr:spPr>
        <a:xfrm>
          <a:off x="9327095" y="1054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93238</xdr:rowOff>
    </xdr:from>
    <xdr:ext cx="599010" cy="259045"/>
    <xdr:sp macro="" textlink="">
      <xdr:nvSpPr>
        <xdr:cNvPr id="226" name="n_2aveValue【橋りょう・トンネル】&#10;一人当たり有形固定資産（償却資産）額">
          <a:extLst>
            <a:ext uri="{FF2B5EF4-FFF2-40B4-BE49-F238E27FC236}">
              <a16:creationId xmlns:a16="http://schemas.microsoft.com/office/drawing/2014/main" id="{00000000-0008-0000-0100-0000E2000000}"/>
            </a:ext>
          </a:extLst>
        </xdr:cNvPr>
        <xdr:cNvSpPr txBox="1"/>
      </xdr:nvSpPr>
      <xdr:spPr>
        <a:xfrm>
          <a:off x="8450795" y="1055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110508</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00000000-0008-0000-0100-0000E3000000}"/>
            </a:ext>
          </a:extLst>
        </xdr:cNvPr>
        <xdr:cNvSpPr txBox="1"/>
      </xdr:nvSpPr>
      <xdr:spPr>
        <a:xfrm>
          <a:off x="7561795" y="1056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136831</xdr:rowOff>
    </xdr:from>
    <xdr:ext cx="599010" cy="259045"/>
    <xdr:sp macro="" textlink="">
      <xdr:nvSpPr>
        <xdr:cNvPr id="228" name="n_4aveValue【橋りょう・トンネル】&#10;一人当たり有形固定資産（償却資産）額">
          <a:extLst>
            <a:ext uri="{FF2B5EF4-FFF2-40B4-BE49-F238E27FC236}">
              <a16:creationId xmlns:a16="http://schemas.microsoft.com/office/drawing/2014/main" id="{00000000-0008-0000-0100-0000E4000000}"/>
            </a:ext>
          </a:extLst>
        </xdr:cNvPr>
        <xdr:cNvSpPr txBox="1"/>
      </xdr:nvSpPr>
      <xdr:spPr>
        <a:xfrm>
          <a:off x="6672795" y="1059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93240</xdr:rowOff>
    </xdr:from>
    <xdr:ext cx="534377" cy="259045"/>
    <xdr:sp macro="" textlink="">
      <xdr:nvSpPr>
        <xdr:cNvPr id="229" name="n_3mainValue【橋りょう・トンネル】&#10;一人当たり有形固定資産（償却資産）額">
          <a:extLst>
            <a:ext uri="{FF2B5EF4-FFF2-40B4-BE49-F238E27FC236}">
              <a16:creationId xmlns:a16="http://schemas.microsoft.com/office/drawing/2014/main" id="{00000000-0008-0000-0100-0000E5000000}"/>
            </a:ext>
          </a:extLst>
        </xdr:cNvPr>
        <xdr:cNvSpPr txBox="1"/>
      </xdr:nvSpPr>
      <xdr:spPr>
        <a:xfrm>
          <a:off x="7594111" y="1106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93832</xdr:rowOff>
    </xdr:from>
    <xdr:ext cx="534377" cy="259045"/>
    <xdr:sp macro="" textlink="">
      <xdr:nvSpPr>
        <xdr:cNvPr id="230" name="n_4mainValue【橋りょう・トンネル】&#10;一人当たり有形固定資産（償却資産）額">
          <a:extLst>
            <a:ext uri="{FF2B5EF4-FFF2-40B4-BE49-F238E27FC236}">
              <a16:creationId xmlns:a16="http://schemas.microsoft.com/office/drawing/2014/main" id="{00000000-0008-0000-0100-0000E6000000}"/>
            </a:ext>
          </a:extLst>
        </xdr:cNvPr>
        <xdr:cNvSpPr txBox="1"/>
      </xdr:nvSpPr>
      <xdr:spPr>
        <a:xfrm>
          <a:off x="6705111" y="1106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a:extLst>
            <a:ext uri="{FF2B5EF4-FFF2-40B4-BE49-F238E27FC236}">
              <a16:creationId xmlns:a16="http://schemas.microsoft.com/office/drawing/2014/main" id="{00000000-0008-0000-0100-0000E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a:extLst>
            <a:ext uri="{FF2B5EF4-FFF2-40B4-BE49-F238E27FC236}">
              <a16:creationId xmlns:a16="http://schemas.microsoft.com/office/drawing/2014/main" id="{00000000-0008-0000-0100-0000E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a:extLst>
            <a:ext uri="{FF2B5EF4-FFF2-40B4-BE49-F238E27FC236}">
              <a16:creationId xmlns:a16="http://schemas.microsoft.com/office/drawing/2014/main" id="{00000000-0008-0000-0100-0000E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a:extLst>
            <a:ext uri="{FF2B5EF4-FFF2-40B4-BE49-F238E27FC236}">
              <a16:creationId xmlns:a16="http://schemas.microsoft.com/office/drawing/2014/main" id="{00000000-0008-0000-0100-0000E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a:extLst>
            <a:ext uri="{FF2B5EF4-FFF2-40B4-BE49-F238E27FC236}">
              <a16:creationId xmlns:a16="http://schemas.microsoft.com/office/drawing/2014/main" id="{00000000-0008-0000-0100-0000E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a:extLst>
            <a:ext uri="{FF2B5EF4-FFF2-40B4-BE49-F238E27FC236}">
              <a16:creationId xmlns:a16="http://schemas.microsoft.com/office/drawing/2014/main" id="{00000000-0008-0000-0100-0000E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a:extLst>
            <a:ext uri="{FF2B5EF4-FFF2-40B4-BE49-F238E27FC236}">
              <a16:creationId xmlns:a16="http://schemas.microsoft.com/office/drawing/2014/main" id="{00000000-0008-0000-0100-0000E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a:extLst>
            <a:ext uri="{FF2B5EF4-FFF2-40B4-BE49-F238E27FC236}">
              <a16:creationId xmlns:a16="http://schemas.microsoft.com/office/drawing/2014/main" id="{00000000-0008-0000-0100-0000F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6" name="【公営住宅】&#10;有形固定資産減価償却率最小値テキスト">
          <a:extLst>
            <a:ext uri="{FF2B5EF4-FFF2-40B4-BE49-F238E27FC236}">
              <a16:creationId xmlns:a16="http://schemas.microsoft.com/office/drawing/2014/main" id="{00000000-0008-0000-0100-000000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58" name="【公営住宅】&#10;有形固定資産減価償却率最大値テキスト">
          <a:extLst>
            <a:ext uri="{FF2B5EF4-FFF2-40B4-BE49-F238E27FC236}">
              <a16:creationId xmlns:a16="http://schemas.microsoft.com/office/drawing/2014/main" id="{00000000-0008-0000-0100-000002010000}"/>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62882</xdr:rowOff>
    </xdr:from>
    <xdr:ext cx="405111" cy="259045"/>
    <xdr:sp macro="" textlink="">
      <xdr:nvSpPr>
        <xdr:cNvPr id="260" name="【公営住宅】&#10;有形固定資産減価償却率平均値テキスト">
          <a:extLst>
            <a:ext uri="{FF2B5EF4-FFF2-40B4-BE49-F238E27FC236}">
              <a16:creationId xmlns:a16="http://schemas.microsoft.com/office/drawing/2014/main" id="{00000000-0008-0000-0100-000004010000}"/>
            </a:ext>
          </a:extLst>
        </xdr:cNvPr>
        <xdr:cNvSpPr txBox="1"/>
      </xdr:nvSpPr>
      <xdr:spPr>
        <a:xfrm>
          <a:off x="4673600" y="1412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61" name="フローチャート: 判断 260">
          <a:extLst>
            <a:ext uri="{FF2B5EF4-FFF2-40B4-BE49-F238E27FC236}">
              <a16:creationId xmlns:a16="http://schemas.microsoft.com/office/drawing/2014/main" id="{00000000-0008-0000-0100-000005010000}"/>
            </a:ext>
          </a:extLst>
        </xdr:cNvPr>
        <xdr:cNvSpPr/>
      </xdr:nvSpPr>
      <xdr:spPr>
        <a:xfrm>
          <a:off x="4584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62" name="フローチャート: 判断 261">
          <a:extLst>
            <a:ext uri="{FF2B5EF4-FFF2-40B4-BE49-F238E27FC236}">
              <a16:creationId xmlns:a16="http://schemas.microsoft.com/office/drawing/2014/main" id="{00000000-0008-0000-0100-000006010000}"/>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63" name="フローチャート: 判断 262">
          <a:extLst>
            <a:ext uri="{FF2B5EF4-FFF2-40B4-BE49-F238E27FC236}">
              <a16:creationId xmlns:a16="http://schemas.microsoft.com/office/drawing/2014/main" id="{00000000-0008-0000-0100-000007010000}"/>
            </a:ext>
          </a:extLst>
        </xdr:cNvPr>
        <xdr:cNvSpPr/>
      </xdr:nvSpPr>
      <xdr:spPr>
        <a:xfrm>
          <a:off x="2857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64" name="フローチャート: 判断 263">
          <a:extLst>
            <a:ext uri="{FF2B5EF4-FFF2-40B4-BE49-F238E27FC236}">
              <a16:creationId xmlns:a16="http://schemas.microsoft.com/office/drawing/2014/main" id="{00000000-0008-0000-0100-000008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265" name="フローチャート: 判断 264">
          <a:extLst>
            <a:ext uri="{FF2B5EF4-FFF2-40B4-BE49-F238E27FC236}">
              <a16:creationId xmlns:a16="http://schemas.microsoft.com/office/drawing/2014/main" id="{00000000-0008-0000-0100-000009010000}"/>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90170</xdr:rowOff>
    </xdr:from>
    <xdr:to>
      <xdr:col>10</xdr:col>
      <xdr:colOff>165100</xdr:colOff>
      <xdr:row>83</xdr:row>
      <xdr:rowOff>20320</xdr:rowOff>
    </xdr:to>
    <xdr:sp macro="" textlink="">
      <xdr:nvSpPr>
        <xdr:cNvPr id="271" name="楕円 270">
          <a:extLst>
            <a:ext uri="{FF2B5EF4-FFF2-40B4-BE49-F238E27FC236}">
              <a16:creationId xmlns:a16="http://schemas.microsoft.com/office/drawing/2014/main" id="{00000000-0008-0000-0100-00000F010000}"/>
            </a:ext>
          </a:extLst>
        </xdr:cNvPr>
        <xdr:cNvSpPr/>
      </xdr:nvSpPr>
      <xdr:spPr>
        <a:xfrm>
          <a:off x="1968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59689</xdr:rowOff>
    </xdr:from>
    <xdr:to>
      <xdr:col>6</xdr:col>
      <xdr:colOff>38100</xdr:colOff>
      <xdr:row>83</xdr:row>
      <xdr:rowOff>161289</xdr:rowOff>
    </xdr:to>
    <xdr:sp macro="" textlink="">
      <xdr:nvSpPr>
        <xdr:cNvPr id="272" name="楕円 271">
          <a:extLst>
            <a:ext uri="{FF2B5EF4-FFF2-40B4-BE49-F238E27FC236}">
              <a16:creationId xmlns:a16="http://schemas.microsoft.com/office/drawing/2014/main" id="{00000000-0008-0000-0100-000010010000}"/>
            </a:ext>
          </a:extLst>
        </xdr:cNvPr>
        <xdr:cNvSpPr/>
      </xdr:nvSpPr>
      <xdr:spPr>
        <a:xfrm>
          <a:off x="1079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140970</xdr:rowOff>
    </xdr:from>
    <xdr:to>
      <xdr:col>10</xdr:col>
      <xdr:colOff>114300</xdr:colOff>
      <xdr:row>83</xdr:row>
      <xdr:rowOff>110489</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flipV="1">
          <a:off x="1130300" y="141998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274" name="n_1aveValue【公営住宅】&#10;有形固定資産減価償却率">
          <a:extLst>
            <a:ext uri="{FF2B5EF4-FFF2-40B4-BE49-F238E27FC236}">
              <a16:creationId xmlns:a16="http://schemas.microsoft.com/office/drawing/2014/main" id="{00000000-0008-0000-0100-000012010000}"/>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36847</xdr:rowOff>
    </xdr:from>
    <xdr:ext cx="405111" cy="259045"/>
    <xdr:sp macro="" textlink="">
      <xdr:nvSpPr>
        <xdr:cNvPr id="275" name="n_2aveValue【公営住宅】&#10;有形固定資産減価償却率">
          <a:extLst>
            <a:ext uri="{FF2B5EF4-FFF2-40B4-BE49-F238E27FC236}">
              <a16:creationId xmlns:a16="http://schemas.microsoft.com/office/drawing/2014/main" id="{00000000-0008-0000-0100-000013010000}"/>
            </a:ext>
          </a:extLst>
        </xdr:cNvPr>
        <xdr:cNvSpPr txBox="1"/>
      </xdr:nvSpPr>
      <xdr:spPr>
        <a:xfrm>
          <a:off x="2705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76" name="n_3aveValue【公営住宅】&#10;有形固定資産減価償却率">
          <a:extLst>
            <a:ext uri="{FF2B5EF4-FFF2-40B4-BE49-F238E27FC236}">
              <a16:creationId xmlns:a16="http://schemas.microsoft.com/office/drawing/2014/main" id="{00000000-0008-0000-0100-000014010000}"/>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277" name="n_4aveValue【公営住宅】&#10;有形固定資産減価償却率">
          <a:extLst>
            <a:ext uri="{FF2B5EF4-FFF2-40B4-BE49-F238E27FC236}">
              <a16:creationId xmlns:a16="http://schemas.microsoft.com/office/drawing/2014/main" id="{00000000-0008-0000-0100-000015010000}"/>
            </a:ext>
          </a:extLst>
        </xdr:cNvPr>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11447</xdr:rowOff>
    </xdr:from>
    <xdr:ext cx="405111" cy="259045"/>
    <xdr:sp macro="" textlink="">
      <xdr:nvSpPr>
        <xdr:cNvPr id="278" name="n_3mainValue【公営住宅】&#10;有形固定資産減価償却率">
          <a:extLst>
            <a:ext uri="{FF2B5EF4-FFF2-40B4-BE49-F238E27FC236}">
              <a16:creationId xmlns:a16="http://schemas.microsoft.com/office/drawing/2014/main" id="{00000000-0008-0000-0100-000016010000}"/>
            </a:ext>
          </a:extLst>
        </xdr:cNvPr>
        <xdr:cNvSpPr txBox="1"/>
      </xdr:nvSpPr>
      <xdr:spPr>
        <a:xfrm>
          <a:off x="1816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152416</xdr:rowOff>
    </xdr:from>
    <xdr:ext cx="405111" cy="259045"/>
    <xdr:sp macro="" textlink="">
      <xdr:nvSpPr>
        <xdr:cNvPr id="279" name="n_4mainValue【公営住宅】&#10;有形固定資産減価償却率">
          <a:extLst>
            <a:ext uri="{FF2B5EF4-FFF2-40B4-BE49-F238E27FC236}">
              <a16:creationId xmlns:a16="http://schemas.microsoft.com/office/drawing/2014/main" id="{00000000-0008-0000-0100-000017010000}"/>
            </a:ext>
          </a:extLst>
        </xdr:cNvPr>
        <xdr:cNvSpPr txBox="1"/>
      </xdr:nvSpPr>
      <xdr:spPr>
        <a:xfrm>
          <a:off x="927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a:extLst>
            <a:ext uri="{FF2B5EF4-FFF2-40B4-BE49-F238E27FC236}">
              <a16:creationId xmlns:a16="http://schemas.microsoft.com/office/drawing/2014/main" id="{00000000-0008-0000-0100-00003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flipV="1">
          <a:off x="10476865" y="13403145"/>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06" name="【公営住宅】&#10;一人当たり面積最小値テキスト">
          <a:extLst>
            <a:ext uri="{FF2B5EF4-FFF2-40B4-BE49-F238E27FC236}">
              <a16:creationId xmlns:a16="http://schemas.microsoft.com/office/drawing/2014/main" id="{00000000-0008-0000-0100-000032010000}"/>
            </a:ext>
          </a:extLst>
        </xdr:cNvPr>
        <xdr:cNvSpPr txBox="1"/>
      </xdr:nvSpPr>
      <xdr:spPr>
        <a:xfrm>
          <a:off x="10515600" y="1490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10388600" y="1490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08" name="【公営住宅】&#10;一人当たり面積最大値テキスト">
          <a:extLst>
            <a:ext uri="{FF2B5EF4-FFF2-40B4-BE49-F238E27FC236}">
              <a16:creationId xmlns:a16="http://schemas.microsoft.com/office/drawing/2014/main" id="{00000000-0008-0000-0100-000034010000}"/>
            </a:ext>
          </a:extLst>
        </xdr:cNvPr>
        <xdr:cNvSpPr txBox="1"/>
      </xdr:nvSpPr>
      <xdr:spPr>
        <a:xfrm>
          <a:off x="10515600" y="131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0388600" y="1340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108112</xdr:rowOff>
    </xdr:from>
    <xdr:ext cx="469744" cy="259045"/>
    <xdr:sp macro="" textlink="">
      <xdr:nvSpPr>
        <xdr:cNvPr id="310" name="【公営住宅】&#10;一人当たり面積平均値テキスト">
          <a:extLst>
            <a:ext uri="{FF2B5EF4-FFF2-40B4-BE49-F238E27FC236}">
              <a16:creationId xmlns:a16="http://schemas.microsoft.com/office/drawing/2014/main" id="{00000000-0008-0000-0100-000036010000}"/>
            </a:ext>
          </a:extLst>
        </xdr:cNvPr>
        <xdr:cNvSpPr txBox="1"/>
      </xdr:nvSpPr>
      <xdr:spPr>
        <a:xfrm>
          <a:off x="10515600" y="14681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11" name="フローチャート: 判断 310">
          <a:extLst>
            <a:ext uri="{FF2B5EF4-FFF2-40B4-BE49-F238E27FC236}">
              <a16:creationId xmlns:a16="http://schemas.microsoft.com/office/drawing/2014/main" id="{00000000-0008-0000-0100-000037010000}"/>
            </a:ext>
          </a:extLst>
        </xdr:cNvPr>
        <xdr:cNvSpPr/>
      </xdr:nvSpPr>
      <xdr:spPr>
        <a:xfrm>
          <a:off x="10426700" y="1470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12" name="フローチャート: 判断 311">
          <a:extLst>
            <a:ext uri="{FF2B5EF4-FFF2-40B4-BE49-F238E27FC236}">
              <a16:creationId xmlns:a16="http://schemas.microsoft.com/office/drawing/2014/main" id="{00000000-0008-0000-0100-000038010000}"/>
            </a:ext>
          </a:extLst>
        </xdr:cNvPr>
        <xdr:cNvSpPr/>
      </xdr:nvSpPr>
      <xdr:spPr>
        <a:xfrm>
          <a:off x="9588500" y="1471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131101</xdr:rowOff>
    </xdr:from>
    <xdr:to>
      <xdr:col>46</xdr:col>
      <xdr:colOff>38100</xdr:colOff>
      <xdr:row>86</xdr:row>
      <xdr:rowOff>61251</xdr:rowOff>
    </xdr:to>
    <xdr:sp macro="" textlink="">
      <xdr:nvSpPr>
        <xdr:cNvPr id="313" name="フローチャート: 判断 312">
          <a:extLst>
            <a:ext uri="{FF2B5EF4-FFF2-40B4-BE49-F238E27FC236}">
              <a16:creationId xmlns:a16="http://schemas.microsoft.com/office/drawing/2014/main" id="{00000000-0008-0000-0100-000039010000}"/>
            </a:ext>
          </a:extLst>
        </xdr:cNvPr>
        <xdr:cNvSpPr/>
      </xdr:nvSpPr>
      <xdr:spPr>
        <a:xfrm>
          <a:off x="8699500" y="1470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143075</xdr:rowOff>
    </xdr:from>
    <xdr:to>
      <xdr:col>41</xdr:col>
      <xdr:colOff>101600</xdr:colOff>
      <xdr:row>86</xdr:row>
      <xdr:rowOff>73225</xdr:rowOff>
    </xdr:to>
    <xdr:sp macro="" textlink="">
      <xdr:nvSpPr>
        <xdr:cNvPr id="314" name="フローチャート: 判断 313">
          <a:extLst>
            <a:ext uri="{FF2B5EF4-FFF2-40B4-BE49-F238E27FC236}">
              <a16:creationId xmlns:a16="http://schemas.microsoft.com/office/drawing/2014/main" id="{00000000-0008-0000-0100-00003A010000}"/>
            </a:ext>
          </a:extLst>
        </xdr:cNvPr>
        <xdr:cNvSpPr/>
      </xdr:nvSpPr>
      <xdr:spPr>
        <a:xfrm>
          <a:off x="7810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144599</xdr:rowOff>
    </xdr:from>
    <xdr:to>
      <xdr:col>36</xdr:col>
      <xdr:colOff>165100</xdr:colOff>
      <xdr:row>86</xdr:row>
      <xdr:rowOff>74749</xdr:rowOff>
    </xdr:to>
    <xdr:sp macro="" textlink="">
      <xdr:nvSpPr>
        <xdr:cNvPr id="315" name="フローチャート: 判断 314">
          <a:extLst>
            <a:ext uri="{FF2B5EF4-FFF2-40B4-BE49-F238E27FC236}">
              <a16:creationId xmlns:a16="http://schemas.microsoft.com/office/drawing/2014/main" id="{00000000-0008-0000-0100-00003B010000}"/>
            </a:ext>
          </a:extLst>
        </xdr:cNvPr>
        <xdr:cNvSpPr/>
      </xdr:nvSpPr>
      <xdr:spPr>
        <a:xfrm>
          <a:off x="6921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149171</xdr:rowOff>
    </xdr:from>
    <xdr:to>
      <xdr:col>41</xdr:col>
      <xdr:colOff>101600</xdr:colOff>
      <xdr:row>86</xdr:row>
      <xdr:rowOff>79321</xdr:rowOff>
    </xdr:to>
    <xdr:sp macro="" textlink="">
      <xdr:nvSpPr>
        <xdr:cNvPr id="321" name="楕円 320">
          <a:extLst>
            <a:ext uri="{FF2B5EF4-FFF2-40B4-BE49-F238E27FC236}">
              <a16:creationId xmlns:a16="http://schemas.microsoft.com/office/drawing/2014/main" id="{00000000-0008-0000-0100-000041010000}"/>
            </a:ext>
          </a:extLst>
        </xdr:cNvPr>
        <xdr:cNvSpPr/>
      </xdr:nvSpPr>
      <xdr:spPr>
        <a:xfrm>
          <a:off x="7810500" y="1472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160601</xdr:rowOff>
    </xdr:from>
    <xdr:to>
      <xdr:col>36</xdr:col>
      <xdr:colOff>165100</xdr:colOff>
      <xdr:row>86</xdr:row>
      <xdr:rowOff>90751</xdr:rowOff>
    </xdr:to>
    <xdr:sp macro="" textlink="">
      <xdr:nvSpPr>
        <xdr:cNvPr id="322" name="楕円 321">
          <a:extLst>
            <a:ext uri="{FF2B5EF4-FFF2-40B4-BE49-F238E27FC236}">
              <a16:creationId xmlns:a16="http://schemas.microsoft.com/office/drawing/2014/main" id="{00000000-0008-0000-0100-000042010000}"/>
            </a:ext>
          </a:extLst>
        </xdr:cNvPr>
        <xdr:cNvSpPr/>
      </xdr:nvSpPr>
      <xdr:spPr>
        <a:xfrm>
          <a:off x="6921500" y="1473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28521</xdr:rowOff>
    </xdr:from>
    <xdr:to>
      <xdr:col>41</xdr:col>
      <xdr:colOff>50800</xdr:colOff>
      <xdr:row>86</xdr:row>
      <xdr:rowOff>39951</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flipV="1">
          <a:off x="6972300" y="1477322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86050</xdr:rowOff>
    </xdr:from>
    <xdr:ext cx="469744" cy="259045"/>
    <xdr:sp macro="" textlink="">
      <xdr:nvSpPr>
        <xdr:cNvPr id="324" name="n_1aveValue【公営住宅】&#10;一人当たり面積">
          <a:extLst>
            <a:ext uri="{FF2B5EF4-FFF2-40B4-BE49-F238E27FC236}">
              <a16:creationId xmlns:a16="http://schemas.microsoft.com/office/drawing/2014/main" id="{00000000-0008-0000-0100-000044010000}"/>
            </a:ext>
          </a:extLst>
        </xdr:cNvPr>
        <xdr:cNvSpPr txBox="1"/>
      </xdr:nvSpPr>
      <xdr:spPr>
        <a:xfrm>
          <a:off x="9391727" y="144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77778</xdr:rowOff>
    </xdr:from>
    <xdr:ext cx="469744" cy="259045"/>
    <xdr:sp macro="" textlink="">
      <xdr:nvSpPr>
        <xdr:cNvPr id="325" name="n_2aveValue【公営住宅】&#10;一人当たり面積">
          <a:extLst>
            <a:ext uri="{FF2B5EF4-FFF2-40B4-BE49-F238E27FC236}">
              <a16:creationId xmlns:a16="http://schemas.microsoft.com/office/drawing/2014/main" id="{00000000-0008-0000-0100-000045010000}"/>
            </a:ext>
          </a:extLst>
        </xdr:cNvPr>
        <xdr:cNvSpPr txBox="1"/>
      </xdr:nvSpPr>
      <xdr:spPr>
        <a:xfrm>
          <a:off x="8515427" y="1447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89752</xdr:rowOff>
    </xdr:from>
    <xdr:ext cx="469744" cy="259045"/>
    <xdr:sp macro="" textlink="">
      <xdr:nvSpPr>
        <xdr:cNvPr id="326" name="n_3aveValue【公営住宅】&#10;一人当たり面積">
          <a:extLst>
            <a:ext uri="{FF2B5EF4-FFF2-40B4-BE49-F238E27FC236}">
              <a16:creationId xmlns:a16="http://schemas.microsoft.com/office/drawing/2014/main" id="{00000000-0008-0000-0100-000046010000}"/>
            </a:ext>
          </a:extLst>
        </xdr:cNvPr>
        <xdr:cNvSpPr txBox="1"/>
      </xdr:nvSpPr>
      <xdr:spPr>
        <a:xfrm>
          <a:off x="7626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91276</xdr:rowOff>
    </xdr:from>
    <xdr:ext cx="469744" cy="259045"/>
    <xdr:sp macro="" textlink="">
      <xdr:nvSpPr>
        <xdr:cNvPr id="327" name="n_4aveValue【公営住宅】&#10;一人当たり面積">
          <a:extLst>
            <a:ext uri="{FF2B5EF4-FFF2-40B4-BE49-F238E27FC236}">
              <a16:creationId xmlns:a16="http://schemas.microsoft.com/office/drawing/2014/main" id="{00000000-0008-0000-0100-000047010000}"/>
            </a:ext>
          </a:extLst>
        </xdr:cNvPr>
        <xdr:cNvSpPr txBox="1"/>
      </xdr:nvSpPr>
      <xdr:spPr>
        <a:xfrm>
          <a:off x="6737427" y="14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70448</xdr:rowOff>
    </xdr:from>
    <xdr:ext cx="469744" cy="259045"/>
    <xdr:sp macro="" textlink="">
      <xdr:nvSpPr>
        <xdr:cNvPr id="328" name="n_3mainValue【公営住宅】&#10;一人当たり面積">
          <a:extLst>
            <a:ext uri="{FF2B5EF4-FFF2-40B4-BE49-F238E27FC236}">
              <a16:creationId xmlns:a16="http://schemas.microsoft.com/office/drawing/2014/main" id="{00000000-0008-0000-0100-000048010000}"/>
            </a:ext>
          </a:extLst>
        </xdr:cNvPr>
        <xdr:cNvSpPr txBox="1"/>
      </xdr:nvSpPr>
      <xdr:spPr>
        <a:xfrm>
          <a:off x="7626427" y="148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81878</xdr:rowOff>
    </xdr:from>
    <xdr:ext cx="469744" cy="259045"/>
    <xdr:sp macro="" textlink="">
      <xdr:nvSpPr>
        <xdr:cNvPr id="329" name="n_4mainValue【公営住宅】&#10;一人当たり面積">
          <a:extLst>
            <a:ext uri="{FF2B5EF4-FFF2-40B4-BE49-F238E27FC236}">
              <a16:creationId xmlns:a16="http://schemas.microsoft.com/office/drawing/2014/main" id="{00000000-0008-0000-0100-000049010000}"/>
            </a:ext>
          </a:extLst>
        </xdr:cNvPr>
        <xdr:cNvSpPr txBox="1"/>
      </xdr:nvSpPr>
      <xdr:spPr>
        <a:xfrm>
          <a:off x="6737427" y="148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a:extLst>
            <a:ext uri="{FF2B5EF4-FFF2-40B4-BE49-F238E27FC236}">
              <a16:creationId xmlns:a16="http://schemas.microsoft.com/office/drawing/2014/main" id="{00000000-0008-0000-0100-00004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a:extLst>
            <a:ext uri="{FF2B5EF4-FFF2-40B4-BE49-F238E27FC236}">
              <a16:creationId xmlns:a16="http://schemas.microsoft.com/office/drawing/2014/main" id="{00000000-0008-0000-0100-00005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a:extLst>
            <a:ext uri="{FF2B5EF4-FFF2-40B4-BE49-F238E27FC236}">
              <a16:creationId xmlns:a16="http://schemas.microsoft.com/office/drawing/2014/main" id="{00000000-0008-0000-0100-00005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00000000-0008-0000-0100-00005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認定こども園・幼稚園・保育所】&#10;有形固定資産減価償却率グラフ枠">
          <a:extLst>
            <a:ext uri="{FF2B5EF4-FFF2-40B4-BE49-F238E27FC236}">
              <a16:creationId xmlns:a16="http://schemas.microsoft.com/office/drawing/2014/main" id="{00000000-0008-0000-0100-00007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flipV="1">
          <a:off x="16318864" y="5763442"/>
          <a:ext cx="0"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72" name="【認定こども園・幼稚園・保育所】&#10;有形固定資産減価償却率最小値テキスト">
          <a:extLst>
            <a:ext uri="{FF2B5EF4-FFF2-40B4-BE49-F238E27FC236}">
              <a16:creationId xmlns:a16="http://schemas.microsoft.com/office/drawing/2014/main" id="{00000000-0008-0000-0100-00007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374" name="【認定こども園・幼稚園・保育所】&#10;有形固定資産減価償却率最大値テキスト">
          <a:extLst>
            <a:ext uri="{FF2B5EF4-FFF2-40B4-BE49-F238E27FC236}">
              <a16:creationId xmlns:a16="http://schemas.microsoft.com/office/drawing/2014/main" id="{00000000-0008-0000-0100-000076010000}"/>
            </a:ext>
          </a:extLst>
        </xdr:cNvPr>
        <xdr:cNvSpPr txBox="1"/>
      </xdr:nvSpPr>
      <xdr:spPr>
        <a:xfrm>
          <a:off x="16357600" y="553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16230600" y="57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134455</xdr:rowOff>
    </xdr:from>
    <xdr:ext cx="405111" cy="259045"/>
    <xdr:sp macro="" textlink="">
      <xdr:nvSpPr>
        <xdr:cNvPr id="376" name="【認定こども園・幼稚園・保育所】&#10;有形固定資産減価償却率平均値テキスト">
          <a:extLst>
            <a:ext uri="{FF2B5EF4-FFF2-40B4-BE49-F238E27FC236}">
              <a16:creationId xmlns:a16="http://schemas.microsoft.com/office/drawing/2014/main" id="{00000000-0008-0000-0100-000078010000}"/>
            </a:ext>
          </a:extLst>
        </xdr:cNvPr>
        <xdr:cNvSpPr txBox="1"/>
      </xdr:nvSpPr>
      <xdr:spPr>
        <a:xfrm>
          <a:off x="16357600" y="647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377" name="フローチャート: 判断 376">
          <a:extLst>
            <a:ext uri="{FF2B5EF4-FFF2-40B4-BE49-F238E27FC236}">
              <a16:creationId xmlns:a16="http://schemas.microsoft.com/office/drawing/2014/main" id="{00000000-0008-0000-0100-000079010000}"/>
            </a:ext>
          </a:extLst>
        </xdr:cNvPr>
        <xdr:cNvSpPr/>
      </xdr:nvSpPr>
      <xdr:spPr>
        <a:xfrm>
          <a:off x="162687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378" name="フローチャート: 判断 377">
          <a:extLst>
            <a:ext uri="{FF2B5EF4-FFF2-40B4-BE49-F238E27FC236}">
              <a16:creationId xmlns:a16="http://schemas.microsoft.com/office/drawing/2014/main" id="{00000000-0008-0000-0100-00007A010000}"/>
            </a:ext>
          </a:extLst>
        </xdr:cNvPr>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379" name="フローチャート: 判断 378">
          <a:extLst>
            <a:ext uri="{FF2B5EF4-FFF2-40B4-BE49-F238E27FC236}">
              <a16:creationId xmlns:a16="http://schemas.microsoft.com/office/drawing/2014/main" id="{00000000-0008-0000-0100-00007B010000}"/>
            </a:ext>
          </a:extLst>
        </xdr:cNvPr>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380" name="フローチャート: 判断 379">
          <a:extLst>
            <a:ext uri="{FF2B5EF4-FFF2-40B4-BE49-F238E27FC236}">
              <a16:creationId xmlns:a16="http://schemas.microsoft.com/office/drawing/2014/main" id="{00000000-0008-0000-0100-00007C010000}"/>
            </a:ext>
          </a:extLst>
        </xdr:cNvPr>
        <xdr:cNvSpPr/>
      </xdr:nvSpPr>
      <xdr:spPr>
        <a:xfrm>
          <a:off x="13652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381" name="フローチャート: 判断 380">
          <a:extLst>
            <a:ext uri="{FF2B5EF4-FFF2-40B4-BE49-F238E27FC236}">
              <a16:creationId xmlns:a16="http://schemas.microsoft.com/office/drawing/2014/main" id="{00000000-0008-0000-0100-00007D010000}"/>
            </a:ext>
          </a:extLst>
        </xdr:cNvPr>
        <xdr:cNvSpPr/>
      </xdr:nvSpPr>
      <xdr:spPr>
        <a:xfrm>
          <a:off x="12763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125004</xdr:rowOff>
    </xdr:from>
    <xdr:to>
      <xdr:col>72</xdr:col>
      <xdr:colOff>38100</xdr:colOff>
      <xdr:row>37</xdr:row>
      <xdr:rowOff>55154</xdr:rowOff>
    </xdr:to>
    <xdr:sp macro="" textlink="">
      <xdr:nvSpPr>
        <xdr:cNvPr id="387" name="楕円 386">
          <a:extLst>
            <a:ext uri="{FF2B5EF4-FFF2-40B4-BE49-F238E27FC236}">
              <a16:creationId xmlns:a16="http://schemas.microsoft.com/office/drawing/2014/main" id="{00000000-0008-0000-0100-000083010000}"/>
            </a:ext>
          </a:extLst>
        </xdr:cNvPr>
        <xdr:cNvSpPr/>
      </xdr:nvSpPr>
      <xdr:spPr>
        <a:xfrm>
          <a:off x="13652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93980</xdr:rowOff>
    </xdr:from>
    <xdr:to>
      <xdr:col>67</xdr:col>
      <xdr:colOff>101600</xdr:colOff>
      <xdr:row>37</xdr:row>
      <xdr:rowOff>24130</xdr:rowOff>
    </xdr:to>
    <xdr:sp macro="" textlink="">
      <xdr:nvSpPr>
        <xdr:cNvPr id="388" name="楕円 387">
          <a:extLst>
            <a:ext uri="{FF2B5EF4-FFF2-40B4-BE49-F238E27FC236}">
              <a16:creationId xmlns:a16="http://schemas.microsoft.com/office/drawing/2014/main" id="{00000000-0008-0000-0100-000084010000}"/>
            </a:ext>
          </a:extLst>
        </xdr:cNvPr>
        <xdr:cNvSpPr/>
      </xdr:nvSpPr>
      <xdr:spPr>
        <a:xfrm>
          <a:off x="12763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144780</xdr:rowOff>
    </xdr:from>
    <xdr:to>
      <xdr:col>71</xdr:col>
      <xdr:colOff>177800</xdr:colOff>
      <xdr:row>37</xdr:row>
      <xdr:rowOff>4354</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2814300" y="631698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390" name="n_1aveValue【認定こども園・幼稚園・保育所】&#10;有形固定資産減価償却率">
          <a:extLst>
            <a:ext uri="{FF2B5EF4-FFF2-40B4-BE49-F238E27FC236}">
              <a16:creationId xmlns:a16="http://schemas.microsoft.com/office/drawing/2014/main" id="{00000000-0008-0000-0100-000086010000}"/>
            </a:ext>
          </a:extLst>
        </xdr:cNvPr>
        <xdr:cNvSpPr txBox="1"/>
      </xdr:nvSpPr>
      <xdr:spPr>
        <a:xfrm>
          <a:off x="152660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97807</xdr:rowOff>
    </xdr:from>
    <xdr:ext cx="405111" cy="259045"/>
    <xdr:sp macro="" textlink="">
      <xdr:nvSpPr>
        <xdr:cNvPr id="391" name="n_2aveValue【認定こども園・幼稚園・保育所】&#10;有形固定資産減価償却率">
          <a:extLst>
            <a:ext uri="{FF2B5EF4-FFF2-40B4-BE49-F238E27FC236}">
              <a16:creationId xmlns:a16="http://schemas.microsoft.com/office/drawing/2014/main" id="{00000000-0008-0000-0100-000087010000}"/>
            </a:ext>
          </a:extLst>
        </xdr:cNvPr>
        <xdr:cNvSpPr txBox="1"/>
      </xdr:nvSpPr>
      <xdr:spPr>
        <a:xfrm>
          <a:off x="14389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29953</xdr:rowOff>
    </xdr:from>
    <xdr:ext cx="405111" cy="259045"/>
    <xdr:sp macro="" textlink="">
      <xdr:nvSpPr>
        <xdr:cNvPr id="392" name="n_3aveValue【認定こども園・幼稚園・保育所】&#10;有形固定資産減価償却率">
          <a:extLst>
            <a:ext uri="{FF2B5EF4-FFF2-40B4-BE49-F238E27FC236}">
              <a16:creationId xmlns:a16="http://schemas.microsoft.com/office/drawing/2014/main" id="{00000000-0008-0000-0100-000088010000}"/>
            </a:ext>
          </a:extLst>
        </xdr:cNvPr>
        <xdr:cNvSpPr txBox="1"/>
      </xdr:nvSpPr>
      <xdr:spPr>
        <a:xfrm>
          <a:off x="13500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126292</xdr:rowOff>
    </xdr:from>
    <xdr:ext cx="405111" cy="259045"/>
    <xdr:sp macro="" textlink="">
      <xdr:nvSpPr>
        <xdr:cNvPr id="393" name="n_4aveValue【認定こども園・幼稚園・保育所】&#10;有形固定資産減価償却率">
          <a:extLst>
            <a:ext uri="{FF2B5EF4-FFF2-40B4-BE49-F238E27FC236}">
              <a16:creationId xmlns:a16="http://schemas.microsoft.com/office/drawing/2014/main" id="{00000000-0008-0000-0100-000089010000}"/>
            </a:ext>
          </a:extLst>
        </xdr:cNvPr>
        <xdr:cNvSpPr txBox="1"/>
      </xdr:nvSpPr>
      <xdr:spPr>
        <a:xfrm>
          <a:off x="12611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71681</xdr:rowOff>
    </xdr:from>
    <xdr:ext cx="405111" cy="259045"/>
    <xdr:sp macro="" textlink="">
      <xdr:nvSpPr>
        <xdr:cNvPr id="394" name="n_3mainValue【認定こども園・幼稚園・保育所】&#10;有形固定資産減価償却率">
          <a:extLst>
            <a:ext uri="{FF2B5EF4-FFF2-40B4-BE49-F238E27FC236}">
              <a16:creationId xmlns:a16="http://schemas.microsoft.com/office/drawing/2014/main" id="{00000000-0008-0000-0100-00008A010000}"/>
            </a:ext>
          </a:extLst>
        </xdr:cNvPr>
        <xdr:cNvSpPr txBox="1"/>
      </xdr:nvSpPr>
      <xdr:spPr>
        <a:xfrm>
          <a:off x="13500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40657</xdr:rowOff>
    </xdr:from>
    <xdr:ext cx="405111" cy="259045"/>
    <xdr:sp macro="" textlink="">
      <xdr:nvSpPr>
        <xdr:cNvPr id="395" name="n_4mainValue【認定こども園・幼稚園・保育所】&#10;有形固定資産減価償却率">
          <a:extLst>
            <a:ext uri="{FF2B5EF4-FFF2-40B4-BE49-F238E27FC236}">
              <a16:creationId xmlns:a16="http://schemas.microsoft.com/office/drawing/2014/main" id="{00000000-0008-0000-0100-00008B010000}"/>
            </a:ext>
          </a:extLst>
        </xdr:cNvPr>
        <xdr:cNvSpPr txBox="1"/>
      </xdr:nvSpPr>
      <xdr:spPr>
        <a:xfrm>
          <a:off x="12611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a:extLst>
            <a:ext uri="{FF2B5EF4-FFF2-40B4-BE49-F238E27FC236}">
              <a16:creationId xmlns:a16="http://schemas.microsoft.com/office/drawing/2014/main" id="{00000000-0008-0000-0100-0000A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22160864" y="5817326"/>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22" name="【認定こども園・幼稚園・保育所】&#10;一人当たり面積最小値テキスト">
          <a:extLst>
            <a:ext uri="{FF2B5EF4-FFF2-40B4-BE49-F238E27FC236}">
              <a16:creationId xmlns:a16="http://schemas.microsoft.com/office/drawing/2014/main" id="{00000000-0008-0000-0100-0000A6010000}"/>
            </a:ext>
          </a:extLst>
        </xdr:cNvPr>
        <xdr:cNvSpPr txBox="1"/>
      </xdr:nvSpPr>
      <xdr:spPr>
        <a:xfrm>
          <a:off x="22199600"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22072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424" name="【認定こども園・幼稚園・保育所】&#10;一人当たり面積最大値テキスト">
          <a:extLst>
            <a:ext uri="{FF2B5EF4-FFF2-40B4-BE49-F238E27FC236}">
              <a16:creationId xmlns:a16="http://schemas.microsoft.com/office/drawing/2014/main" id="{00000000-0008-0000-0100-0000A8010000}"/>
            </a:ext>
          </a:extLst>
        </xdr:cNvPr>
        <xdr:cNvSpPr txBox="1"/>
      </xdr:nvSpPr>
      <xdr:spPr>
        <a:xfrm>
          <a:off x="221996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88736</xdr:rowOff>
    </xdr:from>
    <xdr:ext cx="469744" cy="259045"/>
    <xdr:sp macro="" textlink="">
      <xdr:nvSpPr>
        <xdr:cNvPr id="426" name="【認定こども園・幼稚園・保育所】&#10;一人当たり面積平均値テキスト">
          <a:extLst>
            <a:ext uri="{FF2B5EF4-FFF2-40B4-BE49-F238E27FC236}">
              <a16:creationId xmlns:a16="http://schemas.microsoft.com/office/drawing/2014/main" id="{00000000-0008-0000-0100-0000AA010000}"/>
            </a:ext>
          </a:extLst>
        </xdr:cNvPr>
        <xdr:cNvSpPr txBox="1"/>
      </xdr:nvSpPr>
      <xdr:spPr>
        <a:xfrm>
          <a:off x="22199600" y="6603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22110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2038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5806</xdr:rowOff>
    </xdr:from>
    <xdr:to>
      <xdr:col>102</xdr:col>
      <xdr:colOff>165100</xdr:colOff>
      <xdr:row>39</xdr:row>
      <xdr:rowOff>107406</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9494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46627</xdr:rowOff>
    </xdr:from>
    <xdr:to>
      <xdr:col>98</xdr:col>
      <xdr:colOff>38100</xdr:colOff>
      <xdr:row>39</xdr:row>
      <xdr:rowOff>148227</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8605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51526</xdr:rowOff>
    </xdr:from>
    <xdr:to>
      <xdr:col>102</xdr:col>
      <xdr:colOff>165100</xdr:colOff>
      <xdr:row>40</xdr:row>
      <xdr:rowOff>153126</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9494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49893</xdr:rowOff>
    </xdr:from>
    <xdr:to>
      <xdr:col>98</xdr:col>
      <xdr:colOff>38100</xdr:colOff>
      <xdr:row>40</xdr:row>
      <xdr:rowOff>151493</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8605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100693</xdr:rowOff>
    </xdr:from>
    <xdr:to>
      <xdr:col>102</xdr:col>
      <xdr:colOff>114300</xdr:colOff>
      <xdr:row>40</xdr:row>
      <xdr:rowOff>102326</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8656300" y="69586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440" name="n_1aveValue【認定こども園・幼稚園・保育所】&#10;一人当たり面積">
          <a:extLst>
            <a:ext uri="{FF2B5EF4-FFF2-40B4-BE49-F238E27FC236}">
              <a16:creationId xmlns:a16="http://schemas.microsoft.com/office/drawing/2014/main" id="{00000000-0008-0000-0100-0000B8010000}"/>
            </a:ext>
          </a:extLst>
        </xdr:cNvPr>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105971</xdr:rowOff>
    </xdr:from>
    <xdr:ext cx="469744" cy="259045"/>
    <xdr:sp macro="" textlink="">
      <xdr:nvSpPr>
        <xdr:cNvPr id="441" name="n_2aveValue【認定こども園・幼稚園・保育所】&#10;一人当たり面積">
          <a:extLst>
            <a:ext uri="{FF2B5EF4-FFF2-40B4-BE49-F238E27FC236}">
              <a16:creationId xmlns:a16="http://schemas.microsoft.com/office/drawing/2014/main" id="{00000000-0008-0000-0100-0000B9010000}"/>
            </a:ext>
          </a:extLst>
        </xdr:cNvPr>
        <xdr:cNvSpPr txBox="1"/>
      </xdr:nvSpPr>
      <xdr:spPr>
        <a:xfrm>
          <a:off x="201994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123933</xdr:rowOff>
    </xdr:from>
    <xdr:ext cx="469744" cy="259045"/>
    <xdr:sp macro="" textlink="">
      <xdr:nvSpPr>
        <xdr:cNvPr id="442" name="n_3aveValue【認定こども園・幼稚園・保育所】&#10;一人当たり面積">
          <a:extLst>
            <a:ext uri="{FF2B5EF4-FFF2-40B4-BE49-F238E27FC236}">
              <a16:creationId xmlns:a16="http://schemas.microsoft.com/office/drawing/2014/main" id="{00000000-0008-0000-0100-0000BA010000}"/>
            </a:ext>
          </a:extLst>
        </xdr:cNvPr>
        <xdr:cNvSpPr txBox="1"/>
      </xdr:nvSpPr>
      <xdr:spPr>
        <a:xfrm>
          <a:off x="19310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164754</xdr:rowOff>
    </xdr:from>
    <xdr:ext cx="469744" cy="259045"/>
    <xdr:sp macro="" textlink="">
      <xdr:nvSpPr>
        <xdr:cNvPr id="443" name="n_4aveValue【認定こども園・幼稚園・保育所】&#10;一人当たり面積">
          <a:extLst>
            <a:ext uri="{FF2B5EF4-FFF2-40B4-BE49-F238E27FC236}">
              <a16:creationId xmlns:a16="http://schemas.microsoft.com/office/drawing/2014/main" id="{00000000-0008-0000-0100-0000BB010000}"/>
            </a:ext>
          </a:extLst>
        </xdr:cNvPr>
        <xdr:cNvSpPr txBox="1"/>
      </xdr:nvSpPr>
      <xdr:spPr>
        <a:xfrm>
          <a:off x="18421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144253</xdr:rowOff>
    </xdr:from>
    <xdr:ext cx="469744" cy="259045"/>
    <xdr:sp macro="" textlink="">
      <xdr:nvSpPr>
        <xdr:cNvPr id="444" name="n_3mainValue【認定こども園・幼稚園・保育所】&#10;一人当たり面積">
          <a:extLst>
            <a:ext uri="{FF2B5EF4-FFF2-40B4-BE49-F238E27FC236}">
              <a16:creationId xmlns:a16="http://schemas.microsoft.com/office/drawing/2014/main" id="{00000000-0008-0000-0100-0000BC010000}"/>
            </a:ext>
          </a:extLst>
        </xdr:cNvPr>
        <xdr:cNvSpPr txBox="1"/>
      </xdr:nvSpPr>
      <xdr:spPr>
        <a:xfrm>
          <a:off x="19310427" y="700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142620</xdr:rowOff>
    </xdr:from>
    <xdr:ext cx="469744" cy="259045"/>
    <xdr:sp macro="" textlink="">
      <xdr:nvSpPr>
        <xdr:cNvPr id="445" name="n_4mainValue【認定こども園・幼稚園・保育所】&#10;一人当たり面積">
          <a:extLst>
            <a:ext uri="{FF2B5EF4-FFF2-40B4-BE49-F238E27FC236}">
              <a16:creationId xmlns:a16="http://schemas.microsoft.com/office/drawing/2014/main" id="{00000000-0008-0000-0100-0000BD010000}"/>
            </a:ext>
          </a:extLst>
        </xdr:cNvPr>
        <xdr:cNvSpPr txBox="1"/>
      </xdr:nvSpPr>
      <xdr:spPr>
        <a:xfrm>
          <a:off x="18421427" y="700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学校施設】&#10;有形固定資産減価償却率グラフ枠">
          <a:extLst>
            <a:ext uri="{FF2B5EF4-FFF2-40B4-BE49-F238E27FC236}">
              <a16:creationId xmlns:a16="http://schemas.microsoft.com/office/drawing/2014/main" id="{00000000-0008-0000-0100-0000D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flipV="1">
          <a:off x="16318864" y="951547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471" name="【学校施設】&#10;有形固定資産減価償却率最小値テキスト">
          <a:extLst>
            <a:ext uri="{FF2B5EF4-FFF2-40B4-BE49-F238E27FC236}">
              <a16:creationId xmlns:a16="http://schemas.microsoft.com/office/drawing/2014/main" id="{00000000-0008-0000-0100-0000D7010000}"/>
            </a:ext>
          </a:extLst>
        </xdr:cNvPr>
        <xdr:cNvSpPr txBox="1"/>
      </xdr:nvSpPr>
      <xdr:spPr>
        <a:xfrm>
          <a:off x="16357600"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6230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473" name="【学校施設】&#10;有形固定資産減価償却率最大値テキスト">
          <a:extLst>
            <a:ext uri="{FF2B5EF4-FFF2-40B4-BE49-F238E27FC236}">
              <a16:creationId xmlns:a16="http://schemas.microsoft.com/office/drawing/2014/main" id="{00000000-0008-0000-0100-0000D9010000}"/>
            </a:ext>
          </a:extLst>
        </xdr:cNvPr>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154322</xdr:rowOff>
    </xdr:from>
    <xdr:ext cx="405111" cy="259045"/>
    <xdr:sp macro="" textlink="">
      <xdr:nvSpPr>
        <xdr:cNvPr id="475" name="【学校施設】&#10;有形固定資産減価償却率平均値テキスト">
          <a:extLst>
            <a:ext uri="{FF2B5EF4-FFF2-40B4-BE49-F238E27FC236}">
              <a16:creationId xmlns:a16="http://schemas.microsoft.com/office/drawing/2014/main" id="{00000000-0008-0000-0100-0000DB010000}"/>
            </a:ext>
          </a:extLst>
        </xdr:cNvPr>
        <xdr:cNvSpPr txBox="1"/>
      </xdr:nvSpPr>
      <xdr:spPr>
        <a:xfrm>
          <a:off x="16357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16268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15430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12763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141605</xdr:rowOff>
    </xdr:from>
    <xdr:to>
      <xdr:col>72</xdr:col>
      <xdr:colOff>38100</xdr:colOff>
      <xdr:row>61</xdr:row>
      <xdr:rowOff>71755</xdr:rowOff>
    </xdr:to>
    <xdr:sp macro="" textlink="">
      <xdr:nvSpPr>
        <xdr:cNvPr id="486" name="楕円 485">
          <a:extLst>
            <a:ext uri="{FF2B5EF4-FFF2-40B4-BE49-F238E27FC236}">
              <a16:creationId xmlns:a16="http://schemas.microsoft.com/office/drawing/2014/main" id="{00000000-0008-0000-0100-0000E6010000}"/>
            </a:ext>
          </a:extLst>
        </xdr:cNvPr>
        <xdr:cNvSpPr/>
      </xdr:nvSpPr>
      <xdr:spPr>
        <a:xfrm>
          <a:off x="13652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105410</xdr:rowOff>
    </xdr:from>
    <xdr:to>
      <xdr:col>67</xdr:col>
      <xdr:colOff>101600</xdr:colOff>
      <xdr:row>61</xdr:row>
      <xdr:rowOff>35560</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12763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156210</xdr:rowOff>
    </xdr:from>
    <xdr:to>
      <xdr:col>71</xdr:col>
      <xdr:colOff>177800</xdr:colOff>
      <xdr:row>61</xdr:row>
      <xdr:rowOff>20955</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2814300" y="104432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99712</xdr:rowOff>
    </xdr:from>
    <xdr:ext cx="405111" cy="259045"/>
    <xdr:sp macro="" textlink="">
      <xdr:nvSpPr>
        <xdr:cNvPr id="489" name="n_1aveValue【学校施設】&#10;有形固定資産減価償却率">
          <a:extLst>
            <a:ext uri="{FF2B5EF4-FFF2-40B4-BE49-F238E27FC236}">
              <a16:creationId xmlns:a16="http://schemas.microsoft.com/office/drawing/2014/main" id="{00000000-0008-0000-0100-0000E9010000}"/>
            </a:ext>
          </a:extLst>
        </xdr:cNvPr>
        <xdr:cNvSpPr txBox="1"/>
      </xdr:nvSpPr>
      <xdr:spPr>
        <a:xfrm>
          <a:off x="15266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490" name="n_2aveValue【学校施設】&#10;有形固定資産減価償却率">
          <a:extLst>
            <a:ext uri="{FF2B5EF4-FFF2-40B4-BE49-F238E27FC236}">
              <a16:creationId xmlns:a16="http://schemas.microsoft.com/office/drawing/2014/main" id="{00000000-0008-0000-0100-0000EA010000}"/>
            </a:ext>
          </a:extLst>
        </xdr:cNvPr>
        <xdr:cNvSpPr txBox="1"/>
      </xdr:nvSpPr>
      <xdr:spPr>
        <a:xfrm>
          <a:off x="14389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491" name="n_3aveValue【学校施設】&#10;有形固定資産減価償却率">
          <a:extLst>
            <a:ext uri="{FF2B5EF4-FFF2-40B4-BE49-F238E27FC236}">
              <a16:creationId xmlns:a16="http://schemas.microsoft.com/office/drawing/2014/main" id="{00000000-0008-0000-0100-0000EB010000}"/>
            </a:ext>
          </a:extLst>
        </xdr:cNvPr>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52087</xdr:rowOff>
    </xdr:from>
    <xdr:ext cx="405111" cy="259045"/>
    <xdr:sp macro="" textlink="">
      <xdr:nvSpPr>
        <xdr:cNvPr id="492" name="n_4aveValue【学校施設】&#10;有形固定資産減価償却率">
          <a:extLst>
            <a:ext uri="{FF2B5EF4-FFF2-40B4-BE49-F238E27FC236}">
              <a16:creationId xmlns:a16="http://schemas.microsoft.com/office/drawing/2014/main" id="{00000000-0008-0000-0100-0000EC010000}"/>
            </a:ext>
          </a:extLst>
        </xdr:cNvPr>
        <xdr:cNvSpPr txBox="1"/>
      </xdr:nvSpPr>
      <xdr:spPr>
        <a:xfrm>
          <a:off x="12611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62882</xdr:rowOff>
    </xdr:from>
    <xdr:ext cx="405111" cy="259045"/>
    <xdr:sp macro="" textlink="">
      <xdr:nvSpPr>
        <xdr:cNvPr id="493" name="n_3mainValue【学校施設】&#10;有形固定資産減価償却率">
          <a:extLst>
            <a:ext uri="{FF2B5EF4-FFF2-40B4-BE49-F238E27FC236}">
              <a16:creationId xmlns:a16="http://schemas.microsoft.com/office/drawing/2014/main" id="{00000000-0008-0000-0100-0000ED010000}"/>
            </a:ext>
          </a:extLst>
        </xdr:cNvPr>
        <xdr:cNvSpPr txBox="1"/>
      </xdr:nvSpPr>
      <xdr:spPr>
        <a:xfrm>
          <a:off x="13500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26687</xdr:rowOff>
    </xdr:from>
    <xdr:ext cx="405111" cy="259045"/>
    <xdr:sp macro="" textlink="">
      <xdr:nvSpPr>
        <xdr:cNvPr id="494" name="n_4mainValue【学校施設】&#10;有形固定資産減価償却率">
          <a:extLst>
            <a:ext uri="{FF2B5EF4-FFF2-40B4-BE49-F238E27FC236}">
              <a16:creationId xmlns:a16="http://schemas.microsoft.com/office/drawing/2014/main" id="{00000000-0008-0000-0100-0000EE010000}"/>
            </a:ext>
          </a:extLst>
        </xdr:cNvPr>
        <xdr:cNvSpPr txBox="1"/>
      </xdr:nvSpPr>
      <xdr:spPr>
        <a:xfrm>
          <a:off x="12611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学校施設】&#10;一人当たり面積グラフ枠">
          <a:extLst>
            <a:ext uri="{FF2B5EF4-FFF2-40B4-BE49-F238E27FC236}">
              <a16:creationId xmlns:a16="http://schemas.microsoft.com/office/drawing/2014/main" id="{00000000-0008-0000-0100-00000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flipV="1">
          <a:off x="22160864" y="9650730"/>
          <a:ext cx="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519" name="【学校施設】&#10;一人当たり面積最小値テキスト">
          <a:extLst>
            <a:ext uri="{FF2B5EF4-FFF2-40B4-BE49-F238E27FC236}">
              <a16:creationId xmlns:a16="http://schemas.microsoft.com/office/drawing/2014/main" id="{00000000-0008-0000-0100-000007020000}"/>
            </a:ext>
          </a:extLst>
        </xdr:cNvPr>
        <xdr:cNvSpPr txBox="1"/>
      </xdr:nvSpPr>
      <xdr:spPr>
        <a:xfrm>
          <a:off x="22199600" y="109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22072600" y="10907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521" name="【学校施設】&#10;一人当たり面積最大値テキスト">
          <a:extLst>
            <a:ext uri="{FF2B5EF4-FFF2-40B4-BE49-F238E27FC236}">
              <a16:creationId xmlns:a16="http://schemas.microsoft.com/office/drawing/2014/main" id="{00000000-0008-0000-0100-000009020000}"/>
            </a:ext>
          </a:extLst>
        </xdr:cNvPr>
        <xdr:cNvSpPr txBox="1"/>
      </xdr:nvSpPr>
      <xdr:spPr>
        <a:xfrm>
          <a:off x="22199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22072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160608</xdr:rowOff>
    </xdr:from>
    <xdr:ext cx="469744" cy="259045"/>
    <xdr:sp macro="" textlink="">
      <xdr:nvSpPr>
        <xdr:cNvPr id="523" name="【学校施設】&#10;一人当たり面積平均値テキスト">
          <a:extLst>
            <a:ext uri="{FF2B5EF4-FFF2-40B4-BE49-F238E27FC236}">
              <a16:creationId xmlns:a16="http://schemas.microsoft.com/office/drawing/2014/main" id="{00000000-0008-0000-0100-00000B020000}"/>
            </a:ext>
          </a:extLst>
        </xdr:cNvPr>
        <xdr:cNvSpPr txBox="1"/>
      </xdr:nvSpPr>
      <xdr:spPr>
        <a:xfrm>
          <a:off x="22199600" y="10447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22110700" y="1046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21272500" y="1048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20383500" y="1050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62357</xdr:rowOff>
    </xdr:from>
    <xdr:to>
      <xdr:col>102</xdr:col>
      <xdr:colOff>165100</xdr:colOff>
      <xdr:row>61</xdr:row>
      <xdr:rowOff>163957</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9494500" y="1052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80073</xdr:rowOff>
    </xdr:from>
    <xdr:to>
      <xdr:col>98</xdr:col>
      <xdr:colOff>38100</xdr:colOff>
      <xdr:row>62</xdr:row>
      <xdr:rowOff>10223</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8605500" y="1053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9969</xdr:rowOff>
    </xdr:from>
    <xdr:to>
      <xdr:col>102</xdr:col>
      <xdr:colOff>165100</xdr:colOff>
      <xdr:row>61</xdr:row>
      <xdr:rowOff>111569</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9494500" y="1046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22543</xdr:rowOff>
    </xdr:from>
    <xdr:to>
      <xdr:col>98</xdr:col>
      <xdr:colOff>38100</xdr:colOff>
      <xdr:row>61</xdr:row>
      <xdr:rowOff>124143</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8605500" y="1048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60769</xdr:rowOff>
    </xdr:from>
    <xdr:to>
      <xdr:col>102</xdr:col>
      <xdr:colOff>114300</xdr:colOff>
      <xdr:row>61</xdr:row>
      <xdr:rowOff>73343</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flipV="1">
          <a:off x="18656300" y="10519219"/>
          <a:ext cx="8890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146194</xdr:rowOff>
    </xdr:from>
    <xdr:ext cx="469744" cy="259045"/>
    <xdr:sp macro="" textlink="">
      <xdr:nvSpPr>
        <xdr:cNvPr id="537" name="n_1aveValue【学校施設】&#10;一人当たり面積">
          <a:extLst>
            <a:ext uri="{FF2B5EF4-FFF2-40B4-BE49-F238E27FC236}">
              <a16:creationId xmlns:a16="http://schemas.microsoft.com/office/drawing/2014/main" id="{00000000-0008-0000-0100-000019020000}"/>
            </a:ext>
          </a:extLst>
        </xdr:cNvPr>
        <xdr:cNvSpPr txBox="1"/>
      </xdr:nvSpPr>
      <xdr:spPr>
        <a:xfrm>
          <a:off x="21075727" y="1026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169435</xdr:rowOff>
    </xdr:from>
    <xdr:ext cx="469744" cy="259045"/>
    <xdr:sp macro="" textlink="">
      <xdr:nvSpPr>
        <xdr:cNvPr id="538" name="n_2aveValue【学校施設】&#10;一人当たり面積">
          <a:extLst>
            <a:ext uri="{FF2B5EF4-FFF2-40B4-BE49-F238E27FC236}">
              <a16:creationId xmlns:a16="http://schemas.microsoft.com/office/drawing/2014/main" id="{00000000-0008-0000-0100-00001A020000}"/>
            </a:ext>
          </a:extLst>
        </xdr:cNvPr>
        <xdr:cNvSpPr txBox="1"/>
      </xdr:nvSpPr>
      <xdr:spPr>
        <a:xfrm>
          <a:off x="20199427" y="1028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155084</xdr:rowOff>
    </xdr:from>
    <xdr:ext cx="469744" cy="259045"/>
    <xdr:sp macro="" textlink="">
      <xdr:nvSpPr>
        <xdr:cNvPr id="539" name="n_3aveValue【学校施設】&#10;一人当たり面積">
          <a:extLst>
            <a:ext uri="{FF2B5EF4-FFF2-40B4-BE49-F238E27FC236}">
              <a16:creationId xmlns:a16="http://schemas.microsoft.com/office/drawing/2014/main" id="{00000000-0008-0000-0100-00001B020000}"/>
            </a:ext>
          </a:extLst>
        </xdr:cNvPr>
        <xdr:cNvSpPr txBox="1"/>
      </xdr:nvSpPr>
      <xdr:spPr>
        <a:xfrm>
          <a:off x="19310427" y="1061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1350</xdr:rowOff>
    </xdr:from>
    <xdr:ext cx="469744" cy="259045"/>
    <xdr:sp macro="" textlink="">
      <xdr:nvSpPr>
        <xdr:cNvPr id="540" name="n_4aveValue【学校施設】&#10;一人当たり面積">
          <a:extLst>
            <a:ext uri="{FF2B5EF4-FFF2-40B4-BE49-F238E27FC236}">
              <a16:creationId xmlns:a16="http://schemas.microsoft.com/office/drawing/2014/main" id="{00000000-0008-0000-0100-00001C020000}"/>
            </a:ext>
          </a:extLst>
        </xdr:cNvPr>
        <xdr:cNvSpPr txBox="1"/>
      </xdr:nvSpPr>
      <xdr:spPr>
        <a:xfrm>
          <a:off x="18421427" y="106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128096</xdr:rowOff>
    </xdr:from>
    <xdr:ext cx="469744" cy="259045"/>
    <xdr:sp macro="" textlink="">
      <xdr:nvSpPr>
        <xdr:cNvPr id="541" name="n_3mainValue【学校施設】&#10;一人当たり面積">
          <a:extLst>
            <a:ext uri="{FF2B5EF4-FFF2-40B4-BE49-F238E27FC236}">
              <a16:creationId xmlns:a16="http://schemas.microsoft.com/office/drawing/2014/main" id="{00000000-0008-0000-0100-00001D020000}"/>
            </a:ext>
          </a:extLst>
        </xdr:cNvPr>
        <xdr:cNvSpPr txBox="1"/>
      </xdr:nvSpPr>
      <xdr:spPr>
        <a:xfrm>
          <a:off x="19310427" y="1024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140670</xdr:rowOff>
    </xdr:from>
    <xdr:ext cx="469744" cy="259045"/>
    <xdr:sp macro="" textlink="">
      <xdr:nvSpPr>
        <xdr:cNvPr id="542" name="n_4mainValue【学校施設】&#10;一人当たり面積">
          <a:extLst>
            <a:ext uri="{FF2B5EF4-FFF2-40B4-BE49-F238E27FC236}">
              <a16:creationId xmlns:a16="http://schemas.microsoft.com/office/drawing/2014/main" id="{00000000-0008-0000-0100-00001E020000}"/>
            </a:ext>
          </a:extLst>
        </xdr:cNvPr>
        <xdr:cNvSpPr txBox="1"/>
      </xdr:nvSpPr>
      <xdr:spPr>
        <a:xfrm>
          <a:off x="18421427" y="1025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6" name="【児童館】&#10;有形固定資産減価償却率グラフ枠">
          <a:extLst>
            <a:ext uri="{FF2B5EF4-FFF2-40B4-BE49-F238E27FC236}">
              <a16:creationId xmlns:a16="http://schemas.microsoft.com/office/drawing/2014/main" id="{00000000-0008-0000-0100-00003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flipV="1">
          <a:off x="16318864" y="134835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68" name="【児童館】&#10;有形固定資産減価償却率最小値テキスト">
          <a:extLst>
            <a:ext uri="{FF2B5EF4-FFF2-40B4-BE49-F238E27FC236}">
              <a16:creationId xmlns:a16="http://schemas.microsoft.com/office/drawing/2014/main" id="{00000000-0008-0000-0100-000038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570" name="【児童館】&#10;有形固定資産減価償却率最大値テキスト">
          <a:extLst>
            <a:ext uri="{FF2B5EF4-FFF2-40B4-BE49-F238E27FC236}">
              <a16:creationId xmlns:a16="http://schemas.microsoft.com/office/drawing/2014/main" id="{00000000-0008-0000-0100-00003A020000}"/>
            </a:ext>
          </a:extLst>
        </xdr:cNvPr>
        <xdr:cNvSpPr txBox="1"/>
      </xdr:nvSpPr>
      <xdr:spPr>
        <a:xfrm>
          <a:off x="16357600"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6230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3827</xdr:rowOff>
    </xdr:from>
    <xdr:ext cx="405111" cy="259045"/>
    <xdr:sp macro="" textlink="">
      <xdr:nvSpPr>
        <xdr:cNvPr id="572" name="【児童館】&#10;有形固定資産減価償却率平均値テキスト">
          <a:extLst>
            <a:ext uri="{FF2B5EF4-FFF2-40B4-BE49-F238E27FC236}">
              <a16:creationId xmlns:a16="http://schemas.microsoft.com/office/drawing/2014/main" id="{00000000-0008-0000-0100-00003C020000}"/>
            </a:ext>
          </a:extLst>
        </xdr:cNvPr>
        <xdr:cNvSpPr txBox="1"/>
      </xdr:nvSpPr>
      <xdr:spPr>
        <a:xfrm>
          <a:off x="16357600" y="1406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25400</xdr:rowOff>
    </xdr:from>
    <xdr:to>
      <xdr:col>85</xdr:col>
      <xdr:colOff>177800</xdr:colOff>
      <xdr:row>82</xdr:row>
      <xdr:rowOff>127000</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16268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166370</xdr:rowOff>
    </xdr:from>
    <xdr:to>
      <xdr:col>81</xdr:col>
      <xdr:colOff>101600</xdr:colOff>
      <xdr:row>82</xdr:row>
      <xdr:rowOff>96520</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15430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85</xdr:row>
      <xdr:rowOff>12064</xdr:rowOff>
    </xdr:from>
    <xdr:to>
      <xdr:col>72</xdr:col>
      <xdr:colOff>38100</xdr:colOff>
      <xdr:row>85</xdr:row>
      <xdr:rowOff>113664</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13652500" y="145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147320</xdr:rowOff>
    </xdr:from>
    <xdr:to>
      <xdr:col>67</xdr:col>
      <xdr:colOff>101600</xdr:colOff>
      <xdr:row>85</xdr:row>
      <xdr:rowOff>77470</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1276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26670</xdr:rowOff>
    </xdr:from>
    <xdr:to>
      <xdr:col>71</xdr:col>
      <xdr:colOff>177800</xdr:colOff>
      <xdr:row>85</xdr:row>
      <xdr:rowOff>62864</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2814300" y="145999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113047</xdr:rowOff>
    </xdr:from>
    <xdr:ext cx="405111" cy="259045"/>
    <xdr:sp macro="" textlink="">
      <xdr:nvSpPr>
        <xdr:cNvPr id="586" name="n_1aveValue【児童館】&#10;有形固定資産減価償却率">
          <a:extLst>
            <a:ext uri="{FF2B5EF4-FFF2-40B4-BE49-F238E27FC236}">
              <a16:creationId xmlns:a16="http://schemas.microsoft.com/office/drawing/2014/main" id="{00000000-0008-0000-0100-00004A020000}"/>
            </a:ext>
          </a:extLst>
        </xdr:cNvPr>
        <xdr:cNvSpPr txBox="1"/>
      </xdr:nvSpPr>
      <xdr:spPr>
        <a:xfrm>
          <a:off x="152660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587" name="n_2aveValue【児童館】&#10;有形固定資産減価償却率">
          <a:extLst>
            <a:ext uri="{FF2B5EF4-FFF2-40B4-BE49-F238E27FC236}">
              <a16:creationId xmlns:a16="http://schemas.microsoft.com/office/drawing/2014/main" id="{00000000-0008-0000-0100-00004B020000}"/>
            </a:ext>
          </a:extLst>
        </xdr:cNvPr>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588" name="n_3aveValue【児童館】&#10;有形固定資産減価償却率">
          <a:extLst>
            <a:ext uri="{FF2B5EF4-FFF2-40B4-BE49-F238E27FC236}">
              <a16:creationId xmlns:a16="http://schemas.microsoft.com/office/drawing/2014/main" id="{00000000-0008-0000-0100-00004C020000}"/>
            </a:ext>
          </a:extLst>
        </xdr:cNvPr>
        <xdr:cNvSpPr txBox="1"/>
      </xdr:nvSpPr>
      <xdr:spPr>
        <a:xfrm>
          <a:off x="13500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589" name="n_4aveValue【児童館】&#10;有形固定資産減価償却率">
          <a:extLst>
            <a:ext uri="{FF2B5EF4-FFF2-40B4-BE49-F238E27FC236}">
              <a16:creationId xmlns:a16="http://schemas.microsoft.com/office/drawing/2014/main" id="{00000000-0008-0000-0100-00004D020000}"/>
            </a:ext>
          </a:extLst>
        </xdr:cNvPr>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104791</xdr:rowOff>
    </xdr:from>
    <xdr:ext cx="405111" cy="259045"/>
    <xdr:sp macro="" textlink="">
      <xdr:nvSpPr>
        <xdr:cNvPr id="590" name="n_3mainValue【児童館】&#10;有形固定資産減価償却率">
          <a:extLst>
            <a:ext uri="{FF2B5EF4-FFF2-40B4-BE49-F238E27FC236}">
              <a16:creationId xmlns:a16="http://schemas.microsoft.com/office/drawing/2014/main" id="{00000000-0008-0000-0100-00004E020000}"/>
            </a:ext>
          </a:extLst>
        </xdr:cNvPr>
        <xdr:cNvSpPr txBox="1"/>
      </xdr:nvSpPr>
      <xdr:spPr>
        <a:xfrm>
          <a:off x="13500744"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68597</xdr:rowOff>
    </xdr:from>
    <xdr:ext cx="405111" cy="259045"/>
    <xdr:sp macro="" textlink="">
      <xdr:nvSpPr>
        <xdr:cNvPr id="591" name="n_4mainValue【児童館】&#10;有形固定資産減価償却率">
          <a:extLst>
            <a:ext uri="{FF2B5EF4-FFF2-40B4-BE49-F238E27FC236}">
              <a16:creationId xmlns:a16="http://schemas.microsoft.com/office/drawing/2014/main" id="{00000000-0008-0000-0100-00004F020000}"/>
            </a:ext>
          </a:extLst>
        </xdr:cNvPr>
        <xdr:cNvSpPr txBox="1"/>
      </xdr:nvSpPr>
      <xdr:spPr>
        <a:xfrm>
          <a:off x="12611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0" name="【児童館】&#10;一人当たり面積グラフ枠">
          <a:extLst>
            <a:ext uri="{FF2B5EF4-FFF2-40B4-BE49-F238E27FC236}">
              <a16:creationId xmlns:a16="http://schemas.microsoft.com/office/drawing/2014/main" id="{00000000-0008-0000-0100-00006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20955</xdr:rowOff>
    </xdr:from>
    <xdr:to>
      <xdr:col>116</xdr:col>
      <xdr:colOff>62864</xdr:colOff>
      <xdr:row>84</xdr:row>
      <xdr:rowOff>169545</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2160864" y="1339405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1922</xdr:rowOff>
    </xdr:from>
    <xdr:ext cx="469744" cy="259045"/>
    <xdr:sp macro="" textlink="">
      <xdr:nvSpPr>
        <xdr:cNvPr id="612" name="【児童館】&#10;一人当たり面積最小値テキスト">
          <a:extLst>
            <a:ext uri="{FF2B5EF4-FFF2-40B4-BE49-F238E27FC236}">
              <a16:creationId xmlns:a16="http://schemas.microsoft.com/office/drawing/2014/main" id="{00000000-0008-0000-0100-000064020000}"/>
            </a:ext>
          </a:extLst>
        </xdr:cNvPr>
        <xdr:cNvSpPr txBox="1"/>
      </xdr:nvSpPr>
      <xdr:spPr>
        <a:xfrm>
          <a:off x="22199600" y="1457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169545</xdr:rowOff>
    </xdr:from>
    <xdr:to>
      <xdr:col>116</xdr:col>
      <xdr:colOff>152400</xdr:colOff>
      <xdr:row>84</xdr:row>
      <xdr:rowOff>169545</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22072600" y="1457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139082</xdr:rowOff>
    </xdr:from>
    <xdr:ext cx="469744" cy="259045"/>
    <xdr:sp macro="" textlink="">
      <xdr:nvSpPr>
        <xdr:cNvPr id="614" name="【児童館】&#10;一人当たり面積最大値テキスト">
          <a:extLst>
            <a:ext uri="{FF2B5EF4-FFF2-40B4-BE49-F238E27FC236}">
              <a16:creationId xmlns:a16="http://schemas.microsoft.com/office/drawing/2014/main" id="{00000000-0008-0000-0100-000066020000}"/>
            </a:ext>
          </a:extLst>
        </xdr:cNvPr>
        <xdr:cNvSpPr txBox="1"/>
      </xdr:nvSpPr>
      <xdr:spPr>
        <a:xfrm>
          <a:off x="221996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20955</xdr:rowOff>
    </xdr:from>
    <xdr:to>
      <xdr:col>116</xdr:col>
      <xdr:colOff>152400</xdr:colOff>
      <xdr:row>78</xdr:row>
      <xdr:rowOff>20955</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22072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xdr:rowOff>
    </xdr:from>
    <xdr:ext cx="469744" cy="259045"/>
    <xdr:sp macro="" textlink="">
      <xdr:nvSpPr>
        <xdr:cNvPr id="616" name="【児童館】&#10;一人当たり面積平均値テキスト">
          <a:extLst>
            <a:ext uri="{FF2B5EF4-FFF2-40B4-BE49-F238E27FC236}">
              <a16:creationId xmlns:a16="http://schemas.microsoft.com/office/drawing/2014/main" id="{00000000-0008-0000-0100-000068020000}"/>
            </a:ext>
          </a:extLst>
        </xdr:cNvPr>
        <xdr:cNvSpPr txBox="1"/>
      </xdr:nvSpPr>
      <xdr:spPr>
        <a:xfrm>
          <a:off x="22199600" y="14058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21589</xdr:rowOff>
    </xdr:from>
    <xdr:to>
      <xdr:col>116</xdr:col>
      <xdr:colOff>114300</xdr:colOff>
      <xdr:row>82</xdr:row>
      <xdr:rowOff>123189</xdr:rowOff>
    </xdr:to>
    <xdr:sp macro="" textlink="">
      <xdr:nvSpPr>
        <xdr:cNvPr id="617" name="フローチャート: 判断 616">
          <a:extLst>
            <a:ext uri="{FF2B5EF4-FFF2-40B4-BE49-F238E27FC236}">
              <a16:creationId xmlns:a16="http://schemas.microsoft.com/office/drawing/2014/main" id="{00000000-0008-0000-0100-000069020000}"/>
            </a:ext>
          </a:extLst>
        </xdr:cNvPr>
        <xdr:cNvSpPr/>
      </xdr:nvSpPr>
      <xdr:spPr>
        <a:xfrm>
          <a:off x="22110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50164</xdr:rowOff>
    </xdr:from>
    <xdr:to>
      <xdr:col>112</xdr:col>
      <xdr:colOff>38100</xdr:colOff>
      <xdr:row>82</xdr:row>
      <xdr:rowOff>151764</xdr:rowOff>
    </xdr:to>
    <xdr:sp macro="" textlink="">
      <xdr:nvSpPr>
        <xdr:cNvPr id="618" name="フローチャート: 判断 617">
          <a:extLst>
            <a:ext uri="{FF2B5EF4-FFF2-40B4-BE49-F238E27FC236}">
              <a16:creationId xmlns:a16="http://schemas.microsoft.com/office/drawing/2014/main" id="{00000000-0008-0000-0100-00006A020000}"/>
            </a:ext>
          </a:extLst>
        </xdr:cNvPr>
        <xdr:cNvSpPr/>
      </xdr:nvSpPr>
      <xdr:spPr>
        <a:xfrm>
          <a:off x="21272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10161</xdr:rowOff>
    </xdr:from>
    <xdr:to>
      <xdr:col>107</xdr:col>
      <xdr:colOff>101600</xdr:colOff>
      <xdr:row>82</xdr:row>
      <xdr:rowOff>111761</xdr:rowOff>
    </xdr:to>
    <xdr:sp macro="" textlink="">
      <xdr:nvSpPr>
        <xdr:cNvPr id="619" name="フローチャート: 判断 618">
          <a:extLst>
            <a:ext uri="{FF2B5EF4-FFF2-40B4-BE49-F238E27FC236}">
              <a16:creationId xmlns:a16="http://schemas.microsoft.com/office/drawing/2014/main" id="{00000000-0008-0000-0100-00006B020000}"/>
            </a:ext>
          </a:extLst>
        </xdr:cNvPr>
        <xdr:cNvSpPr/>
      </xdr:nvSpPr>
      <xdr:spPr>
        <a:xfrm>
          <a:off x="2038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164464</xdr:rowOff>
    </xdr:from>
    <xdr:to>
      <xdr:col>102</xdr:col>
      <xdr:colOff>165100</xdr:colOff>
      <xdr:row>82</xdr:row>
      <xdr:rowOff>94614</xdr:rowOff>
    </xdr:to>
    <xdr:sp macro="" textlink="">
      <xdr:nvSpPr>
        <xdr:cNvPr id="620" name="フローチャート: 判断 619">
          <a:extLst>
            <a:ext uri="{FF2B5EF4-FFF2-40B4-BE49-F238E27FC236}">
              <a16:creationId xmlns:a16="http://schemas.microsoft.com/office/drawing/2014/main" id="{00000000-0008-0000-0100-00006C020000}"/>
            </a:ext>
          </a:extLst>
        </xdr:cNvPr>
        <xdr:cNvSpPr/>
      </xdr:nvSpPr>
      <xdr:spPr>
        <a:xfrm>
          <a:off x="19494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55880</xdr:rowOff>
    </xdr:from>
    <xdr:to>
      <xdr:col>98</xdr:col>
      <xdr:colOff>38100</xdr:colOff>
      <xdr:row>82</xdr:row>
      <xdr:rowOff>157480</xdr:rowOff>
    </xdr:to>
    <xdr:sp macro="" textlink="">
      <xdr:nvSpPr>
        <xdr:cNvPr id="621" name="フローチャート: 判断 620">
          <a:extLst>
            <a:ext uri="{FF2B5EF4-FFF2-40B4-BE49-F238E27FC236}">
              <a16:creationId xmlns:a16="http://schemas.microsoft.com/office/drawing/2014/main" id="{00000000-0008-0000-0100-00006D020000}"/>
            </a:ext>
          </a:extLst>
        </xdr:cNvPr>
        <xdr:cNvSpPr/>
      </xdr:nvSpPr>
      <xdr:spPr>
        <a:xfrm>
          <a:off x="18605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81</xdr:row>
      <xdr:rowOff>124461</xdr:rowOff>
    </xdr:from>
    <xdr:to>
      <xdr:col>102</xdr:col>
      <xdr:colOff>165100</xdr:colOff>
      <xdr:row>82</xdr:row>
      <xdr:rowOff>54611</xdr:rowOff>
    </xdr:to>
    <xdr:sp macro="" textlink="">
      <xdr:nvSpPr>
        <xdr:cNvPr id="627" name="楕円 626">
          <a:extLst>
            <a:ext uri="{FF2B5EF4-FFF2-40B4-BE49-F238E27FC236}">
              <a16:creationId xmlns:a16="http://schemas.microsoft.com/office/drawing/2014/main" id="{00000000-0008-0000-0100-000073020000}"/>
            </a:ext>
          </a:extLst>
        </xdr:cNvPr>
        <xdr:cNvSpPr/>
      </xdr:nvSpPr>
      <xdr:spPr>
        <a:xfrm>
          <a:off x="19494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141605</xdr:rowOff>
    </xdr:from>
    <xdr:to>
      <xdr:col>98</xdr:col>
      <xdr:colOff>38100</xdr:colOff>
      <xdr:row>82</xdr:row>
      <xdr:rowOff>71755</xdr:rowOff>
    </xdr:to>
    <xdr:sp macro="" textlink="">
      <xdr:nvSpPr>
        <xdr:cNvPr id="628" name="楕円 627">
          <a:extLst>
            <a:ext uri="{FF2B5EF4-FFF2-40B4-BE49-F238E27FC236}">
              <a16:creationId xmlns:a16="http://schemas.microsoft.com/office/drawing/2014/main" id="{00000000-0008-0000-0100-000074020000}"/>
            </a:ext>
          </a:extLst>
        </xdr:cNvPr>
        <xdr:cNvSpPr/>
      </xdr:nvSpPr>
      <xdr:spPr>
        <a:xfrm>
          <a:off x="18605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3811</xdr:rowOff>
    </xdr:from>
    <xdr:to>
      <xdr:col>102</xdr:col>
      <xdr:colOff>114300</xdr:colOff>
      <xdr:row>82</xdr:row>
      <xdr:rowOff>20955</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flipV="1">
          <a:off x="18656300" y="140627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168291</xdr:rowOff>
    </xdr:from>
    <xdr:ext cx="469744" cy="259045"/>
    <xdr:sp macro="" textlink="">
      <xdr:nvSpPr>
        <xdr:cNvPr id="630" name="n_1aveValue【児童館】&#10;一人当たり面積">
          <a:extLst>
            <a:ext uri="{FF2B5EF4-FFF2-40B4-BE49-F238E27FC236}">
              <a16:creationId xmlns:a16="http://schemas.microsoft.com/office/drawing/2014/main" id="{00000000-0008-0000-0100-000076020000}"/>
            </a:ext>
          </a:extLst>
        </xdr:cNvPr>
        <xdr:cNvSpPr txBox="1"/>
      </xdr:nvSpPr>
      <xdr:spPr>
        <a:xfrm>
          <a:off x="21075727" y="1388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128288</xdr:rowOff>
    </xdr:from>
    <xdr:ext cx="469744" cy="259045"/>
    <xdr:sp macro="" textlink="">
      <xdr:nvSpPr>
        <xdr:cNvPr id="631" name="n_2aveValue【児童館】&#10;一人当たり面積">
          <a:extLst>
            <a:ext uri="{FF2B5EF4-FFF2-40B4-BE49-F238E27FC236}">
              <a16:creationId xmlns:a16="http://schemas.microsoft.com/office/drawing/2014/main" id="{00000000-0008-0000-0100-000077020000}"/>
            </a:ext>
          </a:extLst>
        </xdr:cNvPr>
        <xdr:cNvSpPr txBox="1"/>
      </xdr:nvSpPr>
      <xdr:spPr>
        <a:xfrm>
          <a:off x="20199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85741</xdr:rowOff>
    </xdr:from>
    <xdr:ext cx="469744" cy="259045"/>
    <xdr:sp macro="" textlink="">
      <xdr:nvSpPr>
        <xdr:cNvPr id="632" name="n_3aveValue【児童館】&#10;一人当たり面積">
          <a:extLst>
            <a:ext uri="{FF2B5EF4-FFF2-40B4-BE49-F238E27FC236}">
              <a16:creationId xmlns:a16="http://schemas.microsoft.com/office/drawing/2014/main" id="{00000000-0008-0000-0100-000078020000}"/>
            </a:ext>
          </a:extLst>
        </xdr:cNvPr>
        <xdr:cNvSpPr txBox="1"/>
      </xdr:nvSpPr>
      <xdr:spPr>
        <a:xfrm>
          <a:off x="19310427" y="1414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148607</xdr:rowOff>
    </xdr:from>
    <xdr:ext cx="469744" cy="259045"/>
    <xdr:sp macro="" textlink="">
      <xdr:nvSpPr>
        <xdr:cNvPr id="633" name="n_4aveValue【児童館】&#10;一人当たり面積">
          <a:extLst>
            <a:ext uri="{FF2B5EF4-FFF2-40B4-BE49-F238E27FC236}">
              <a16:creationId xmlns:a16="http://schemas.microsoft.com/office/drawing/2014/main" id="{00000000-0008-0000-0100-000079020000}"/>
            </a:ext>
          </a:extLst>
        </xdr:cNvPr>
        <xdr:cNvSpPr txBox="1"/>
      </xdr:nvSpPr>
      <xdr:spPr>
        <a:xfrm>
          <a:off x="18421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71138</xdr:rowOff>
    </xdr:from>
    <xdr:ext cx="469744" cy="259045"/>
    <xdr:sp macro="" textlink="">
      <xdr:nvSpPr>
        <xdr:cNvPr id="634" name="n_3mainValue【児童館】&#10;一人当たり面積">
          <a:extLst>
            <a:ext uri="{FF2B5EF4-FFF2-40B4-BE49-F238E27FC236}">
              <a16:creationId xmlns:a16="http://schemas.microsoft.com/office/drawing/2014/main" id="{00000000-0008-0000-0100-00007A020000}"/>
            </a:ext>
          </a:extLst>
        </xdr:cNvPr>
        <xdr:cNvSpPr txBox="1"/>
      </xdr:nvSpPr>
      <xdr:spPr>
        <a:xfrm>
          <a:off x="19310427" y="1378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88282</xdr:rowOff>
    </xdr:from>
    <xdr:ext cx="469744" cy="259045"/>
    <xdr:sp macro="" textlink="">
      <xdr:nvSpPr>
        <xdr:cNvPr id="635" name="n_4mainValue【児童館】&#10;一人当たり面積">
          <a:extLst>
            <a:ext uri="{FF2B5EF4-FFF2-40B4-BE49-F238E27FC236}">
              <a16:creationId xmlns:a16="http://schemas.microsoft.com/office/drawing/2014/main" id="{00000000-0008-0000-0100-00007B020000}"/>
            </a:ext>
          </a:extLst>
        </xdr:cNvPr>
        <xdr:cNvSpPr txBox="1"/>
      </xdr:nvSpPr>
      <xdr:spPr>
        <a:xfrm>
          <a:off x="18421427" y="1380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a:extLst>
            <a:ext uri="{FF2B5EF4-FFF2-40B4-BE49-F238E27FC236}">
              <a16:creationId xmlns:a16="http://schemas.microsoft.com/office/drawing/2014/main" id="{00000000-0008-0000-0100-00009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162742</xdr:rowOff>
    </xdr:from>
    <xdr:to>
      <xdr:col>85</xdr:col>
      <xdr:colOff>126364</xdr:colOff>
      <xdr:row>109</xdr:row>
      <xdr:rowOff>35379</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flipV="1">
          <a:off x="16318864" y="17307742"/>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2" name="【公民館】&#10;有形固定資産減価償却率最小値テキスト">
          <a:extLst>
            <a:ext uri="{FF2B5EF4-FFF2-40B4-BE49-F238E27FC236}">
              <a16:creationId xmlns:a16="http://schemas.microsoft.com/office/drawing/2014/main" id="{00000000-0008-0000-0100-000096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109419</xdr:rowOff>
    </xdr:from>
    <xdr:ext cx="405111" cy="259045"/>
    <xdr:sp macro="" textlink="">
      <xdr:nvSpPr>
        <xdr:cNvPr id="664" name="【公民館】&#10;有形固定資産減価償却率最大値テキスト">
          <a:extLst>
            <a:ext uri="{FF2B5EF4-FFF2-40B4-BE49-F238E27FC236}">
              <a16:creationId xmlns:a16="http://schemas.microsoft.com/office/drawing/2014/main" id="{00000000-0008-0000-0100-000098020000}"/>
            </a:ext>
          </a:extLst>
        </xdr:cNvPr>
        <xdr:cNvSpPr txBox="1"/>
      </xdr:nvSpPr>
      <xdr:spPr>
        <a:xfrm>
          <a:off x="16357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162742</xdr:rowOff>
    </xdr:from>
    <xdr:to>
      <xdr:col>86</xdr:col>
      <xdr:colOff>25400</xdr:colOff>
      <xdr:row>100</xdr:row>
      <xdr:rowOff>162742</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6230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11991</xdr:rowOff>
    </xdr:from>
    <xdr:ext cx="405111" cy="259045"/>
    <xdr:sp macro="" textlink="">
      <xdr:nvSpPr>
        <xdr:cNvPr id="666" name="【公民館】&#10;有形固定資産減価償却率平均値テキスト">
          <a:extLst>
            <a:ext uri="{FF2B5EF4-FFF2-40B4-BE49-F238E27FC236}">
              <a16:creationId xmlns:a16="http://schemas.microsoft.com/office/drawing/2014/main" id="{00000000-0008-0000-0100-00009A020000}"/>
            </a:ext>
          </a:extLst>
        </xdr:cNvPr>
        <xdr:cNvSpPr txBox="1"/>
      </xdr:nvSpPr>
      <xdr:spPr>
        <a:xfrm>
          <a:off x="16357600" y="18185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6268700" y="1820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13970</xdr:rowOff>
    </xdr:from>
    <xdr:to>
      <xdr:col>81</xdr:col>
      <xdr:colOff>101600</xdr:colOff>
      <xdr:row>106</xdr:row>
      <xdr:rowOff>115570</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5430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454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3652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2763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106</xdr:row>
      <xdr:rowOff>25400</xdr:rowOff>
    </xdr:from>
    <xdr:to>
      <xdr:col>72</xdr:col>
      <xdr:colOff>38100</xdr:colOff>
      <xdr:row>106</xdr:row>
      <xdr:rowOff>127000</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1365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149498</xdr:rowOff>
    </xdr:from>
    <xdr:to>
      <xdr:col>67</xdr:col>
      <xdr:colOff>101600</xdr:colOff>
      <xdr:row>106</xdr:row>
      <xdr:rowOff>79648</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2763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28848</xdr:rowOff>
    </xdr:from>
    <xdr:to>
      <xdr:col>71</xdr:col>
      <xdr:colOff>177800</xdr:colOff>
      <xdr:row>106</xdr:row>
      <xdr:rowOff>76200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2814300" y="18202548"/>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132097</xdr:rowOff>
    </xdr:from>
    <xdr:ext cx="405111" cy="259045"/>
    <xdr:sp macro="" textlink="">
      <xdr:nvSpPr>
        <xdr:cNvPr id="680" name="n_1aveValue【公民館】&#10;有形固定資産減価償却率">
          <a:extLst>
            <a:ext uri="{FF2B5EF4-FFF2-40B4-BE49-F238E27FC236}">
              <a16:creationId xmlns:a16="http://schemas.microsoft.com/office/drawing/2014/main" id="{00000000-0008-0000-0100-0000A8020000}"/>
            </a:ext>
          </a:extLst>
        </xdr:cNvPr>
        <xdr:cNvSpPr txBox="1"/>
      </xdr:nvSpPr>
      <xdr:spPr>
        <a:xfrm>
          <a:off x="152660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74947</xdr:rowOff>
    </xdr:from>
    <xdr:ext cx="405111" cy="259045"/>
    <xdr:sp macro="" textlink="">
      <xdr:nvSpPr>
        <xdr:cNvPr id="681" name="n_2aveValue【公民館】&#10;有形固定資産減価償却率">
          <a:extLst>
            <a:ext uri="{FF2B5EF4-FFF2-40B4-BE49-F238E27FC236}">
              <a16:creationId xmlns:a16="http://schemas.microsoft.com/office/drawing/2014/main" id="{00000000-0008-0000-0100-0000A9020000}"/>
            </a:ext>
          </a:extLst>
        </xdr:cNvPr>
        <xdr:cNvSpPr txBox="1"/>
      </xdr:nvSpPr>
      <xdr:spPr>
        <a:xfrm>
          <a:off x="14389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42290</xdr:rowOff>
    </xdr:from>
    <xdr:ext cx="405111" cy="259045"/>
    <xdr:sp macro="" textlink="">
      <xdr:nvSpPr>
        <xdr:cNvPr id="682" name="n_3aveValue【公民館】&#10;有形固定資産減価償却率">
          <a:extLst>
            <a:ext uri="{FF2B5EF4-FFF2-40B4-BE49-F238E27FC236}">
              <a16:creationId xmlns:a16="http://schemas.microsoft.com/office/drawing/2014/main" id="{00000000-0008-0000-0100-0000AA020000}"/>
            </a:ext>
          </a:extLst>
        </xdr:cNvPr>
        <xdr:cNvSpPr txBox="1"/>
      </xdr:nvSpPr>
      <xdr:spPr>
        <a:xfrm>
          <a:off x="13500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169653</xdr:rowOff>
    </xdr:from>
    <xdr:ext cx="405111" cy="259045"/>
    <xdr:sp macro="" textlink="">
      <xdr:nvSpPr>
        <xdr:cNvPr id="683" name="n_4aveValue【公民館】&#10;有形固定資産減価償却率">
          <a:extLst>
            <a:ext uri="{FF2B5EF4-FFF2-40B4-BE49-F238E27FC236}">
              <a16:creationId xmlns:a16="http://schemas.microsoft.com/office/drawing/2014/main" id="{00000000-0008-0000-0100-0000AB020000}"/>
            </a:ext>
          </a:extLst>
        </xdr:cNvPr>
        <xdr:cNvSpPr txBox="1"/>
      </xdr:nvSpPr>
      <xdr:spPr>
        <a:xfrm>
          <a:off x="12611744" y="1782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118127</xdr:rowOff>
    </xdr:from>
    <xdr:ext cx="405111" cy="259045"/>
    <xdr:sp macro="" textlink="">
      <xdr:nvSpPr>
        <xdr:cNvPr id="684" name="n_3mainValue【公民館】&#10;有形固定資産減価償却率">
          <a:extLst>
            <a:ext uri="{FF2B5EF4-FFF2-40B4-BE49-F238E27FC236}">
              <a16:creationId xmlns:a16="http://schemas.microsoft.com/office/drawing/2014/main" id="{00000000-0008-0000-0100-0000AC020000}"/>
            </a:ext>
          </a:extLst>
        </xdr:cNvPr>
        <xdr:cNvSpPr txBox="1"/>
      </xdr:nvSpPr>
      <xdr:spPr>
        <a:xfrm>
          <a:off x="13500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70775</xdr:rowOff>
    </xdr:from>
    <xdr:ext cx="405111" cy="259045"/>
    <xdr:sp macro="" textlink="">
      <xdr:nvSpPr>
        <xdr:cNvPr id="685" name="n_4mainValue【公民館】&#10;有形固定資産減価償却率">
          <a:extLst>
            <a:ext uri="{FF2B5EF4-FFF2-40B4-BE49-F238E27FC236}">
              <a16:creationId xmlns:a16="http://schemas.microsoft.com/office/drawing/2014/main" id="{00000000-0008-0000-0100-0000AD020000}"/>
            </a:ext>
          </a:extLst>
        </xdr:cNvPr>
        <xdr:cNvSpPr txBox="1"/>
      </xdr:nvSpPr>
      <xdr:spPr>
        <a:xfrm>
          <a:off x="12611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0" name="【公民館】&#10;一人当たり面積グラフ枠">
          <a:extLst>
            <a:ext uri="{FF2B5EF4-FFF2-40B4-BE49-F238E27FC236}">
              <a16:creationId xmlns:a16="http://schemas.microsoft.com/office/drawing/2014/main" id="{00000000-0008-0000-0100-0000C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103632</xdr:rowOff>
    </xdr:from>
    <xdr:to>
      <xdr:col>116</xdr:col>
      <xdr:colOff>62864</xdr:colOff>
      <xdr:row>109</xdr:row>
      <xdr:rowOff>31133</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22160864" y="17248632"/>
          <a:ext cx="0" cy="147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712" name="【公民館】&#10;一人当たり面積最小値テキスト">
          <a:extLst>
            <a:ext uri="{FF2B5EF4-FFF2-40B4-BE49-F238E27FC236}">
              <a16:creationId xmlns:a16="http://schemas.microsoft.com/office/drawing/2014/main" id="{00000000-0008-0000-0100-0000C8020000}"/>
            </a:ext>
          </a:extLst>
        </xdr:cNvPr>
        <xdr:cNvSpPr txBox="1"/>
      </xdr:nvSpPr>
      <xdr:spPr>
        <a:xfrm>
          <a:off x="22199600" y="1872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22072600" y="1871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50309</xdr:rowOff>
    </xdr:from>
    <xdr:ext cx="469744" cy="259045"/>
    <xdr:sp macro="" textlink="">
      <xdr:nvSpPr>
        <xdr:cNvPr id="714" name="【公民館】&#10;一人当たり面積最大値テキスト">
          <a:extLst>
            <a:ext uri="{FF2B5EF4-FFF2-40B4-BE49-F238E27FC236}">
              <a16:creationId xmlns:a16="http://schemas.microsoft.com/office/drawing/2014/main" id="{00000000-0008-0000-0100-0000CA020000}"/>
            </a:ext>
          </a:extLst>
        </xdr:cNvPr>
        <xdr:cNvSpPr txBox="1"/>
      </xdr:nvSpPr>
      <xdr:spPr>
        <a:xfrm>
          <a:off x="22199600" y="1702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103632</xdr:rowOff>
    </xdr:from>
    <xdr:to>
      <xdr:col>116</xdr:col>
      <xdr:colOff>152400</xdr:colOff>
      <xdr:row>100</xdr:row>
      <xdr:rowOff>103632</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22072600" y="172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130537</xdr:rowOff>
    </xdr:from>
    <xdr:ext cx="469744" cy="259045"/>
    <xdr:sp macro="" textlink="">
      <xdr:nvSpPr>
        <xdr:cNvPr id="716" name="【公民館】&#10;一人当たり面積平均値テキスト">
          <a:extLst>
            <a:ext uri="{FF2B5EF4-FFF2-40B4-BE49-F238E27FC236}">
              <a16:creationId xmlns:a16="http://schemas.microsoft.com/office/drawing/2014/main" id="{00000000-0008-0000-0100-0000CC020000}"/>
            </a:ext>
          </a:extLst>
        </xdr:cNvPr>
        <xdr:cNvSpPr txBox="1"/>
      </xdr:nvSpPr>
      <xdr:spPr>
        <a:xfrm>
          <a:off x="22199600" y="18475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152110</xdr:rowOff>
    </xdr:from>
    <xdr:to>
      <xdr:col>116</xdr:col>
      <xdr:colOff>114300</xdr:colOff>
      <xdr:row>108</xdr:row>
      <xdr:rowOff>82260</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22110700" y="1849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160927</xdr:rowOff>
    </xdr:from>
    <xdr:to>
      <xdr:col>112</xdr:col>
      <xdr:colOff>38100</xdr:colOff>
      <xdr:row>108</xdr:row>
      <xdr:rowOff>91077</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21272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2866</xdr:rowOff>
    </xdr:from>
    <xdr:to>
      <xdr:col>107</xdr:col>
      <xdr:colOff>101600</xdr:colOff>
      <xdr:row>108</xdr:row>
      <xdr:rowOff>104466</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20383500" y="1851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xdr:rowOff>
    </xdr:from>
    <xdr:to>
      <xdr:col>102</xdr:col>
      <xdr:colOff>165100</xdr:colOff>
      <xdr:row>108</xdr:row>
      <xdr:rowOff>101854</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19494500" y="1851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721" name="フローチャート: 判断 720">
          <a:extLst>
            <a:ext uri="{FF2B5EF4-FFF2-40B4-BE49-F238E27FC236}">
              <a16:creationId xmlns:a16="http://schemas.microsoft.com/office/drawing/2014/main" id="{00000000-0008-0000-0100-0000D1020000}"/>
            </a:ext>
          </a:extLst>
        </xdr:cNvPr>
        <xdr:cNvSpPr/>
      </xdr:nvSpPr>
      <xdr:spPr>
        <a:xfrm>
          <a:off x="18605500" y="1852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26380</xdr:rowOff>
    </xdr:from>
    <xdr:to>
      <xdr:col>102</xdr:col>
      <xdr:colOff>165100</xdr:colOff>
      <xdr:row>108</xdr:row>
      <xdr:rowOff>127980</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19494500" y="1854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29319</xdr:rowOff>
    </xdr:from>
    <xdr:to>
      <xdr:col>98</xdr:col>
      <xdr:colOff>38100</xdr:colOff>
      <xdr:row>108</xdr:row>
      <xdr:rowOff>130919</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18605500" y="1854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77180</xdr:rowOff>
    </xdr:from>
    <xdr:to>
      <xdr:col>102</xdr:col>
      <xdr:colOff>114300</xdr:colOff>
      <xdr:row>108</xdr:row>
      <xdr:rowOff>80119</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flipV="1">
          <a:off x="18656300" y="18593780"/>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107604</xdr:rowOff>
    </xdr:from>
    <xdr:ext cx="469744" cy="259045"/>
    <xdr:sp macro="" textlink="">
      <xdr:nvSpPr>
        <xdr:cNvPr id="730" name="n_1aveValue【公民館】&#10;一人当たり面積">
          <a:extLst>
            <a:ext uri="{FF2B5EF4-FFF2-40B4-BE49-F238E27FC236}">
              <a16:creationId xmlns:a16="http://schemas.microsoft.com/office/drawing/2014/main" id="{00000000-0008-0000-0100-0000DA020000}"/>
            </a:ext>
          </a:extLst>
        </xdr:cNvPr>
        <xdr:cNvSpPr txBox="1"/>
      </xdr:nvSpPr>
      <xdr:spPr>
        <a:xfrm>
          <a:off x="210757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120993</xdr:rowOff>
    </xdr:from>
    <xdr:ext cx="469744" cy="259045"/>
    <xdr:sp macro="" textlink="">
      <xdr:nvSpPr>
        <xdr:cNvPr id="731" name="n_2aveValue【公民館】&#10;一人当たり面積">
          <a:extLst>
            <a:ext uri="{FF2B5EF4-FFF2-40B4-BE49-F238E27FC236}">
              <a16:creationId xmlns:a16="http://schemas.microsoft.com/office/drawing/2014/main" id="{00000000-0008-0000-0100-0000DB020000}"/>
            </a:ext>
          </a:extLst>
        </xdr:cNvPr>
        <xdr:cNvSpPr txBox="1"/>
      </xdr:nvSpPr>
      <xdr:spPr>
        <a:xfrm>
          <a:off x="20199427" y="1829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118381</xdr:rowOff>
    </xdr:from>
    <xdr:ext cx="469744" cy="259045"/>
    <xdr:sp macro="" textlink="">
      <xdr:nvSpPr>
        <xdr:cNvPr id="732" name="n_3aveValue【公民館】&#10;一人当たり面積">
          <a:extLst>
            <a:ext uri="{FF2B5EF4-FFF2-40B4-BE49-F238E27FC236}">
              <a16:creationId xmlns:a16="http://schemas.microsoft.com/office/drawing/2014/main" id="{00000000-0008-0000-0100-0000DC020000}"/>
            </a:ext>
          </a:extLst>
        </xdr:cNvPr>
        <xdr:cNvSpPr txBox="1"/>
      </xdr:nvSpPr>
      <xdr:spPr>
        <a:xfrm>
          <a:off x="19310427" y="182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130464</xdr:rowOff>
    </xdr:from>
    <xdr:ext cx="469744" cy="259045"/>
    <xdr:sp macro="" textlink="">
      <xdr:nvSpPr>
        <xdr:cNvPr id="733" name="n_4aveValue【公民館】&#10;一人当たり面積">
          <a:extLst>
            <a:ext uri="{FF2B5EF4-FFF2-40B4-BE49-F238E27FC236}">
              <a16:creationId xmlns:a16="http://schemas.microsoft.com/office/drawing/2014/main" id="{00000000-0008-0000-0100-0000DD020000}"/>
            </a:ext>
          </a:extLst>
        </xdr:cNvPr>
        <xdr:cNvSpPr txBox="1"/>
      </xdr:nvSpPr>
      <xdr:spPr>
        <a:xfrm>
          <a:off x="18421427" y="1830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119107</xdr:rowOff>
    </xdr:from>
    <xdr:ext cx="469744" cy="259045"/>
    <xdr:sp macro="" textlink="">
      <xdr:nvSpPr>
        <xdr:cNvPr id="734" name="n_3mainValue【公民館】&#10;一人当たり面積">
          <a:extLst>
            <a:ext uri="{FF2B5EF4-FFF2-40B4-BE49-F238E27FC236}">
              <a16:creationId xmlns:a16="http://schemas.microsoft.com/office/drawing/2014/main" id="{00000000-0008-0000-0100-0000DE020000}"/>
            </a:ext>
          </a:extLst>
        </xdr:cNvPr>
        <xdr:cNvSpPr txBox="1"/>
      </xdr:nvSpPr>
      <xdr:spPr>
        <a:xfrm>
          <a:off x="19310427" y="1863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122046</xdr:rowOff>
    </xdr:from>
    <xdr:ext cx="469744" cy="259045"/>
    <xdr:sp macro="" textlink="">
      <xdr:nvSpPr>
        <xdr:cNvPr id="735" name="n_4mainValue【公民館】&#10;一人当たり面積">
          <a:extLst>
            <a:ext uri="{FF2B5EF4-FFF2-40B4-BE49-F238E27FC236}">
              <a16:creationId xmlns:a16="http://schemas.microsoft.com/office/drawing/2014/main" id="{00000000-0008-0000-0100-0000DF020000}"/>
            </a:ext>
          </a:extLst>
        </xdr:cNvPr>
        <xdr:cNvSpPr txBox="1"/>
      </xdr:nvSpPr>
      <xdr:spPr>
        <a:xfrm>
          <a:off x="18421427" y="1863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8,098
8,047
128.34
8,967,205
8,420,769
397,034
4,655,133
7,217,372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60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112140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57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62</xdr:row>
      <xdr:rowOff>119017</xdr:rowOff>
    </xdr:from>
    <xdr:to>
      <xdr:col>10</xdr:col>
      <xdr:colOff>165100</xdr:colOff>
      <xdr:row>63</xdr:row>
      <xdr:rowOff>49167</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1968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81462</xdr:rowOff>
    </xdr:from>
    <xdr:to>
      <xdr:col>6</xdr:col>
      <xdr:colOff>38100</xdr:colOff>
      <xdr:row>63</xdr:row>
      <xdr:rowOff>11612</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10795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132262</xdr:rowOff>
    </xdr:from>
    <xdr:to>
      <xdr:col>10</xdr:col>
      <xdr:colOff>114300</xdr:colOff>
      <xdr:row>62</xdr:row>
      <xdr:rowOff>169817</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1130300" y="1076216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55897</xdr:rowOff>
    </xdr:from>
    <xdr:ext cx="405111" cy="259045"/>
    <xdr:sp macro="" textlink="">
      <xdr:nvSpPr>
        <xdr:cNvPr id="93" name="n_1aveValue【体育館・プール】&#10;有形固定資産減価償却率">
          <a:extLst>
            <a:ext uri="{FF2B5EF4-FFF2-40B4-BE49-F238E27FC236}">
              <a16:creationId xmlns:a16="http://schemas.microsoft.com/office/drawing/2014/main" id="{00000000-0008-0000-0200-00005D000000}"/>
            </a:ext>
          </a:extLst>
        </xdr:cNvPr>
        <xdr:cNvSpPr txBox="1"/>
      </xdr:nvSpPr>
      <xdr:spPr>
        <a:xfrm>
          <a:off x="35820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98351</xdr:rowOff>
    </xdr:from>
    <xdr:ext cx="405111" cy="259045"/>
    <xdr:sp macro="" textlink="">
      <xdr:nvSpPr>
        <xdr:cNvPr id="94" name="n_2aveValue【体育館・プール】&#10;有形固定資産減価償却率">
          <a:extLst>
            <a:ext uri="{FF2B5EF4-FFF2-40B4-BE49-F238E27FC236}">
              <a16:creationId xmlns:a16="http://schemas.microsoft.com/office/drawing/2014/main" id="{00000000-0008-0000-0200-00005E000000}"/>
            </a:ext>
          </a:extLst>
        </xdr:cNvPr>
        <xdr:cNvSpPr txBox="1"/>
      </xdr:nvSpPr>
      <xdr:spPr>
        <a:xfrm>
          <a:off x="2705744" y="1038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57530</xdr:rowOff>
    </xdr:from>
    <xdr:ext cx="405111" cy="259045"/>
    <xdr:sp macro="" textlink="">
      <xdr:nvSpPr>
        <xdr:cNvPr id="95" name="n_3aveValue【体育館・プール】&#10;有形固定資産減価償却率">
          <a:extLst>
            <a:ext uri="{FF2B5EF4-FFF2-40B4-BE49-F238E27FC236}">
              <a16:creationId xmlns:a16="http://schemas.microsoft.com/office/drawing/2014/main" id="{00000000-0008-0000-0200-00005F000000}"/>
            </a:ext>
          </a:extLst>
        </xdr:cNvPr>
        <xdr:cNvSpPr txBox="1"/>
      </xdr:nvSpPr>
      <xdr:spPr>
        <a:xfrm>
          <a:off x="1816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5278</xdr:rowOff>
    </xdr:from>
    <xdr:ext cx="405111" cy="259045"/>
    <xdr:sp macro="" textlink="">
      <xdr:nvSpPr>
        <xdr:cNvPr id="96" name="n_4aveValue【体育館・プール】&#10;有形固定資産減価償却率">
          <a:extLst>
            <a:ext uri="{FF2B5EF4-FFF2-40B4-BE49-F238E27FC236}">
              <a16:creationId xmlns:a16="http://schemas.microsoft.com/office/drawing/2014/main" id="{00000000-0008-0000-0200-000060000000}"/>
            </a:ext>
          </a:extLst>
        </xdr:cNvPr>
        <xdr:cNvSpPr txBox="1"/>
      </xdr:nvSpPr>
      <xdr:spPr>
        <a:xfrm>
          <a:off x="927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40294</xdr:rowOff>
    </xdr:from>
    <xdr:ext cx="405111" cy="259045"/>
    <xdr:sp macro="" textlink="">
      <xdr:nvSpPr>
        <xdr:cNvPr id="97" name="n_3mainValue【体育館・プール】&#10;有形固定資産減価償却率">
          <a:extLst>
            <a:ext uri="{FF2B5EF4-FFF2-40B4-BE49-F238E27FC236}">
              <a16:creationId xmlns:a16="http://schemas.microsoft.com/office/drawing/2014/main" id="{00000000-0008-0000-0200-000061000000}"/>
            </a:ext>
          </a:extLst>
        </xdr:cNvPr>
        <xdr:cNvSpPr txBox="1"/>
      </xdr:nvSpPr>
      <xdr:spPr>
        <a:xfrm>
          <a:off x="1816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2739</xdr:rowOff>
    </xdr:from>
    <xdr:ext cx="405111" cy="259045"/>
    <xdr:sp macro="" textlink="">
      <xdr:nvSpPr>
        <xdr:cNvPr id="98" name="n_4mainValue【体育館・プール】&#10;有形固定資産減価償却率">
          <a:extLst>
            <a:ext uri="{FF2B5EF4-FFF2-40B4-BE49-F238E27FC236}">
              <a16:creationId xmlns:a16="http://schemas.microsoft.com/office/drawing/2014/main" id="{00000000-0008-0000-0200-000062000000}"/>
            </a:ext>
          </a:extLst>
        </xdr:cNvPr>
        <xdr:cNvSpPr txBox="1"/>
      </xdr:nvSpPr>
      <xdr:spPr>
        <a:xfrm>
          <a:off x="927744" y="1080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a:extLst>
            <a:ext uri="{FF2B5EF4-FFF2-40B4-BE49-F238E27FC236}">
              <a16:creationId xmlns:a16="http://schemas.microsoft.com/office/drawing/2014/main" id="{00000000-0008-0000-0200-00006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a:extLst>
            <a:ext uri="{FF2B5EF4-FFF2-40B4-BE49-F238E27FC236}">
              <a16:creationId xmlns:a16="http://schemas.microsoft.com/office/drawing/2014/main" id="{00000000-0008-0000-0200-00007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flipV="1">
          <a:off x="10476865" y="9672828"/>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123" name="【体育館・プール】&#10;一人当たり面積最小値テキスト">
          <a:extLst>
            <a:ext uri="{FF2B5EF4-FFF2-40B4-BE49-F238E27FC236}">
              <a16:creationId xmlns:a16="http://schemas.microsoft.com/office/drawing/2014/main" id="{00000000-0008-0000-0200-00007B000000}"/>
            </a:ext>
          </a:extLst>
        </xdr:cNvPr>
        <xdr:cNvSpPr txBox="1"/>
      </xdr:nvSpPr>
      <xdr:spPr>
        <a:xfrm>
          <a:off x="10515600" y="109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10388600" y="109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125" name="【体育館・プール】&#10;一人当たり面積最大値テキスト">
          <a:extLst>
            <a:ext uri="{FF2B5EF4-FFF2-40B4-BE49-F238E27FC236}">
              <a16:creationId xmlns:a16="http://schemas.microsoft.com/office/drawing/2014/main" id="{00000000-0008-0000-0200-00007D000000}"/>
            </a:ext>
          </a:extLst>
        </xdr:cNvPr>
        <xdr:cNvSpPr txBox="1"/>
      </xdr:nvSpPr>
      <xdr:spPr>
        <a:xfrm>
          <a:off x="10515600" y="944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10388600" y="967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30497</xdr:rowOff>
    </xdr:from>
    <xdr:ext cx="469744" cy="259045"/>
    <xdr:sp macro="" textlink="">
      <xdr:nvSpPr>
        <xdr:cNvPr id="127" name="【体育館・プール】&#10;一人当たり面積平均値テキスト">
          <a:extLst>
            <a:ext uri="{FF2B5EF4-FFF2-40B4-BE49-F238E27FC236}">
              <a16:creationId xmlns:a16="http://schemas.microsoft.com/office/drawing/2014/main" id="{00000000-0008-0000-0200-00007F000000}"/>
            </a:ext>
          </a:extLst>
        </xdr:cNvPr>
        <xdr:cNvSpPr txBox="1"/>
      </xdr:nvSpPr>
      <xdr:spPr>
        <a:xfrm>
          <a:off x="10515600" y="1048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129" name="フローチャート: 判断 128">
          <a:extLst>
            <a:ext uri="{FF2B5EF4-FFF2-40B4-BE49-F238E27FC236}">
              <a16:creationId xmlns:a16="http://schemas.microsoft.com/office/drawing/2014/main" id="{00000000-0008-0000-0200-000081000000}"/>
            </a:ext>
          </a:extLst>
        </xdr:cNvPr>
        <xdr:cNvSpPr/>
      </xdr:nvSpPr>
      <xdr:spPr>
        <a:xfrm>
          <a:off x="9588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60452</xdr:rowOff>
    </xdr:from>
    <xdr:to>
      <xdr:col>46</xdr:col>
      <xdr:colOff>38100</xdr:colOff>
      <xdr:row>61</xdr:row>
      <xdr:rowOff>162052</xdr:rowOff>
    </xdr:to>
    <xdr:sp macro="" textlink="">
      <xdr:nvSpPr>
        <xdr:cNvPr id="130" name="フローチャート: 判断 129">
          <a:extLst>
            <a:ext uri="{FF2B5EF4-FFF2-40B4-BE49-F238E27FC236}">
              <a16:creationId xmlns:a16="http://schemas.microsoft.com/office/drawing/2014/main" id="{00000000-0008-0000-0200-000082000000}"/>
            </a:ext>
          </a:extLst>
        </xdr:cNvPr>
        <xdr:cNvSpPr/>
      </xdr:nvSpPr>
      <xdr:spPr>
        <a:xfrm>
          <a:off x="8699500" y="105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100076</xdr:rowOff>
    </xdr:from>
    <xdr:to>
      <xdr:col>41</xdr:col>
      <xdr:colOff>101600</xdr:colOff>
      <xdr:row>62</xdr:row>
      <xdr:rowOff>30226</xdr:rowOff>
    </xdr:to>
    <xdr:sp macro="" textlink="">
      <xdr:nvSpPr>
        <xdr:cNvPr id="131" name="フローチャート: 判断 130">
          <a:extLst>
            <a:ext uri="{FF2B5EF4-FFF2-40B4-BE49-F238E27FC236}">
              <a16:creationId xmlns:a16="http://schemas.microsoft.com/office/drawing/2014/main" id="{00000000-0008-0000-0200-000083000000}"/>
            </a:ext>
          </a:extLst>
        </xdr:cNvPr>
        <xdr:cNvSpPr/>
      </xdr:nvSpPr>
      <xdr:spPr>
        <a:xfrm>
          <a:off x="7810500" y="105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125984</xdr:rowOff>
    </xdr:from>
    <xdr:to>
      <xdr:col>36</xdr:col>
      <xdr:colOff>165100</xdr:colOff>
      <xdr:row>62</xdr:row>
      <xdr:rowOff>56134</xdr:rowOff>
    </xdr:to>
    <xdr:sp macro="" textlink="">
      <xdr:nvSpPr>
        <xdr:cNvPr id="132" name="フローチャート: 判断 131">
          <a:extLst>
            <a:ext uri="{FF2B5EF4-FFF2-40B4-BE49-F238E27FC236}">
              <a16:creationId xmlns:a16="http://schemas.microsoft.com/office/drawing/2014/main" id="{00000000-0008-0000-0200-000084000000}"/>
            </a:ext>
          </a:extLst>
        </xdr:cNvPr>
        <xdr:cNvSpPr/>
      </xdr:nvSpPr>
      <xdr:spPr>
        <a:xfrm>
          <a:off x="6921500" y="1058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94742</xdr:rowOff>
    </xdr:from>
    <xdr:to>
      <xdr:col>41</xdr:col>
      <xdr:colOff>101600</xdr:colOff>
      <xdr:row>63</xdr:row>
      <xdr:rowOff>24892</xdr:rowOff>
    </xdr:to>
    <xdr:sp macro="" textlink="">
      <xdr:nvSpPr>
        <xdr:cNvPr id="138" name="楕円 137">
          <a:extLst>
            <a:ext uri="{FF2B5EF4-FFF2-40B4-BE49-F238E27FC236}">
              <a16:creationId xmlns:a16="http://schemas.microsoft.com/office/drawing/2014/main" id="{00000000-0008-0000-0200-00008A000000}"/>
            </a:ext>
          </a:extLst>
        </xdr:cNvPr>
        <xdr:cNvSpPr/>
      </xdr:nvSpPr>
      <xdr:spPr>
        <a:xfrm>
          <a:off x="7810500" y="1072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100838</xdr:rowOff>
    </xdr:from>
    <xdr:to>
      <xdr:col>36</xdr:col>
      <xdr:colOff>165100</xdr:colOff>
      <xdr:row>63</xdr:row>
      <xdr:rowOff>30988</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107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145542</xdr:rowOff>
    </xdr:from>
    <xdr:to>
      <xdr:col>41</xdr:col>
      <xdr:colOff>50800</xdr:colOff>
      <xdr:row>62</xdr:row>
      <xdr:rowOff>151638</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1077544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34561</xdr:rowOff>
    </xdr:from>
    <xdr:ext cx="469744" cy="259045"/>
    <xdr:sp macro="" textlink="">
      <xdr:nvSpPr>
        <xdr:cNvPr id="141" name="n_1aveValue【体育館・プール】&#10;一人当たり面積">
          <a:extLst>
            <a:ext uri="{FF2B5EF4-FFF2-40B4-BE49-F238E27FC236}">
              <a16:creationId xmlns:a16="http://schemas.microsoft.com/office/drawing/2014/main" id="{00000000-0008-0000-0200-00008D000000}"/>
            </a:ext>
          </a:extLst>
        </xdr:cNvPr>
        <xdr:cNvSpPr txBox="1"/>
      </xdr:nvSpPr>
      <xdr:spPr>
        <a:xfrm>
          <a:off x="93917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7129</xdr:rowOff>
    </xdr:from>
    <xdr:ext cx="469744" cy="259045"/>
    <xdr:sp macro="" textlink="">
      <xdr:nvSpPr>
        <xdr:cNvPr id="142" name="n_2aveValue【体育館・プール】&#10;一人当たり面積">
          <a:extLst>
            <a:ext uri="{FF2B5EF4-FFF2-40B4-BE49-F238E27FC236}">
              <a16:creationId xmlns:a16="http://schemas.microsoft.com/office/drawing/2014/main" id="{00000000-0008-0000-0200-00008E000000}"/>
            </a:ext>
          </a:extLst>
        </xdr:cNvPr>
        <xdr:cNvSpPr txBox="1"/>
      </xdr:nvSpPr>
      <xdr:spPr>
        <a:xfrm>
          <a:off x="8515427" y="1029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46753</xdr:rowOff>
    </xdr:from>
    <xdr:ext cx="469744" cy="259045"/>
    <xdr:sp macro="" textlink="">
      <xdr:nvSpPr>
        <xdr:cNvPr id="143" name="n_3aveValue【体育館・プール】&#10;一人当たり面積">
          <a:extLst>
            <a:ext uri="{FF2B5EF4-FFF2-40B4-BE49-F238E27FC236}">
              <a16:creationId xmlns:a16="http://schemas.microsoft.com/office/drawing/2014/main" id="{00000000-0008-0000-0200-00008F000000}"/>
            </a:ext>
          </a:extLst>
        </xdr:cNvPr>
        <xdr:cNvSpPr txBox="1"/>
      </xdr:nvSpPr>
      <xdr:spPr>
        <a:xfrm>
          <a:off x="7626427" y="103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72661</xdr:rowOff>
    </xdr:from>
    <xdr:ext cx="469744" cy="259045"/>
    <xdr:sp macro="" textlink="">
      <xdr:nvSpPr>
        <xdr:cNvPr id="144" name="n_4aveValue【体育館・プール】&#10;一人当たり面積">
          <a:extLst>
            <a:ext uri="{FF2B5EF4-FFF2-40B4-BE49-F238E27FC236}">
              <a16:creationId xmlns:a16="http://schemas.microsoft.com/office/drawing/2014/main" id="{00000000-0008-0000-0200-000090000000}"/>
            </a:ext>
          </a:extLst>
        </xdr:cNvPr>
        <xdr:cNvSpPr txBox="1"/>
      </xdr:nvSpPr>
      <xdr:spPr>
        <a:xfrm>
          <a:off x="6737427" y="103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16019</xdr:rowOff>
    </xdr:from>
    <xdr:ext cx="469744" cy="259045"/>
    <xdr:sp macro="" textlink="">
      <xdr:nvSpPr>
        <xdr:cNvPr id="145" name="n_3mainValue【体育館・プール】&#10;一人当たり面積">
          <a:extLst>
            <a:ext uri="{FF2B5EF4-FFF2-40B4-BE49-F238E27FC236}">
              <a16:creationId xmlns:a16="http://schemas.microsoft.com/office/drawing/2014/main" id="{00000000-0008-0000-0200-000091000000}"/>
            </a:ext>
          </a:extLst>
        </xdr:cNvPr>
        <xdr:cNvSpPr txBox="1"/>
      </xdr:nvSpPr>
      <xdr:spPr>
        <a:xfrm>
          <a:off x="7626427" y="1081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22115</xdr:rowOff>
    </xdr:from>
    <xdr:ext cx="469744" cy="259045"/>
    <xdr:sp macro="" textlink="">
      <xdr:nvSpPr>
        <xdr:cNvPr id="146" name="n_4mainValue【体育館・プール】&#10;一人当たり面積">
          <a:extLst>
            <a:ext uri="{FF2B5EF4-FFF2-40B4-BE49-F238E27FC236}">
              <a16:creationId xmlns:a16="http://schemas.microsoft.com/office/drawing/2014/main" id="{00000000-0008-0000-0200-000092000000}"/>
            </a:ext>
          </a:extLst>
        </xdr:cNvPr>
        <xdr:cNvSpPr txBox="1"/>
      </xdr:nvSpPr>
      <xdr:spPr>
        <a:xfrm>
          <a:off x="6737427" y="1082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87" name="【市民会館】&#10;有形固定資産減価償却率グラフ枠">
          <a:extLst>
            <a:ext uri="{FF2B5EF4-FFF2-40B4-BE49-F238E27FC236}">
              <a16:creationId xmlns:a16="http://schemas.microsoft.com/office/drawing/2014/main" id="{00000000-0008-0000-0200-0000BB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109</xdr:row>
      <xdr:rowOff>35379</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flipV="1">
          <a:off x="4634865" y="1719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189" name="【市民会館】&#10;有形固定資産減価償却率最小値テキスト">
          <a:extLst>
            <a:ext uri="{FF2B5EF4-FFF2-40B4-BE49-F238E27FC236}">
              <a16:creationId xmlns:a16="http://schemas.microsoft.com/office/drawing/2014/main" id="{00000000-0008-0000-0200-0000BD00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191" name="【市民会館】&#10;有形固定資産減価償却率最大値テキスト">
          <a:extLst>
            <a:ext uri="{FF2B5EF4-FFF2-40B4-BE49-F238E27FC236}">
              <a16:creationId xmlns:a16="http://schemas.microsoft.com/office/drawing/2014/main" id="{00000000-0008-0000-0200-0000BF000000}"/>
            </a:ext>
          </a:extLst>
        </xdr:cNvPr>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139354</xdr:rowOff>
    </xdr:from>
    <xdr:ext cx="405111" cy="259045"/>
    <xdr:sp macro="" textlink="">
      <xdr:nvSpPr>
        <xdr:cNvPr id="193" name="【市民会館】&#10;有形固定資産減価償却率平均値テキスト">
          <a:extLst>
            <a:ext uri="{FF2B5EF4-FFF2-40B4-BE49-F238E27FC236}">
              <a16:creationId xmlns:a16="http://schemas.microsoft.com/office/drawing/2014/main" id="{00000000-0008-0000-0200-0000C1000000}"/>
            </a:ext>
          </a:extLst>
        </xdr:cNvPr>
        <xdr:cNvSpPr txBox="1"/>
      </xdr:nvSpPr>
      <xdr:spPr>
        <a:xfrm>
          <a:off x="4673600" y="17970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160927</xdr:rowOff>
    </xdr:from>
    <xdr:to>
      <xdr:col>24</xdr:col>
      <xdr:colOff>114300</xdr:colOff>
      <xdr:row>105</xdr:row>
      <xdr:rowOff>91077</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45847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156029</xdr:rowOff>
    </xdr:from>
    <xdr:to>
      <xdr:col>20</xdr:col>
      <xdr:colOff>38100</xdr:colOff>
      <xdr:row>105</xdr:row>
      <xdr:rowOff>86179</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3746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110308</xdr:rowOff>
    </xdr:from>
    <xdr:to>
      <xdr:col>15</xdr:col>
      <xdr:colOff>101600</xdr:colOff>
      <xdr:row>105</xdr:row>
      <xdr:rowOff>40458</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2857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87449</xdr:rowOff>
    </xdr:from>
    <xdr:to>
      <xdr:col>10</xdr:col>
      <xdr:colOff>165100</xdr:colOff>
      <xdr:row>105</xdr:row>
      <xdr:rowOff>17599</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1968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36830</xdr:rowOff>
    </xdr:from>
    <xdr:to>
      <xdr:col>6</xdr:col>
      <xdr:colOff>38100</xdr:colOff>
      <xdr:row>104</xdr:row>
      <xdr:rowOff>138430</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1079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120106</xdr:rowOff>
    </xdr:from>
    <xdr:to>
      <xdr:col>10</xdr:col>
      <xdr:colOff>165100</xdr:colOff>
      <xdr:row>104</xdr:row>
      <xdr:rowOff>50256</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1968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85816</xdr:rowOff>
    </xdr:from>
    <xdr:to>
      <xdr:col>6</xdr:col>
      <xdr:colOff>38100</xdr:colOff>
      <xdr:row>104</xdr:row>
      <xdr:rowOff>15966</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1079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136616</xdr:rowOff>
    </xdr:from>
    <xdr:to>
      <xdr:col>10</xdr:col>
      <xdr:colOff>114300</xdr:colOff>
      <xdr:row>103</xdr:row>
      <xdr:rowOff>170906</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1130300" y="177959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102706</xdr:rowOff>
    </xdr:from>
    <xdr:ext cx="405111" cy="259045"/>
    <xdr:sp macro="" textlink="">
      <xdr:nvSpPr>
        <xdr:cNvPr id="207" name="n_1aveValue【市民会館】&#10;有形固定資産減価償却率">
          <a:extLst>
            <a:ext uri="{FF2B5EF4-FFF2-40B4-BE49-F238E27FC236}">
              <a16:creationId xmlns:a16="http://schemas.microsoft.com/office/drawing/2014/main" id="{00000000-0008-0000-0200-0000CF000000}"/>
            </a:ext>
          </a:extLst>
        </xdr:cNvPr>
        <xdr:cNvSpPr txBox="1"/>
      </xdr:nvSpPr>
      <xdr:spPr>
        <a:xfrm>
          <a:off x="35820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56985</xdr:rowOff>
    </xdr:from>
    <xdr:ext cx="405111" cy="259045"/>
    <xdr:sp macro="" textlink="">
      <xdr:nvSpPr>
        <xdr:cNvPr id="208" name="n_2aveValue【市民会館】&#10;有形固定資産減価償却率">
          <a:extLst>
            <a:ext uri="{FF2B5EF4-FFF2-40B4-BE49-F238E27FC236}">
              <a16:creationId xmlns:a16="http://schemas.microsoft.com/office/drawing/2014/main" id="{00000000-0008-0000-0200-0000D0000000}"/>
            </a:ext>
          </a:extLst>
        </xdr:cNvPr>
        <xdr:cNvSpPr txBox="1"/>
      </xdr:nvSpPr>
      <xdr:spPr>
        <a:xfrm>
          <a:off x="2705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8726</xdr:rowOff>
    </xdr:from>
    <xdr:ext cx="405111" cy="259045"/>
    <xdr:sp macro="" textlink="">
      <xdr:nvSpPr>
        <xdr:cNvPr id="209" name="n_3aveValue【市民会館】&#10;有形固定資産減価償却率">
          <a:extLst>
            <a:ext uri="{FF2B5EF4-FFF2-40B4-BE49-F238E27FC236}">
              <a16:creationId xmlns:a16="http://schemas.microsoft.com/office/drawing/2014/main" id="{00000000-0008-0000-0200-0000D1000000}"/>
            </a:ext>
          </a:extLst>
        </xdr:cNvPr>
        <xdr:cNvSpPr txBox="1"/>
      </xdr:nvSpPr>
      <xdr:spPr>
        <a:xfrm>
          <a:off x="1816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129557</xdr:rowOff>
    </xdr:from>
    <xdr:ext cx="405111" cy="259045"/>
    <xdr:sp macro="" textlink="">
      <xdr:nvSpPr>
        <xdr:cNvPr id="210" name="n_4aveValue【市民会館】&#10;有形固定資産減価償却率">
          <a:extLst>
            <a:ext uri="{FF2B5EF4-FFF2-40B4-BE49-F238E27FC236}">
              <a16:creationId xmlns:a16="http://schemas.microsoft.com/office/drawing/2014/main" id="{00000000-0008-0000-0200-0000D2000000}"/>
            </a:ext>
          </a:extLst>
        </xdr:cNvPr>
        <xdr:cNvSpPr txBox="1"/>
      </xdr:nvSpPr>
      <xdr:spPr>
        <a:xfrm>
          <a:off x="927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66783</xdr:rowOff>
    </xdr:from>
    <xdr:ext cx="405111" cy="259045"/>
    <xdr:sp macro="" textlink="">
      <xdr:nvSpPr>
        <xdr:cNvPr id="211" name="n_3mainValue【市民会館】&#10;有形固定資産減価償却率">
          <a:extLst>
            <a:ext uri="{FF2B5EF4-FFF2-40B4-BE49-F238E27FC236}">
              <a16:creationId xmlns:a16="http://schemas.microsoft.com/office/drawing/2014/main" id="{00000000-0008-0000-0200-0000D3000000}"/>
            </a:ext>
          </a:extLst>
        </xdr:cNvPr>
        <xdr:cNvSpPr txBox="1"/>
      </xdr:nvSpPr>
      <xdr:spPr>
        <a:xfrm>
          <a:off x="18167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32493</xdr:rowOff>
    </xdr:from>
    <xdr:ext cx="405111" cy="259045"/>
    <xdr:sp macro="" textlink="">
      <xdr:nvSpPr>
        <xdr:cNvPr id="212" name="n_4mainValue【市民会館】&#10;有形固定資産減価償却率">
          <a:extLst>
            <a:ext uri="{FF2B5EF4-FFF2-40B4-BE49-F238E27FC236}">
              <a16:creationId xmlns:a16="http://schemas.microsoft.com/office/drawing/2014/main" id="{00000000-0008-0000-0200-0000D4000000}"/>
            </a:ext>
          </a:extLst>
        </xdr:cNvPr>
        <xdr:cNvSpPr txBox="1"/>
      </xdr:nvSpPr>
      <xdr:spPr>
        <a:xfrm>
          <a:off x="927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35" name="【市民会館】&#10;一人当たり面積グラフ枠">
          <a:extLst>
            <a:ext uri="{FF2B5EF4-FFF2-40B4-BE49-F238E27FC236}">
              <a16:creationId xmlns:a16="http://schemas.microsoft.com/office/drawing/2014/main" id="{00000000-0008-0000-0200-0000EB00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26670</xdr:rowOff>
    </xdr:from>
    <xdr:to>
      <xdr:col>54</xdr:col>
      <xdr:colOff>189865</xdr:colOff>
      <xdr:row>108</xdr:row>
      <xdr:rowOff>141732</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flipV="1">
          <a:off x="10476865" y="17343120"/>
          <a:ext cx="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145559</xdr:rowOff>
    </xdr:from>
    <xdr:ext cx="469744" cy="259045"/>
    <xdr:sp macro="" textlink="">
      <xdr:nvSpPr>
        <xdr:cNvPr id="237" name="【市民会館】&#10;一人当たり面積最小値テキスト">
          <a:extLst>
            <a:ext uri="{FF2B5EF4-FFF2-40B4-BE49-F238E27FC236}">
              <a16:creationId xmlns:a16="http://schemas.microsoft.com/office/drawing/2014/main" id="{00000000-0008-0000-0200-0000ED000000}"/>
            </a:ext>
          </a:extLst>
        </xdr:cNvPr>
        <xdr:cNvSpPr txBox="1"/>
      </xdr:nvSpPr>
      <xdr:spPr>
        <a:xfrm>
          <a:off x="10515600" y="186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141732</xdr:rowOff>
    </xdr:from>
    <xdr:to>
      <xdr:col>55</xdr:col>
      <xdr:colOff>88900</xdr:colOff>
      <xdr:row>108</xdr:row>
      <xdr:rowOff>141732</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10388600" y="1865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144797</xdr:rowOff>
    </xdr:from>
    <xdr:ext cx="469744" cy="259045"/>
    <xdr:sp macro="" textlink="">
      <xdr:nvSpPr>
        <xdr:cNvPr id="239" name="【市民会館】&#10;一人当たり面積最大値テキスト">
          <a:extLst>
            <a:ext uri="{FF2B5EF4-FFF2-40B4-BE49-F238E27FC236}">
              <a16:creationId xmlns:a16="http://schemas.microsoft.com/office/drawing/2014/main" id="{00000000-0008-0000-0200-0000EF000000}"/>
            </a:ext>
          </a:extLst>
        </xdr:cNvPr>
        <xdr:cNvSpPr txBox="1"/>
      </xdr:nvSpPr>
      <xdr:spPr>
        <a:xfrm>
          <a:off x="10515600" y="1711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26670</xdr:rowOff>
    </xdr:from>
    <xdr:to>
      <xdr:col>55</xdr:col>
      <xdr:colOff>88900</xdr:colOff>
      <xdr:row>101</xdr:row>
      <xdr:rowOff>26670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10388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113555</xdr:rowOff>
    </xdr:from>
    <xdr:ext cx="469744" cy="259045"/>
    <xdr:sp macro="" textlink="">
      <xdr:nvSpPr>
        <xdr:cNvPr id="241" name="【市民会館】&#10;一人当たり面積平均値テキスト">
          <a:extLst>
            <a:ext uri="{FF2B5EF4-FFF2-40B4-BE49-F238E27FC236}">
              <a16:creationId xmlns:a16="http://schemas.microsoft.com/office/drawing/2014/main" id="{00000000-0008-0000-0200-0000F1000000}"/>
            </a:ext>
          </a:extLst>
        </xdr:cNvPr>
        <xdr:cNvSpPr txBox="1"/>
      </xdr:nvSpPr>
      <xdr:spPr>
        <a:xfrm>
          <a:off x="10515600" y="18287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135128</xdr:rowOff>
    </xdr:from>
    <xdr:to>
      <xdr:col>55</xdr:col>
      <xdr:colOff>50800</xdr:colOff>
      <xdr:row>107</xdr:row>
      <xdr:rowOff>65278</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10426700" y="1830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142748</xdr:rowOff>
    </xdr:from>
    <xdr:to>
      <xdr:col>50</xdr:col>
      <xdr:colOff>165100</xdr:colOff>
      <xdr:row>107</xdr:row>
      <xdr:rowOff>72898</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9588500" y="18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148844</xdr:rowOff>
    </xdr:from>
    <xdr:to>
      <xdr:col>46</xdr:col>
      <xdr:colOff>38100</xdr:colOff>
      <xdr:row>107</xdr:row>
      <xdr:rowOff>78994</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8699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39115</xdr:rowOff>
    </xdr:from>
    <xdr:to>
      <xdr:col>41</xdr:col>
      <xdr:colOff>101600</xdr:colOff>
      <xdr:row>107</xdr:row>
      <xdr:rowOff>140715</xdr:rowOff>
    </xdr:to>
    <xdr:sp macro="" textlink="">
      <xdr:nvSpPr>
        <xdr:cNvPr id="245" name="フローチャート: 判断 244">
          <a:extLst>
            <a:ext uri="{FF2B5EF4-FFF2-40B4-BE49-F238E27FC236}">
              <a16:creationId xmlns:a16="http://schemas.microsoft.com/office/drawing/2014/main" id="{00000000-0008-0000-0200-0000F5000000}"/>
            </a:ext>
          </a:extLst>
        </xdr:cNvPr>
        <xdr:cNvSpPr/>
      </xdr:nvSpPr>
      <xdr:spPr>
        <a:xfrm>
          <a:off x="7810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246" name="フローチャート: 判断 245">
          <a:extLst>
            <a:ext uri="{FF2B5EF4-FFF2-40B4-BE49-F238E27FC236}">
              <a16:creationId xmlns:a16="http://schemas.microsoft.com/office/drawing/2014/main" id="{00000000-0008-0000-0200-0000F6000000}"/>
            </a:ext>
          </a:extLst>
        </xdr:cNvPr>
        <xdr:cNvSpPr/>
      </xdr:nvSpPr>
      <xdr:spPr>
        <a:xfrm>
          <a:off x="6921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119126</xdr:rowOff>
    </xdr:from>
    <xdr:to>
      <xdr:col>41</xdr:col>
      <xdr:colOff>101600</xdr:colOff>
      <xdr:row>107</xdr:row>
      <xdr:rowOff>49276</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810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126746</xdr:rowOff>
    </xdr:from>
    <xdr:to>
      <xdr:col>36</xdr:col>
      <xdr:colOff>165100</xdr:colOff>
      <xdr:row>107</xdr:row>
      <xdr:rowOff>56896</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6921500" y="1830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169926</xdr:rowOff>
    </xdr:from>
    <xdr:to>
      <xdr:col>41</xdr:col>
      <xdr:colOff>50800</xdr:colOff>
      <xdr:row>107</xdr:row>
      <xdr:rowOff>6096</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6972300" y="1834362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89425</xdr:rowOff>
    </xdr:from>
    <xdr:ext cx="469744" cy="259045"/>
    <xdr:sp macro="" textlink="">
      <xdr:nvSpPr>
        <xdr:cNvPr id="255" name="n_1aveValue【市民会館】&#10;一人当たり面積">
          <a:extLst>
            <a:ext uri="{FF2B5EF4-FFF2-40B4-BE49-F238E27FC236}">
              <a16:creationId xmlns:a16="http://schemas.microsoft.com/office/drawing/2014/main" id="{00000000-0008-0000-0200-0000FF000000}"/>
            </a:ext>
          </a:extLst>
        </xdr:cNvPr>
        <xdr:cNvSpPr txBox="1"/>
      </xdr:nvSpPr>
      <xdr:spPr>
        <a:xfrm>
          <a:off x="9391727" y="1809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95521</xdr:rowOff>
    </xdr:from>
    <xdr:ext cx="469744" cy="259045"/>
    <xdr:sp macro="" textlink="">
      <xdr:nvSpPr>
        <xdr:cNvPr id="256" name="n_2aveValue【市民会館】&#10;一人当たり面積">
          <a:extLst>
            <a:ext uri="{FF2B5EF4-FFF2-40B4-BE49-F238E27FC236}">
              <a16:creationId xmlns:a16="http://schemas.microsoft.com/office/drawing/2014/main" id="{00000000-0008-0000-0200-000000010000}"/>
            </a:ext>
          </a:extLst>
        </xdr:cNvPr>
        <xdr:cNvSpPr txBox="1"/>
      </xdr:nvSpPr>
      <xdr:spPr>
        <a:xfrm>
          <a:off x="8515427" y="180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131842</xdr:rowOff>
    </xdr:from>
    <xdr:ext cx="469744" cy="259045"/>
    <xdr:sp macro="" textlink="">
      <xdr:nvSpPr>
        <xdr:cNvPr id="257" name="n_3aveValue【市民会館】&#10;一人当たり面積">
          <a:extLst>
            <a:ext uri="{FF2B5EF4-FFF2-40B4-BE49-F238E27FC236}">
              <a16:creationId xmlns:a16="http://schemas.microsoft.com/office/drawing/2014/main" id="{00000000-0008-0000-0200-000001010000}"/>
            </a:ext>
          </a:extLst>
        </xdr:cNvPr>
        <xdr:cNvSpPr txBox="1"/>
      </xdr:nvSpPr>
      <xdr:spPr>
        <a:xfrm>
          <a:off x="7626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106697</xdr:rowOff>
    </xdr:from>
    <xdr:ext cx="469744" cy="259045"/>
    <xdr:sp macro="" textlink="">
      <xdr:nvSpPr>
        <xdr:cNvPr id="258" name="n_4aveValue【市民会館】&#10;一人当たり面積">
          <a:extLst>
            <a:ext uri="{FF2B5EF4-FFF2-40B4-BE49-F238E27FC236}">
              <a16:creationId xmlns:a16="http://schemas.microsoft.com/office/drawing/2014/main" id="{00000000-0008-0000-0200-000002010000}"/>
            </a:ext>
          </a:extLst>
        </xdr:cNvPr>
        <xdr:cNvSpPr txBox="1"/>
      </xdr:nvSpPr>
      <xdr:spPr>
        <a:xfrm>
          <a:off x="6737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65803</xdr:rowOff>
    </xdr:from>
    <xdr:ext cx="469744" cy="259045"/>
    <xdr:sp macro="" textlink="">
      <xdr:nvSpPr>
        <xdr:cNvPr id="259" name="n_3mainValue【市民会館】&#10;一人当たり面積">
          <a:extLst>
            <a:ext uri="{FF2B5EF4-FFF2-40B4-BE49-F238E27FC236}">
              <a16:creationId xmlns:a16="http://schemas.microsoft.com/office/drawing/2014/main" id="{00000000-0008-0000-0200-000003010000}"/>
            </a:ext>
          </a:extLst>
        </xdr:cNvPr>
        <xdr:cNvSpPr txBox="1"/>
      </xdr:nvSpPr>
      <xdr:spPr>
        <a:xfrm>
          <a:off x="7626427" y="1806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73423</xdr:rowOff>
    </xdr:from>
    <xdr:ext cx="469744" cy="259045"/>
    <xdr:sp macro="" textlink="">
      <xdr:nvSpPr>
        <xdr:cNvPr id="260" name="n_4mainValue【市民会館】&#10;一人当たり面積">
          <a:extLst>
            <a:ext uri="{FF2B5EF4-FFF2-40B4-BE49-F238E27FC236}">
              <a16:creationId xmlns:a16="http://schemas.microsoft.com/office/drawing/2014/main" id="{00000000-0008-0000-0200-000004010000}"/>
            </a:ext>
          </a:extLst>
        </xdr:cNvPr>
        <xdr:cNvSpPr txBox="1"/>
      </xdr:nvSpPr>
      <xdr:spPr>
        <a:xfrm>
          <a:off x="6737427" y="1807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1" name="【保健センター・保健所】&#10;有形固定資産減価償却率グラフ枠">
          <a:extLst>
            <a:ext uri="{FF2B5EF4-FFF2-40B4-BE49-F238E27FC236}">
              <a16:creationId xmlns:a16="http://schemas.microsoft.com/office/drawing/2014/main" id="{00000000-0008-0000-0200-00002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83276</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flipV="1">
          <a:off x="16318864" y="9612630"/>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87103</xdr:rowOff>
    </xdr:from>
    <xdr:ext cx="405111" cy="259045"/>
    <xdr:sp macro="" textlink="">
      <xdr:nvSpPr>
        <xdr:cNvPr id="303" name="【保健センター・保健所】&#10;有形固定資産減価償却率最小値テキスト">
          <a:extLst>
            <a:ext uri="{FF2B5EF4-FFF2-40B4-BE49-F238E27FC236}">
              <a16:creationId xmlns:a16="http://schemas.microsoft.com/office/drawing/2014/main" id="{00000000-0008-0000-0200-00002F010000}"/>
            </a:ext>
          </a:extLst>
        </xdr:cNvPr>
        <xdr:cNvSpPr txBox="1"/>
      </xdr:nvSpPr>
      <xdr:spPr>
        <a:xfrm>
          <a:off x="16357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83276</xdr:rowOff>
    </xdr:from>
    <xdr:to>
      <xdr:col>86</xdr:col>
      <xdr:colOff>25400</xdr:colOff>
      <xdr:row>64</xdr:row>
      <xdr:rowOff>83276</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16230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305" name="【保健センター・保健所】&#10;有形固定資産減価償却率最大値テキスト">
          <a:extLst>
            <a:ext uri="{FF2B5EF4-FFF2-40B4-BE49-F238E27FC236}">
              <a16:creationId xmlns:a16="http://schemas.microsoft.com/office/drawing/2014/main" id="{00000000-0008-0000-0200-000031010000}"/>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170923</xdr:rowOff>
    </xdr:from>
    <xdr:ext cx="405111" cy="259045"/>
    <xdr:sp macro="" textlink="">
      <xdr:nvSpPr>
        <xdr:cNvPr id="307" name="【保健センター・保健所】&#10;有形固定資産減価償却率平均値テキスト">
          <a:extLst>
            <a:ext uri="{FF2B5EF4-FFF2-40B4-BE49-F238E27FC236}">
              <a16:creationId xmlns:a16="http://schemas.microsoft.com/office/drawing/2014/main" id="{00000000-0008-0000-0200-000033010000}"/>
            </a:ext>
          </a:extLst>
        </xdr:cNvPr>
        <xdr:cNvSpPr txBox="1"/>
      </xdr:nvSpPr>
      <xdr:spPr>
        <a:xfrm>
          <a:off x="16357600" y="10286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162687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136978</xdr:rowOff>
    </xdr:from>
    <xdr:to>
      <xdr:col>76</xdr:col>
      <xdr:colOff>165100</xdr:colOff>
      <xdr:row>60</xdr:row>
      <xdr:rowOff>67128</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14541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70031</xdr:rowOff>
    </xdr:from>
    <xdr:to>
      <xdr:col>67</xdr:col>
      <xdr:colOff>101600</xdr:colOff>
      <xdr:row>60</xdr:row>
      <xdr:rowOff>181</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12763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169635</xdr:rowOff>
    </xdr:from>
    <xdr:to>
      <xdr:col>72</xdr:col>
      <xdr:colOff>38100</xdr:colOff>
      <xdr:row>58</xdr:row>
      <xdr:rowOff>99785</xdr:rowOff>
    </xdr:to>
    <xdr:sp macro="" textlink="">
      <xdr:nvSpPr>
        <xdr:cNvPr id="318" name="楕円 317">
          <a:extLst>
            <a:ext uri="{FF2B5EF4-FFF2-40B4-BE49-F238E27FC236}">
              <a16:creationId xmlns:a16="http://schemas.microsoft.com/office/drawing/2014/main" id="{00000000-0008-0000-0200-00003E010000}"/>
            </a:ext>
          </a:extLst>
        </xdr:cNvPr>
        <xdr:cNvSpPr/>
      </xdr:nvSpPr>
      <xdr:spPr>
        <a:xfrm>
          <a:off x="13652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136978</xdr:rowOff>
    </xdr:from>
    <xdr:to>
      <xdr:col>67</xdr:col>
      <xdr:colOff>101600</xdr:colOff>
      <xdr:row>58</xdr:row>
      <xdr:rowOff>67128</xdr:rowOff>
    </xdr:to>
    <xdr:sp macro="" textlink="">
      <xdr:nvSpPr>
        <xdr:cNvPr id="319" name="楕円 318">
          <a:extLst>
            <a:ext uri="{FF2B5EF4-FFF2-40B4-BE49-F238E27FC236}">
              <a16:creationId xmlns:a16="http://schemas.microsoft.com/office/drawing/2014/main" id="{00000000-0008-0000-0200-00003F010000}"/>
            </a:ext>
          </a:extLst>
        </xdr:cNvPr>
        <xdr:cNvSpPr/>
      </xdr:nvSpPr>
      <xdr:spPr>
        <a:xfrm>
          <a:off x="12763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16328</xdr:rowOff>
    </xdr:from>
    <xdr:to>
      <xdr:col>71</xdr:col>
      <xdr:colOff>177800</xdr:colOff>
      <xdr:row>58</xdr:row>
      <xdr:rowOff>48985</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12814300" y="99604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321" name="n_1aveValue【保健センター・保健所】&#10;有形固定資産減価償却率">
          <a:extLst>
            <a:ext uri="{FF2B5EF4-FFF2-40B4-BE49-F238E27FC236}">
              <a16:creationId xmlns:a16="http://schemas.microsoft.com/office/drawing/2014/main" id="{00000000-0008-0000-0200-000041010000}"/>
            </a:ext>
          </a:extLst>
        </xdr:cNvPr>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83655</xdr:rowOff>
    </xdr:from>
    <xdr:ext cx="405111" cy="259045"/>
    <xdr:sp macro="" textlink="">
      <xdr:nvSpPr>
        <xdr:cNvPr id="322" name="n_2aveValue【保健センター・保健所】&#10;有形固定資産減価償却率">
          <a:extLst>
            <a:ext uri="{FF2B5EF4-FFF2-40B4-BE49-F238E27FC236}">
              <a16:creationId xmlns:a16="http://schemas.microsoft.com/office/drawing/2014/main" id="{00000000-0008-0000-0200-000042010000}"/>
            </a:ext>
          </a:extLst>
        </xdr:cNvPr>
        <xdr:cNvSpPr txBox="1"/>
      </xdr:nvSpPr>
      <xdr:spPr>
        <a:xfrm>
          <a:off x="14389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323" name="n_3aveValue【保健センター・保健所】&#10;有形固定資産減価償却率">
          <a:extLst>
            <a:ext uri="{FF2B5EF4-FFF2-40B4-BE49-F238E27FC236}">
              <a16:creationId xmlns:a16="http://schemas.microsoft.com/office/drawing/2014/main" id="{00000000-0008-0000-0200-000043010000}"/>
            </a:ext>
          </a:extLst>
        </xdr:cNvPr>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162758</xdr:rowOff>
    </xdr:from>
    <xdr:ext cx="405111" cy="259045"/>
    <xdr:sp macro="" textlink="">
      <xdr:nvSpPr>
        <xdr:cNvPr id="324" name="n_4aveValue【保健センター・保健所】&#10;有形固定資産減価償却率">
          <a:extLst>
            <a:ext uri="{FF2B5EF4-FFF2-40B4-BE49-F238E27FC236}">
              <a16:creationId xmlns:a16="http://schemas.microsoft.com/office/drawing/2014/main" id="{00000000-0008-0000-0200-000044010000}"/>
            </a:ext>
          </a:extLst>
        </xdr:cNvPr>
        <xdr:cNvSpPr txBox="1"/>
      </xdr:nvSpPr>
      <xdr:spPr>
        <a:xfrm>
          <a:off x="126117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116312</xdr:rowOff>
    </xdr:from>
    <xdr:ext cx="405111" cy="259045"/>
    <xdr:sp macro="" textlink="">
      <xdr:nvSpPr>
        <xdr:cNvPr id="325" name="n_3mainValue【保健センター・保健所】&#10;有形固定資産減価償却率">
          <a:extLst>
            <a:ext uri="{FF2B5EF4-FFF2-40B4-BE49-F238E27FC236}">
              <a16:creationId xmlns:a16="http://schemas.microsoft.com/office/drawing/2014/main" id="{00000000-0008-0000-0200-000045010000}"/>
            </a:ext>
          </a:extLst>
        </xdr:cNvPr>
        <xdr:cNvSpPr txBox="1"/>
      </xdr:nvSpPr>
      <xdr:spPr>
        <a:xfrm>
          <a:off x="13500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83655</xdr:rowOff>
    </xdr:from>
    <xdr:ext cx="405111" cy="259045"/>
    <xdr:sp macro="" textlink="">
      <xdr:nvSpPr>
        <xdr:cNvPr id="326" name="n_4mainValue【保健センター・保健所】&#10;有形固定資産減価償却率">
          <a:extLst>
            <a:ext uri="{FF2B5EF4-FFF2-40B4-BE49-F238E27FC236}">
              <a16:creationId xmlns:a16="http://schemas.microsoft.com/office/drawing/2014/main" id="{00000000-0008-0000-0200-000046010000}"/>
            </a:ext>
          </a:extLst>
        </xdr:cNvPr>
        <xdr:cNvSpPr txBox="1"/>
      </xdr:nvSpPr>
      <xdr:spPr>
        <a:xfrm>
          <a:off x="12611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47" name="【保健センター・保健所】&#10;一人当たり面積グラフ枠">
          <a:extLst>
            <a:ext uri="{FF2B5EF4-FFF2-40B4-BE49-F238E27FC236}">
              <a16:creationId xmlns:a16="http://schemas.microsoft.com/office/drawing/2014/main" id="{00000000-0008-0000-0200-00005B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84582</xdr:rowOff>
    </xdr:from>
    <xdr:to>
      <xdr:col>116</xdr:col>
      <xdr:colOff>62864</xdr:colOff>
      <xdr:row>63</xdr:row>
      <xdr:rowOff>61722</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flipV="1">
          <a:off x="22160864" y="95143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349" name="【保健センター・保健所】&#10;一人当たり面積最小値テキスト">
          <a:extLst>
            <a:ext uri="{FF2B5EF4-FFF2-40B4-BE49-F238E27FC236}">
              <a16:creationId xmlns:a16="http://schemas.microsoft.com/office/drawing/2014/main" id="{00000000-0008-0000-0200-00005D010000}"/>
            </a:ext>
          </a:extLst>
        </xdr:cNvPr>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31259</xdr:rowOff>
    </xdr:from>
    <xdr:ext cx="469744" cy="259045"/>
    <xdr:sp macro="" textlink="">
      <xdr:nvSpPr>
        <xdr:cNvPr id="351" name="【保健センター・保健所】&#10;一人当たり面積最大値テキスト">
          <a:extLst>
            <a:ext uri="{FF2B5EF4-FFF2-40B4-BE49-F238E27FC236}">
              <a16:creationId xmlns:a16="http://schemas.microsoft.com/office/drawing/2014/main" id="{00000000-0008-0000-0200-00005F010000}"/>
            </a:ext>
          </a:extLst>
        </xdr:cNvPr>
        <xdr:cNvSpPr txBox="1"/>
      </xdr:nvSpPr>
      <xdr:spPr>
        <a:xfrm>
          <a:off x="22199600" y="928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84582</xdr:rowOff>
    </xdr:from>
    <xdr:to>
      <xdr:col>116</xdr:col>
      <xdr:colOff>152400</xdr:colOff>
      <xdr:row>55</xdr:row>
      <xdr:rowOff>84582</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22072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67073</xdr:rowOff>
    </xdr:from>
    <xdr:ext cx="469744" cy="259045"/>
    <xdr:sp macro="" textlink="">
      <xdr:nvSpPr>
        <xdr:cNvPr id="353" name="【保健センター・保健所】&#10;一人当たり面積平均値テキスト">
          <a:extLst>
            <a:ext uri="{FF2B5EF4-FFF2-40B4-BE49-F238E27FC236}">
              <a16:creationId xmlns:a16="http://schemas.microsoft.com/office/drawing/2014/main" id="{00000000-0008-0000-0200-000061010000}"/>
            </a:ext>
          </a:extLst>
        </xdr:cNvPr>
        <xdr:cNvSpPr txBox="1"/>
      </xdr:nvSpPr>
      <xdr:spPr>
        <a:xfrm>
          <a:off x="22199600" y="1052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70358</xdr:rowOff>
    </xdr:from>
    <xdr:to>
      <xdr:col>112</xdr:col>
      <xdr:colOff>38100</xdr:colOff>
      <xdr:row>62</xdr:row>
      <xdr:rowOff>508</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2127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109220</xdr:rowOff>
    </xdr:from>
    <xdr:to>
      <xdr:col>107</xdr:col>
      <xdr:colOff>101600</xdr:colOff>
      <xdr:row>62</xdr:row>
      <xdr:rowOff>39370</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20383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90932</xdr:rowOff>
    </xdr:from>
    <xdr:to>
      <xdr:col>102</xdr:col>
      <xdr:colOff>165100</xdr:colOff>
      <xdr:row>62</xdr:row>
      <xdr:rowOff>21082</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19494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79502</xdr:rowOff>
    </xdr:from>
    <xdr:to>
      <xdr:col>98</xdr:col>
      <xdr:colOff>38100</xdr:colOff>
      <xdr:row>62</xdr:row>
      <xdr:rowOff>9652</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18605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129794</xdr:rowOff>
    </xdr:from>
    <xdr:to>
      <xdr:col>102</xdr:col>
      <xdr:colOff>165100</xdr:colOff>
      <xdr:row>59</xdr:row>
      <xdr:rowOff>59944</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19494500" y="100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150368</xdr:rowOff>
    </xdr:from>
    <xdr:to>
      <xdr:col>98</xdr:col>
      <xdr:colOff>38100</xdr:colOff>
      <xdr:row>59</xdr:row>
      <xdr:rowOff>80518</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186055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9144</xdr:rowOff>
    </xdr:from>
    <xdr:to>
      <xdr:col>102</xdr:col>
      <xdr:colOff>114300</xdr:colOff>
      <xdr:row>59</xdr:row>
      <xdr:rowOff>29718</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18656300" y="1012469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17035</xdr:rowOff>
    </xdr:from>
    <xdr:ext cx="469744" cy="259045"/>
    <xdr:sp macro="" textlink="">
      <xdr:nvSpPr>
        <xdr:cNvPr id="367" name="n_1aveValue【保健センター・保健所】&#10;一人当たり面積">
          <a:extLst>
            <a:ext uri="{FF2B5EF4-FFF2-40B4-BE49-F238E27FC236}">
              <a16:creationId xmlns:a16="http://schemas.microsoft.com/office/drawing/2014/main" id="{00000000-0008-0000-0200-00006F010000}"/>
            </a:ext>
          </a:extLst>
        </xdr:cNvPr>
        <xdr:cNvSpPr txBox="1"/>
      </xdr:nvSpPr>
      <xdr:spPr>
        <a:xfrm>
          <a:off x="21075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55897</xdr:rowOff>
    </xdr:from>
    <xdr:ext cx="469744" cy="259045"/>
    <xdr:sp macro="" textlink="">
      <xdr:nvSpPr>
        <xdr:cNvPr id="368" name="n_2aveValue【保健センター・保健所】&#10;一人当たり面積">
          <a:extLst>
            <a:ext uri="{FF2B5EF4-FFF2-40B4-BE49-F238E27FC236}">
              <a16:creationId xmlns:a16="http://schemas.microsoft.com/office/drawing/2014/main" id="{00000000-0008-0000-0200-000070010000}"/>
            </a:ext>
          </a:extLst>
        </xdr:cNvPr>
        <xdr:cNvSpPr txBox="1"/>
      </xdr:nvSpPr>
      <xdr:spPr>
        <a:xfrm>
          <a:off x="20199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12209</xdr:rowOff>
    </xdr:from>
    <xdr:ext cx="469744" cy="259045"/>
    <xdr:sp macro="" textlink="">
      <xdr:nvSpPr>
        <xdr:cNvPr id="369" name="n_3aveValue【保健センター・保健所】&#10;一人当たり面積">
          <a:extLst>
            <a:ext uri="{FF2B5EF4-FFF2-40B4-BE49-F238E27FC236}">
              <a16:creationId xmlns:a16="http://schemas.microsoft.com/office/drawing/2014/main" id="{00000000-0008-0000-0200-000071010000}"/>
            </a:ext>
          </a:extLst>
        </xdr:cNvPr>
        <xdr:cNvSpPr txBox="1"/>
      </xdr:nvSpPr>
      <xdr:spPr>
        <a:xfrm>
          <a:off x="19310427"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779</xdr:rowOff>
    </xdr:from>
    <xdr:ext cx="469744" cy="259045"/>
    <xdr:sp macro="" textlink="">
      <xdr:nvSpPr>
        <xdr:cNvPr id="370" name="n_4aveValue【保健センター・保健所】&#10;一人当たり面積">
          <a:extLst>
            <a:ext uri="{FF2B5EF4-FFF2-40B4-BE49-F238E27FC236}">
              <a16:creationId xmlns:a16="http://schemas.microsoft.com/office/drawing/2014/main" id="{00000000-0008-0000-0200-000072010000}"/>
            </a:ext>
          </a:extLst>
        </xdr:cNvPr>
        <xdr:cNvSpPr txBox="1"/>
      </xdr:nvSpPr>
      <xdr:spPr>
        <a:xfrm>
          <a:off x="18421427" y="1063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76471</xdr:rowOff>
    </xdr:from>
    <xdr:ext cx="469744" cy="259045"/>
    <xdr:sp macro="" textlink="">
      <xdr:nvSpPr>
        <xdr:cNvPr id="371" name="n_3mainValue【保健センター・保健所】&#10;一人当たり面積">
          <a:extLst>
            <a:ext uri="{FF2B5EF4-FFF2-40B4-BE49-F238E27FC236}">
              <a16:creationId xmlns:a16="http://schemas.microsoft.com/office/drawing/2014/main" id="{00000000-0008-0000-0200-000073010000}"/>
            </a:ext>
          </a:extLst>
        </xdr:cNvPr>
        <xdr:cNvSpPr txBox="1"/>
      </xdr:nvSpPr>
      <xdr:spPr>
        <a:xfrm>
          <a:off x="19310427" y="984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97045</xdr:rowOff>
    </xdr:from>
    <xdr:ext cx="469744" cy="259045"/>
    <xdr:sp macro="" textlink="">
      <xdr:nvSpPr>
        <xdr:cNvPr id="372" name="n_4mainValue【保健センター・保健所】&#10;一人当たり面積">
          <a:extLst>
            <a:ext uri="{FF2B5EF4-FFF2-40B4-BE49-F238E27FC236}">
              <a16:creationId xmlns:a16="http://schemas.microsoft.com/office/drawing/2014/main" id="{00000000-0008-0000-0200-000074010000}"/>
            </a:ext>
          </a:extLst>
        </xdr:cNvPr>
        <xdr:cNvSpPr txBox="1"/>
      </xdr:nvSpPr>
      <xdr:spPr>
        <a:xfrm>
          <a:off x="18421427" y="986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96" name="【消防施設】&#10;有形固定資産減価償却率グラフ枠">
          <a:extLst>
            <a:ext uri="{FF2B5EF4-FFF2-40B4-BE49-F238E27FC236}">
              <a16:creationId xmlns:a16="http://schemas.microsoft.com/office/drawing/2014/main" id="{00000000-0008-0000-0200-00008C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16318864" y="13294995"/>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398" name="【消防施設】&#10;有形固定資産減価償却率最小値テキスト">
          <a:extLst>
            <a:ext uri="{FF2B5EF4-FFF2-40B4-BE49-F238E27FC236}">
              <a16:creationId xmlns:a16="http://schemas.microsoft.com/office/drawing/2014/main" id="{00000000-0008-0000-0200-00008E010000}"/>
            </a:ext>
          </a:extLst>
        </xdr:cNvPr>
        <xdr:cNvSpPr txBox="1"/>
      </xdr:nvSpPr>
      <xdr:spPr>
        <a:xfrm>
          <a:off x="16357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6230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400" name="【消防施設】&#10;有形固定資産減価償却率最大値テキスト">
          <a:extLst>
            <a:ext uri="{FF2B5EF4-FFF2-40B4-BE49-F238E27FC236}">
              <a16:creationId xmlns:a16="http://schemas.microsoft.com/office/drawing/2014/main" id="{00000000-0008-0000-0200-000090010000}"/>
            </a:ext>
          </a:extLst>
        </xdr:cNvPr>
        <xdr:cNvSpPr txBox="1"/>
      </xdr:nvSpPr>
      <xdr:spPr>
        <a:xfrm>
          <a:off x="16357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6230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402" name="【消防施設】&#10;有形固定資産減価償却率平均値テキスト">
          <a:extLst>
            <a:ext uri="{FF2B5EF4-FFF2-40B4-BE49-F238E27FC236}">
              <a16:creationId xmlns:a16="http://schemas.microsoft.com/office/drawing/2014/main" id="{00000000-0008-0000-0200-000092010000}"/>
            </a:ext>
          </a:extLst>
        </xdr:cNvPr>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1543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17780</xdr:rowOff>
    </xdr:from>
    <xdr:to>
      <xdr:col>76</xdr:col>
      <xdr:colOff>165100</xdr:colOff>
      <xdr:row>82</xdr:row>
      <xdr:rowOff>119380</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14541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153036</xdr:rowOff>
    </xdr:from>
    <xdr:to>
      <xdr:col>72</xdr:col>
      <xdr:colOff>38100</xdr:colOff>
      <xdr:row>83</xdr:row>
      <xdr:rowOff>83186</xdr:rowOff>
    </xdr:to>
    <xdr:sp macro="" textlink="">
      <xdr:nvSpPr>
        <xdr:cNvPr id="413" name="楕円 412">
          <a:extLst>
            <a:ext uri="{FF2B5EF4-FFF2-40B4-BE49-F238E27FC236}">
              <a16:creationId xmlns:a16="http://schemas.microsoft.com/office/drawing/2014/main" id="{00000000-0008-0000-0200-00009D010000}"/>
            </a:ext>
          </a:extLst>
        </xdr:cNvPr>
        <xdr:cNvSpPr/>
      </xdr:nvSpPr>
      <xdr:spPr>
        <a:xfrm>
          <a:off x="13652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126364</xdr:rowOff>
    </xdr:from>
    <xdr:to>
      <xdr:col>67</xdr:col>
      <xdr:colOff>101600</xdr:colOff>
      <xdr:row>82</xdr:row>
      <xdr:rowOff>56514</xdr:rowOff>
    </xdr:to>
    <xdr:sp macro="" textlink="">
      <xdr:nvSpPr>
        <xdr:cNvPr id="414" name="楕円 413">
          <a:extLst>
            <a:ext uri="{FF2B5EF4-FFF2-40B4-BE49-F238E27FC236}">
              <a16:creationId xmlns:a16="http://schemas.microsoft.com/office/drawing/2014/main" id="{00000000-0008-0000-0200-00009E010000}"/>
            </a:ext>
          </a:extLst>
        </xdr:cNvPr>
        <xdr:cNvSpPr/>
      </xdr:nvSpPr>
      <xdr:spPr>
        <a:xfrm>
          <a:off x="12763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5714</xdr:rowOff>
    </xdr:from>
    <xdr:to>
      <xdr:col>71</xdr:col>
      <xdr:colOff>177800</xdr:colOff>
      <xdr:row>83</xdr:row>
      <xdr:rowOff>32386</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2814300" y="14064614"/>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2557</xdr:rowOff>
    </xdr:from>
    <xdr:ext cx="405111" cy="259045"/>
    <xdr:sp macro="" textlink="">
      <xdr:nvSpPr>
        <xdr:cNvPr id="416" name="n_1aveValue【消防施設】&#10;有形固定資産減価償却率">
          <a:extLst>
            <a:ext uri="{FF2B5EF4-FFF2-40B4-BE49-F238E27FC236}">
              <a16:creationId xmlns:a16="http://schemas.microsoft.com/office/drawing/2014/main" id="{00000000-0008-0000-0200-0000A0010000}"/>
            </a:ext>
          </a:extLst>
        </xdr:cNvPr>
        <xdr:cNvSpPr txBox="1"/>
      </xdr:nvSpPr>
      <xdr:spPr>
        <a:xfrm>
          <a:off x="15266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135907</xdr:rowOff>
    </xdr:from>
    <xdr:ext cx="405111" cy="259045"/>
    <xdr:sp macro="" textlink="">
      <xdr:nvSpPr>
        <xdr:cNvPr id="417" name="n_2aveValue【消防施設】&#10;有形固定資産減価償却率">
          <a:extLst>
            <a:ext uri="{FF2B5EF4-FFF2-40B4-BE49-F238E27FC236}">
              <a16:creationId xmlns:a16="http://schemas.microsoft.com/office/drawing/2014/main" id="{00000000-0008-0000-0200-0000A1010000}"/>
            </a:ext>
          </a:extLst>
        </xdr:cNvPr>
        <xdr:cNvSpPr txBox="1"/>
      </xdr:nvSpPr>
      <xdr:spPr>
        <a:xfrm>
          <a:off x="14389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418" name="n_3aveValue【消防施設】&#10;有形固定資産減価償却率">
          <a:extLst>
            <a:ext uri="{FF2B5EF4-FFF2-40B4-BE49-F238E27FC236}">
              <a16:creationId xmlns:a16="http://schemas.microsoft.com/office/drawing/2014/main" id="{00000000-0008-0000-0200-0000A2010000}"/>
            </a:ext>
          </a:extLst>
        </xdr:cNvPr>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419" name="n_4aveValue【消防施設】&#10;有形固定資産減価償却率">
          <a:extLst>
            <a:ext uri="{FF2B5EF4-FFF2-40B4-BE49-F238E27FC236}">
              <a16:creationId xmlns:a16="http://schemas.microsoft.com/office/drawing/2014/main" id="{00000000-0008-0000-0200-0000A3010000}"/>
            </a:ext>
          </a:extLst>
        </xdr:cNvPr>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74313</xdr:rowOff>
    </xdr:from>
    <xdr:ext cx="405111" cy="259045"/>
    <xdr:sp macro="" textlink="">
      <xdr:nvSpPr>
        <xdr:cNvPr id="420" name="n_3mainValue【消防施設】&#10;有形固定資産減価償却率">
          <a:extLst>
            <a:ext uri="{FF2B5EF4-FFF2-40B4-BE49-F238E27FC236}">
              <a16:creationId xmlns:a16="http://schemas.microsoft.com/office/drawing/2014/main" id="{00000000-0008-0000-0200-0000A4010000}"/>
            </a:ext>
          </a:extLst>
        </xdr:cNvPr>
        <xdr:cNvSpPr txBox="1"/>
      </xdr:nvSpPr>
      <xdr:spPr>
        <a:xfrm>
          <a:off x="13500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73041</xdr:rowOff>
    </xdr:from>
    <xdr:ext cx="405111" cy="259045"/>
    <xdr:sp macro="" textlink="">
      <xdr:nvSpPr>
        <xdr:cNvPr id="421" name="n_4mainValue【消防施設】&#10;有形固定資産減価償却率">
          <a:extLst>
            <a:ext uri="{FF2B5EF4-FFF2-40B4-BE49-F238E27FC236}">
              <a16:creationId xmlns:a16="http://schemas.microsoft.com/office/drawing/2014/main" id="{00000000-0008-0000-0200-0000A5010000}"/>
            </a:ext>
          </a:extLst>
        </xdr:cNvPr>
        <xdr:cNvSpPr txBox="1"/>
      </xdr:nvSpPr>
      <xdr:spPr>
        <a:xfrm>
          <a:off x="12611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2" name="【消防施設】&#10;一人当たり面積グラフ枠">
          <a:extLst>
            <a:ext uri="{FF2B5EF4-FFF2-40B4-BE49-F238E27FC236}">
              <a16:creationId xmlns:a16="http://schemas.microsoft.com/office/drawing/2014/main" id="{00000000-0008-0000-0200-0000BA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flipV="1">
          <a:off x="22160864" y="13471092"/>
          <a:ext cx="0" cy="1301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444" name="【消防施設】&#10;一人当たり面積最小値テキスト">
          <a:extLst>
            <a:ext uri="{FF2B5EF4-FFF2-40B4-BE49-F238E27FC236}">
              <a16:creationId xmlns:a16="http://schemas.microsoft.com/office/drawing/2014/main" id="{00000000-0008-0000-0200-0000BC010000}"/>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446" name="【消防施設】&#10;一人当たり面積最大値テキスト">
          <a:extLst>
            <a:ext uri="{FF2B5EF4-FFF2-40B4-BE49-F238E27FC236}">
              <a16:creationId xmlns:a16="http://schemas.microsoft.com/office/drawing/2014/main" id="{00000000-0008-0000-0200-0000BE010000}"/>
            </a:ext>
          </a:extLst>
        </xdr:cNvPr>
        <xdr:cNvSpPr txBox="1"/>
      </xdr:nvSpPr>
      <xdr:spPr>
        <a:xfrm>
          <a:off x="22199600" y="1324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22072600" y="1347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30650</xdr:rowOff>
    </xdr:from>
    <xdr:ext cx="469744" cy="259045"/>
    <xdr:sp macro="" textlink="">
      <xdr:nvSpPr>
        <xdr:cNvPr id="448" name="【消防施設】&#10;一人当たり面積平均値テキスト">
          <a:extLst>
            <a:ext uri="{FF2B5EF4-FFF2-40B4-BE49-F238E27FC236}">
              <a16:creationId xmlns:a16="http://schemas.microsoft.com/office/drawing/2014/main" id="{00000000-0008-0000-0200-0000C0010000}"/>
            </a:ext>
          </a:extLst>
        </xdr:cNvPr>
        <xdr:cNvSpPr txBox="1"/>
      </xdr:nvSpPr>
      <xdr:spPr>
        <a:xfrm>
          <a:off x="22199600" y="1460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22110700" y="146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21272500" y="1463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451" name="フローチャート: 判断 450">
          <a:extLst>
            <a:ext uri="{FF2B5EF4-FFF2-40B4-BE49-F238E27FC236}">
              <a16:creationId xmlns:a16="http://schemas.microsoft.com/office/drawing/2014/main" id="{00000000-0008-0000-0200-0000C3010000}"/>
            </a:ext>
          </a:extLst>
        </xdr:cNvPr>
        <xdr:cNvSpPr/>
      </xdr:nvSpPr>
      <xdr:spPr>
        <a:xfrm>
          <a:off x="20383500" y="146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54508</xdr:rowOff>
    </xdr:from>
    <xdr:to>
      <xdr:col>102</xdr:col>
      <xdr:colOff>165100</xdr:colOff>
      <xdr:row>85</xdr:row>
      <xdr:rowOff>156108</xdr:rowOff>
    </xdr:to>
    <xdr:sp macro="" textlink="">
      <xdr:nvSpPr>
        <xdr:cNvPr id="452" name="フローチャート: 判断 451">
          <a:extLst>
            <a:ext uri="{FF2B5EF4-FFF2-40B4-BE49-F238E27FC236}">
              <a16:creationId xmlns:a16="http://schemas.microsoft.com/office/drawing/2014/main" id="{00000000-0008-0000-0200-0000C4010000}"/>
            </a:ext>
          </a:extLst>
        </xdr:cNvPr>
        <xdr:cNvSpPr/>
      </xdr:nvSpPr>
      <xdr:spPr>
        <a:xfrm>
          <a:off x="19494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60909</xdr:rowOff>
    </xdr:from>
    <xdr:to>
      <xdr:col>98</xdr:col>
      <xdr:colOff>38100</xdr:colOff>
      <xdr:row>85</xdr:row>
      <xdr:rowOff>162509</xdr:rowOff>
    </xdr:to>
    <xdr:sp macro="" textlink="">
      <xdr:nvSpPr>
        <xdr:cNvPr id="453" name="フローチャート: 判断 452">
          <a:extLst>
            <a:ext uri="{FF2B5EF4-FFF2-40B4-BE49-F238E27FC236}">
              <a16:creationId xmlns:a16="http://schemas.microsoft.com/office/drawing/2014/main" id="{00000000-0008-0000-0200-0000C5010000}"/>
            </a:ext>
          </a:extLst>
        </xdr:cNvPr>
        <xdr:cNvSpPr/>
      </xdr:nvSpPr>
      <xdr:spPr>
        <a:xfrm>
          <a:off x="18605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38049</xdr:rowOff>
    </xdr:from>
    <xdr:to>
      <xdr:col>102</xdr:col>
      <xdr:colOff>165100</xdr:colOff>
      <xdr:row>85</xdr:row>
      <xdr:rowOff>139649</xdr:rowOff>
    </xdr:to>
    <xdr:sp macro="" textlink="">
      <xdr:nvSpPr>
        <xdr:cNvPr id="459" name="楕円 458">
          <a:extLst>
            <a:ext uri="{FF2B5EF4-FFF2-40B4-BE49-F238E27FC236}">
              <a16:creationId xmlns:a16="http://schemas.microsoft.com/office/drawing/2014/main" id="{00000000-0008-0000-0200-0000CB010000}"/>
            </a:ext>
          </a:extLst>
        </xdr:cNvPr>
        <xdr:cNvSpPr/>
      </xdr:nvSpPr>
      <xdr:spPr>
        <a:xfrm>
          <a:off x="19494500" y="1461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39421</xdr:rowOff>
    </xdr:from>
    <xdr:to>
      <xdr:col>98</xdr:col>
      <xdr:colOff>38100</xdr:colOff>
      <xdr:row>85</xdr:row>
      <xdr:rowOff>141021</xdr:rowOff>
    </xdr:to>
    <xdr:sp macro="" textlink="">
      <xdr:nvSpPr>
        <xdr:cNvPr id="460" name="楕円 459">
          <a:extLst>
            <a:ext uri="{FF2B5EF4-FFF2-40B4-BE49-F238E27FC236}">
              <a16:creationId xmlns:a16="http://schemas.microsoft.com/office/drawing/2014/main" id="{00000000-0008-0000-0200-0000CC010000}"/>
            </a:ext>
          </a:extLst>
        </xdr:cNvPr>
        <xdr:cNvSpPr/>
      </xdr:nvSpPr>
      <xdr:spPr>
        <a:xfrm>
          <a:off x="18605500" y="1461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88849</xdr:rowOff>
    </xdr:from>
    <xdr:to>
      <xdr:col>102</xdr:col>
      <xdr:colOff>114300</xdr:colOff>
      <xdr:row>85</xdr:row>
      <xdr:rowOff>90221</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8656300" y="1466209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5300</xdr:rowOff>
    </xdr:from>
    <xdr:ext cx="469744" cy="259045"/>
    <xdr:sp macro="" textlink="">
      <xdr:nvSpPr>
        <xdr:cNvPr id="462" name="n_1aveValue【消防施設】&#10;一人当たり面積">
          <a:extLst>
            <a:ext uri="{FF2B5EF4-FFF2-40B4-BE49-F238E27FC236}">
              <a16:creationId xmlns:a16="http://schemas.microsoft.com/office/drawing/2014/main" id="{00000000-0008-0000-0200-0000CE010000}"/>
            </a:ext>
          </a:extLst>
        </xdr:cNvPr>
        <xdr:cNvSpPr txBox="1"/>
      </xdr:nvSpPr>
      <xdr:spPr>
        <a:xfrm>
          <a:off x="21075727" y="1440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170806</xdr:rowOff>
    </xdr:from>
    <xdr:ext cx="469744" cy="259045"/>
    <xdr:sp macro="" textlink="">
      <xdr:nvSpPr>
        <xdr:cNvPr id="463" name="n_2aveValue【消防施設】&#10;一人当たり面積">
          <a:extLst>
            <a:ext uri="{FF2B5EF4-FFF2-40B4-BE49-F238E27FC236}">
              <a16:creationId xmlns:a16="http://schemas.microsoft.com/office/drawing/2014/main" id="{00000000-0008-0000-0200-0000CF010000}"/>
            </a:ext>
          </a:extLst>
        </xdr:cNvPr>
        <xdr:cNvSpPr txBox="1"/>
      </xdr:nvSpPr>
      <xdr:spPr>
        <a:xfrm>
          <a:off x="20199427" y="144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147235</xdr:rowOff>
    </xdr:from>
    <xdr:ext cx="469744" cy="259045"/>
    <xdr:sp macro="" textlink="">
      <xdr:nvSpPr>
        <xdr:cNvPr id="464" name="n_3aveValue【消防施設】&#10;一人当たり面積">
          <a:extLst>
            <a:ext uri="{FF2B5EF4-FFF2-40B4-BE49-F238E27FC236}">
              <a16:creationId xmlns:a16="http://schemas.microsoft.com/office/drawing/2014/main" id="{00000000-0008-0000-0200-0000D0010000}"/>
            </a:ext>
          </a:extLst>
        </xdr:cNvPr>
        <xdr:cNvSpPr txBox="1"/>
      </xdr:nvSpPr>
      <xdr:spPr>
        <a:xfrm>
          <a:off x="19310427" y="147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153636</xdr:rowOff>
    </xdr:from>
    <xdr:ext cx="469744" cy="259045"/>
    <xdr:sp macro="" textlink="">
      <xdr:nvSpPr>
        <xdr:cNvPr id="465" name="n_4aveValue【消防施設】&#10;一人当たり面積">
          <a:extLst>
            <a:ext uri="{FF2B5EF4-FFF2-40B4-BE49-F238E27FC236}">
              <a16:creationId xmlns:a16="http://schemas.microsoft.com/office/drawing/2014/main" id="{00000000-0008-0000-0200-0000D1010000}"/>
            </a:ext>
          </a:extLst>
        </xdr:cNvPr>
        <xdr:cNvSpPr txBox="1"/>
      </xdr:nvSpPr>
      <xdr:spPr>
        <a:xfrm>
          <a:off x="18421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156176</xdr:rowOff>
    </xdr:from>
    <xdr:ext cx="469744" cy="259045"/>
    <xdr:sp macro="" textlink="">
      <xdr:nvSpPr>
        <xdr:cNvPr id="466" name="n_3mainValue【消防施設】&#10;一人当たり面積">
          <a:extLst>
            <a:ext uri="{FF2B5EF4-FFF2-40B4-BE49-F238E27FC236}">
              <a16:creationId xmlns:a16="http://schemas.microsoft.com/office/drawing/2014/main" id="{00000000-0008-0000-0200-0000D2010000}"/>
            </a:ext>
          </a:extLst>
        </xdr:cNvPr>
        <xdr:cNvSpPr txBox="1"/>
      </xdr:nvSpPr>
      <xdr:spPr>
        <a:xfrm>
          <a:off x="19310427" y="1438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157548</xdr:rowOff>
    </xdr:from>
    <xdr:ext cx="469744" cy="259045"/>
    <xdr:sp macro="" textlink="">
      <xdr:nvSpPr>
        <xdr:cNvPr id="467" name="n_4mainValue【消防施設】&#10;一人当たり面積">
          <a:extLst>
            <a:ext uri="{FF2B5EF4-FFF2-40B4-BE49-F238E27FC236}">
              <a16:creationId xmlns:a16="http://schemas.microsoft.com/office/drawing/2014/main" id="{00000000-0008-0000-0200-0000D3010000}"/>
            </a:ext>
          </a:extLst>
        </xdr:cNvPr>
        <xdr:cNvSpPr txBox="1"/>
      </xdr:nvSpPr>
      <xdr:spPr>
        <a:xfrm>
          <a:off x="18421427" y="1438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2" name="【庁舎】&#10;有形固定資産減価償却率グラフ枠">
          <a:extLst>
            <a:ext uri="{FF2B5EF4-FFF2-40B4-BE49-F238E27FC236}">
              <a16:creationId xmlns:a16="http://schemas.microsoft.com/office/drawing/2014/main" id="{00000000-0008-0000-0200-0000EC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16318864" y="1715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94" name="【庁舎】&#10;有形固定資産減価償却率最小値テキスト">
          <a:extLst>
            <a:ext uri="{FF2B5EF4-FFF2-40B4-BE49-F238E27FC236}">
              <a16:creationId xmlns:a16="http://schemas.microsoft.com/office/drawing/2014/main" id="{00000000-0008-0000-0200-0000EE01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496" name="【庁舎】&#10;有形固定資産減価償却率最大値テキスト">
          <a:extLst>
            <a:ext uri="{FF2B5EF4-FFF2-40B4-BE49-F238E27FC236}">
              <a16:creationId xmlns:a16="http://schemas.microsoft.com/office/drawing/2014/main" id="{00000000-0008-0000-0200-0000F0010000}"/>
            </a:ext>
          </a:extLst>
        </xdr:cNvPr>
        <xdr:cNvSpPr txBox="1"/>
      </xdr:nvSpPr>
      <xdr:spPr>
        <a:xfrm>
          <a:off x="16357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121393</xdr:rowOff>
    </xdr:from>
    <xdr:ext cx="405111" cy="259045"/>
    <xdr:sp macro="" textlink="">
      <xdr:nvSpPr>
        <xdr:cNvPr id="498" name="【庁舎】&#10;有形固定資産減価償却率平均値テキスト">
          <a:extLst>
            <a:ext uri="{FF2B5EF4-FFF2-40B4-BE49-F238E27FC236}">
              <a16:creationId xmlns:a16="http://schemas.microsoft.com/office/drawing/2014/main" id="{00000000-0008-0000-0200-0000F2010000}"/>
            </a:ext>
          </a:extLst>
        </xdr:cNvPr>
        <xdr:cNvSpPr txBox="1"/>
      </xdr:nvSpPr>
      <xdr:spPr>
        <a:xfrm>
          <a:off x="16357600" y="1795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16268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15430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14541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503" name="フローチャート: 判断 502">
          <a:extLst>
            <a:ext uri="{FF2B5EF4-FFF2-40B4-BE49-F238E27FC236}">
              <a16:creationId xmlns:a16="http://schemas.microsoft.com/office/drawing/2014/main" id="{00000000-0008-0000-0200-0000F7010000}"/>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103777</xdr:rowOff>
    </xdr:from>
    <xdr:to>
      <xdr:col>72</xdr:col>
      <xdr:colOff>38100</xdr:colOff>
      <xdr:row>106</xdr:row>
      <xdr:rowOff>33927</xdr:rowOff>
    </xdr:to>
    <xdr:sp macro="" textlink="">
      <xdr:nvSpPr>
        <xdr:cNvPr id="509" name="楕円 508">
          <a:extLst>
            <a:ext uri="{FF2B5EF4-FFF2-40B4-BE49-F238E27FC236}">
              <a16:creationId xmlns:a16="http://schemas.microsoft.com/office/drawing/2014/main" id="{00000000-0008-0000-0200-0000FD010000}"/>
            </a:ext>
          </a:extLst>
        </xdr:cNvPr>
        <xdr:cNvSpPr/>
      </xdr:nvSpPr>
      <xdr:spPr>
        <a:xfrm>
          <a:off x="13652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90714</xdr:rowOff>
    </xdr:from>
    <xdr:to>
      <xdr:col>67</xdr:col>
      <xdr:colOff>101600</xdr:colOff>
      <xdr:row>106</xdr:row>
      <xdr:rowOff>20864</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12763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141514</xdr:rowOff>
    </xdr:from>
    <xdr:to>
      <xdr:col>71</xdr:col>
      <xdr:colOff>177800</xdr:colOff>
      <xdr:row>105</xdr:row>
      <xdr:rowOff>154577</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814300" y="1814376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81478</xdr:rowOff>
    </xdr:from>
    <xdr:ext cx="405111" cy="259045"/>
    <xdr:sp macro="" textlink="">
      <xdr:nvSpPr>
        <xdr:cNvPr id="512" name="n_1aveValue【庁舎】&#10;有形固定資産減価償却率">
          <a:extLst>
            <a:ext uri="{FF2B5EF4-FFF2-40B4-BE49-F238E27FC236}">
              <a16:creationId xmlns:a16="http://schemas.microsoft.com/office/drawing/2014/main" id="{00000000-0008-0000-0200-000000020000}"/>
            </a:ext>
          </a:extLst>
        </xdr:cNvPr>
        <xdr:cNvSpPr txBox="1"/>
      </xdr:nvSpPr>
      <xdr:spPr>
        <a:xfrm>
          <a:off x="152660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76579</xdr:rowOff>
    </xdr:from>
    <xdr:ext cx="405111" cy="259045"/>
    <xdr:sp macro="" textlink="">
      <xdr:nvSpPr>
        <xdr:cNvPr id="513" name="n_2aveValue【庁舎】&#10;有形固定資産減価償却率">
          <a:extLst>
            <a:ext uri="{FF2B5EF4-FFF2-40B4-BE49-F238E27FC236}">
              <a16:creationId xmlns:a16="http://schemas.microsoft.com/office/drawing/2014/main" id="{00000000-0008-0000-0200-000001020000}"/>
            </a:ext>
          </a:extLst>
        </xdr:cNvPr>
        <xdr:cNvSpPr txBox="1"/>
      </xdr:nvSpPr>
      <xdr:spPr>
        <a:xfrm>
          <a:off x="14389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514" name="n_3aveValue【庁舎】&#10;有形固定資産減価償却率">
          <a:extLst>
            <a:ext uri="{FF2B5EF4-FFF2-40B4-BE49-F238E27FC236}">
              <a16:creationId xmlns:a16="http://schemas.microsoft.com/office/drawing/2014/main" id="{00000000-0008-0000-0200-000002020000}"/>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515" name="n_4aveValue【庁舎】&#10;有形固定資産減価償却率">
          <a:extLst>
            <a:ext uri="{FF2B5EF4-FFF2-40B4-BE49-F238E27FC236}">
              <a16:creationId xmlns:a16="http://schemas.microsoft.com/office/drawing/2014/main" id="{00000000-0008-0000-0200-000003020000}"/>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25054</xdr:rowOff>
    </xdr:from>
    <xdr:ext cx="405111" cy="259045"/>
    <xdr:sp macro="" textlink="">
      <xdr:nvSpPr>
        <xdr:cNvPr id="516" name="n_3mainValue【庁舎】&#10;有形固定資産減価償却率">
          <a:extLst>
            <a:ext uri="{FF2B5EF4-FFF2-40B4-BE49-F238E27FC236}">
              <a16:creationId xmlns:a16="http://schemas.microsoft.com/office/drawing/2014/main" id="{00000000-0008-0000-0200-000004020000}"/>
            </a:ext>
          </a:extLst>
        </xdr:cNvPr>
        <xdr:cNvSpPr txBox="1"/>
      </xdr:nvSpPr>
      <xdr:spPr>
        <a:xfrm>
          <a:off x="13500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11991</xdr:rowOff>
    </xdr:from>
    <xdr:ext cx="405111" cy="259045"/>
    <xdr:sp macro="" textlink="">
      <xdr:nvSpPr>
        <xdr:cNvPr id="517" name="n_4mainValue【庁舎】&#10;有形固定資産減価償却率">
          <a:extLst>
            <a:ext uri="{FF2B5EF4-FFF2-40B4-BE49-F238E27FC236}">
              <a16:creationId xmlns:a16="http://schemas.microsoft.com/office/drawing/2014/main" id="{00000000-0008-0000-0200-000005020000}"/>
            </a:ext>
          </a:extLst>
        </xdr:cNvPr>
        <xdr:cNvSpPr txBox="1"/>
      </xdr:nvSpPr>
      <xdr:spPr>
        <a:xfrm>
          <a:off x="12611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2" name="【庁舎】&#10;一人当たり面積グラフ枠">
          <a:extLst>
            <a:ext uri="{FF2B5EF4-FFF2-40B4-BE49-F238E27FC236}">
              <a16:creationId xmlns:a16="http://schemas.microsoft.com/office/drawing/2014/main" id="{00000000-0008-0000-0200-00001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flipV="1">
          <a:off x="22160864" y="171961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544" name="【庁舎】&#10;一人当たり面積最小値テキスト">
          <a:extLst>
            <a:ext uri="{FF2B5EF4-FFF2-40B4-BE49-F238E27FC236}">
              <a16:creationId xmlns:a16="http://schemas.microsoft.com/office/drawing/2014/main" id="{00000000-0008-0000-0200-000020020000}"/>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546" name="【庁舎】&#10;一人当たり面積最大値テキスト">
          <a:extLst>
            <a:ext uri="{FF2B5EF4-FFF2-40B4-BE49-F238E27FC236}">
              <a16:creationId xmlns:a16="http://schemas.microsoft.com/office/drawing/2014/main" id="{00000000-0008-0000-0200-000022020000}"/>
            </a:ext>
          </a:extLst>
        </xdr:cNvPr>
        <xdr:cNvSpPr txBox="1"/>
      </xdr:nvSpPr>
      <xdr:spPr>
        <a:xfrm>
          <a:off x="22199600" y="1697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22072600" y="17196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548" name="【庁舎】&#10;一人当たり面積平均値テキスト">
          <a:extLst>
            <a:ext uri="{FF2B5EF4-FFF2-40B4-BE49-F238E27FC236}">
              <a16:creationId xmlns:a16="http://schemas.microsoft.com/office/drawing/2014/main" id="{00000000-0008-0000-0200-000024020000}"/>
            </a:ext>
          </a:extLst>
        </xdr:cNvPr>
        <xdr:cNvSpPr txBox="1"/>
      </xdr:nvSpPr>
      <xdr:spPr>
        <a:xfrm>
          <a:off x="221996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20383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9494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8605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102</xdr:row>
      <xdr:rowOff>83094</xdr:rowOff>
    </xdr:from>
    <xdr:to>
      <xdr:col>102</xdr:col>
      <xdr:colOff>165100</xdr:colOff>
      <xdr:row>103</xdr:row>
      <xdr:rowOff>13244</xdr:rowOff>
    </xdr:to>
    <xdr:sp macro="" textlink="">
      <xdr:nvSpPr>
        <xdr:cNvPr id="559" name="楕円 558">
          <a:extLst>
            <a:ext uri="{FF2B5EF4-FFF2-40B4-BE49-F238E27FC236}">
              <a16:creationId xmlns:a16="http://schemas.microsoft.com/office/drawing/2014/main" id="{00000000-0008-0000-0200-00002F020000}"/>
            </a:ext>
          </a:extLst>
        </xdr:cNvPr>
        <xdr:cNvSpPr/>
      </xdr:nvSpPr>
      <xdr:spPr>
        <a:xfrm>
          <a:off x="19494500" y="1757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102</xdr:row>
      <xdr:rowOff>120106</xdr:rowOff>
    </xdr:from>
    <xdr:to>
      <xdr:col>98</xdr:col>
      <xdr:colOff>38100</xdr:colOff>
      <xdr:row>103</xdr:row>
      <xdr:rowOff>50256</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18605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133894</xdr:rowOff>
    </xdr:from>
    <xdr:to>
      <xdr:col>102</xdr:col>
      <xdr:colOff>114300</xdr:colOff>
      <xdr:row>102</xdr:row>
      <xdr:rowOff>170906</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flipV="1">
          <a:off x="18656300" y="17621794"/>
          <a:ext cx="889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562" name="n_1aveValue【庁舎】&#10;一人当たり面積">
          <a:extLst>
            <a:ext uri="{FF2B5EF4-FFF2-40B4-BE49-F238E27FC236}">
              <a16:creationId xmlns:a16="http://schemas.microsoft.com/office/drawing/2014/main" id="{00000000-0008-0000-0200-000032020000}"/>
            </a:ext>
          </a:extLst>
        </xdr:cNvPr>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563" name="n_2aveValue【庁舎】&#10;一人当たり面積">
          <a:extLst>
            <a:ext uri="{FF2B5EF4-FFF2-40B4-BE49-F238E27FC236}">
              <a16:creationId xmlns:a16="http://schemas.microsoft.com/office/drawing/2014/main" id="{00000000-0008-0000-0200-000033020000}"/>
            </a:ext>
          </a:extLst>
        </xdr:cNvPr>
        <xdr:cNvSpPr txBox="1"/>
      </xdr:nvSpPr>
      <xdr:spPr>
        <a:xfrm>
          <a:off x="20199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163303</xdr:rowOff>
    </xdr:from>
    <xdr:ext cx="469744" cy="259045"/>
    <xdr:sp macro="" textlink="">
      <xdr:nvSpPr>
        <xdr:cNvPr id="564" name="n_3aveValue【庁舎】&#10;一人当たり面積">
          <a:extLst>
            <a:ext uri="{FF2B5EF4-FFF2-40B4-BE49-F238E27FC236}">
              <a16:creationId xmlns:a16="http://schemas.microsoft.com/office/drawing/2014/main" id="{00000000-0008-0000-0200-000034020000}"/>
            </a:ext>
          </a:extLst>
        </xdr:cNvPr>
        <xdr:cNvSpPr txBox="1"/>
      </xdr:nvSpPr>
      <xdr:spPr>
        <a:xfrm>
          <a:off x="19310427" y="181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44104</xdr:rowOff>
    </xdr:from>
    <xdr:ext cx="469744" cy="259045"/>
    <xdr:sp macro="" textlink="">
      <xdr:nvSpPr>
        <xdr:cNvPr id="565" name="n_4aveValue【庁舎】&#10;一人当たり面積">
          <a:extLst>
            <a:ext uri="{FF2B5EF4-FFF2-40B4-BE49-F238E27FC236}">
              <a16:creationId xmlns:a16="http://schemas.microsoft.com/office/drawing/2014/main" id="{00000000-0008-0000-0200-000035020000}"/>
            </a:ext>
          </a:extLst>
        </xdr:cNvPr>
        <xdr:cNvSpPr txBox="1"/>
      </xdr:nvSpPr>
      <xdr:spPr>
        <a:xfrm>
          <a:off x="18421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29771</xdr:rowOff>
    </xdr:from>
    <xdr:ext cx="469744" cy="259045"/>
    <xdr:sp macro="" textlink="">
      <xdr:nvSpPr>
        <xdr:cNvPr id="566" name="n_3mainValue【庁舎】&#10;一人当たり面積">
          <a:extLst>
            <a:ext uri="{FF2B5EF4-FFF2-40B4-BE49-F238E27FC236}">
              <a16:creationId xmlns:a16="http://schemas.microsoft.com/office/drawing/2014/main" id="{00000000-0008-0000-0200-000036020000}"/>
            </a:ext>
          </a:extLst>
        </xdr:cNvPr>
        <xdr:cNvSpPr txBox="1"/>
      </xdr:nvSpPr>
      <xdr:spPr>
        <a:xfrm>
          <a:off x="19310427" y="1734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66783</xdr:rowOff>
    </xdr:from>
    <xdr:ext cx="469744" cy="259045"/>
    <xdr:sp macro="" textlink="">
      <xdr:nvSpPr>
        <xdr:cNvPr id="567" name="n_4mainValue【庁舎】&#10;一人当たり面積">
          <a:extLst>
            <a:ext uri="{FF2B5EF4-FFF2-40B4-BE49-F238E27FC236}">
              <a16:creationId xmlns:a16="http://schemas.microsoft.com/office/drawing/2014/main" id="{00000000-0008-0000-0200-000037020000}"/>
            </a:ext>
          </a:extLst>
        </xdr:cNvPr>
        <xdr:cNvSpPr txBox="1"/>
      </xdr:nvSpPr>
      <xdr:spPr>
        <a:xfrm>
          <a:off x="18421427" y="1738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000&#36001;&#25919;&#20418;\&#20196;&#21644;5&#24180;&#24230;\230%20&#36001;&#25919;&#20581;&#20840;&#21270;&#21028;&#26029;&#27604;&#29575;&#12288;&#65288;&#20445;&#23384;&#26399;&#38291;&#28288;&#20102;R16.03.31&#65289;\240315&#12294;%20&#20196;&#21644;&#65300;&#24180;&#24230;&#36001;&#25919;&#29366;&#27841;&#36039;&#26009;&#38598;&#12398;&#20316;&#25104;&#21450;&#12403;&#25552;&#20986;&#12395;&#12388;&#12356;&#12390;\02%20&#22238;&#31572;\&#12304;&#36001;&#25919;&#29366;&#27841;&#36039;&#26009;&#38598;&#12305;_303046_&#32000;&#32654;&#37326;&#30010;_2022.xlsx" TargetMode="External"/><Relationship Id="rId1" Type="http://schemas.openxmlformats.org/officeDocument/2006/relationships/externalLinkPath" Target="/000&#36001;&#25919;&#20418;/&#20196;&#21644;5&#24180;&#24230;/230%20&#36001;&#25919;&#20581;&#20840;&#21270;&#21028;&#26029;&#27604;&#29575;&#12288;&#65288;&#20445;&#23384;&#26399;&#38291;&#28288;&#20102;R16.03.31&#65289;/240315&#12294;%20&#20196;&#21644;&#65300;&#24180;&#24230;&#36001;&#25919;&#29366;&#27841;&#36039;&#26009;&#38598;&#12398;&#20316;&#25104;&#21450;&#12403;&#25552;&#20986;&#12395;&#12388;&#12356;&#12390;/02%20&#22238;&#31572;/&#12304;&#36001;&#25919;&#29366;&#27841;&#36039;&#26009;&#38598;&#12305;_303046_&#32000;&#32654;&#37326;&#30010;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72101</v>
          </cell>
          <cell r="F3">
            <v>114790</v>
          </cell>
        </row>
        <row r="5">
          <cell r="A5" t="str">
            <v xml:space="preserve"> R01</v>
          </cell>
          <cell r="D5">
            <v>160590</v>
          </cell>
          <cell r="F5">
            <v>126262</v>
          </cell>
        </row>
        <row r="7">
          <cell r="A7" t="str">
            <v xml:space="preserve"> R02</v>
          </cell>
          <cell r="D7">
            <v>221495</v>
          </cell>
          <cell r="F7">
            <v>126525</v>
          </cell>
        </row>
        <row r="9">
          <cell r="A9" t="str">
            <v xml:space="preserve"> R03</v>
          </cell>
          <cell r="D9">
            <v>104984</v>
          </cell>
          <cell r="F9">
            <v>122054</v>
          </cell>
        </row>
        <row r="11">
          <cell r="A11" t="str">
            <v xml:space="preserve"> R04</v>
          </cell>
          <cell r="D11">
            <v>163047</v>
          </cell>
          <cell r="F11">
            <v>111644</v>
          </cell>
        </row>
        <row r="18">
          <cell r="B18" t="str">
            <v>H30</v>
          </cell>
          <cell r="C18" t="str">
            <v>R01</v>
          </cell>
          <cell r="D18" t="str">
            <v>R02</v>
          </cell>
          <cell r="E18" t="str">
            <v>R03</v>
          </cell>
          <cell r="F18" t="str">
            <v>R04</v>
          </cell>
        </row>
        <row r="19">
          <cell r="A19" t="str">
            <v>実質収支額</v>
          </cell>
          <cell r="B19">
            <v>7.22</v>
          </cell>
          <cell r="C19">
            <v>10.34</v>
          </cell>
          <cell r="D19">
            <v>11.18</v>
          </cell>
          <cell r="E19">
            <v>14.86</v>
          </cell>
          <cell r="F19">
            <v>8.5299999999999994</v>
          </cell>
        </row>
        <row r="20">
          <cell r="A20" t="str">
            <v>財政調整基金残高</v>
          </cell>
          <cell r="B20">
            <v>51.51</v>
          </cell>
          <cell r="C20">
            <v>56.26</v>
          </cell>
          <cell r="D20">
            <v>32.270000000000003</v>
          </cell>
          <cell r="E20">
            <v>33.64</v>
          </cell>
          <cell r="F20">
            <v>34.119999999999997</v>
          </cell>
        </row>
        <row r="21">
          <cell r="A21" t="str">
            <v>実質単年度収支</v>
          </cell>
          <cell r="B21">
            <v>-0.34</v>
          </cell>
          <cell r="C21">
            <v>6.5</v>
          </cell>
          <cell r="D21">
            <v>-21.34</v>
          </cell>
          <cell r="E21">
            <v>11.78</v>
          </cell>
          <cell r="F21">
            <v>-0.54</v>
          </cell>
        </row>
        <row r="25">
          <cell r="B25" t="str">
            <v>H30</v>
          </cell>
          <cell r="C25"/>
          <cell r="D25" t="str">
            <v>R01</v>
          </cell>
          <cell r="E25"/>
          <cell r="F25" t="str">
            <v>R02</v>
          </cell>
          <cell r="G25"/>
          <cell r="H25" t="str">
            <v>R03</v>
          </cell>
          <cell r="I25"/>
          <cell r="J25" t="str">
            <v>R04</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5.44</v>
          </cell>
          <cell r="D27" t="e">
            <v>#N/A</v>
          </cell>
          <cell r="E27">
            <v>5.71</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東部簡易水道事業会計</v>
          </cell>
          <cell r="B29" t="e">
            <v>#VALUE!</v>
          </cell>
          <cell r="C29" t="e">
            <v>#VALUE!</v>
          </cell>
          <cell r="D29" t="e">
            <v>#VALUE!</v>
          </cell>
          <cell r="E29" t="e">
            <v>#VALUE!</v>
          </cell>
          <cell r="F29" t="e">
            <v>#N/A</v>
          </cell>
          <cell r="G29">
            <v>0</v>
          </cell>
          <cell r="H29" t="e">
            <v>#N/A</v>
          </cell>
          <cell r="I29">
            <v>0</v>
          </cell>
          <cell r="J29" t="e">
            <v>#N/A</v>
          </cell>
          <cell r="K29">
            <v>0</v>
          </cell>
        </row>
        <row r="30">
          <cell r="A30" t="str">
            <v>のかみふれあい公園運営事業会計</v>
          </cell>
          <cell r="B30" t="e">
            <v>#N/A</v>
          </cell>
          <cell r="C30">
            <v>0.04</v>
          </cell>
          <cell r="D30" t="e">
            <v>#N/A</v>
          </cell>
          <cell r="E30">
            <v>0.06</v>
          </cell>
          <cell r="F30" t="e">
            <v>#N/A</v>
          </cell>
          <cell r="G30">
            <v>0.02</v>
          </cell>
          <cell r="H30" t="e">
            <v>#N/A</v>
          </cell>
          <cell r="I30">
            <v>0</v>
          </cell>
          <cell r="J30" t="e">
            <v>#N/A</v>
          </cell>
          <cell r="K30">
            <v>0</v>
          </cell>
        </row>
        <row r="31">
          <cell r="A31" t="str">
            <v>後期高齢者医療会計</v>
          </cell>
          <cell r="B31" t="e">
            <v>#N/A</v>
          </cell>
          <cell r="C31">
            <v>0</v>
          </cell>
          <cell r="D31" t="e">
            <v>#N/A</v>
          </cell>
          <cell r="E31">
            <v>0</v>
          </cell>
          <cell r="F31" t="e">
            <v>#N/A</v>
          </cell>
          <cell r="G31">
            <v>0.04</v>
          </cell>
          <cell r="H31" t="e">
            <v>#N/A</v>
          </cell>
          <cell r="I31">
            <v>0.03</v>
          </cell>
          <cell r="J31" t="e">
            <v>#N/A</v>
          </cell>
          <cell r="K31">
            <v>0.04</v>
          </cell>
        </row>
        <row r="32">
          <cell r="A32" t="str">
            <v>国民健康保険診療所事業会計</v>
          </cell>
          <cell r="B32" t="e">
            <v>#N/A</v>
          </cell>
          <cell r="C32">
            <v>0.08</v>
          </cell>
          <cell r="D32" t="e">
            <v>#N/A</v>
          </cell>
          <cell r="E32">
            <v>7.0000000000000007E-2</v>
          </cell>
          <cell r="F32" t="e">
            <v>#N/A</v>
          </cell>
          <cell r="G32">
            <v>0.05</v>
          </cell>
          <cell r="H32" t="e">
            <v>#N/A</v>
          </cell>
          <cell r="I32">
            <v>0.06</v>
          </cell>
          <cell r="J32" t="e">
            <v>#N/A</v>
          </cell>
          <cell r="K32">
            <v>0.06</v>
          </cell>
        </row>
        <row r="33">
          <cell r="A33" t="str">
            <v>国民健康保険事業会計</v>
          </cell>
          <cell r="B33" t="e">
            <v>#N/A</v>
          </cell>
          <cell r="C33">
            <v>0.4</v>
          </cell>
          <cell r="D33" t="e">
            <v>#N/A</v>
          </cell>
          <cell r="E33">
            <v>0.42</v>
          </cell>
          <cell r="F33" t="e">
            <v>#N/A</v>
          </cell>
          <cell r="G33">
            <v>0.42</v>
          </cell>
          <cell r="H33" t="e">
            <v>#N/A</v>
          </cell>
          <cell r="I33">
            <v>1.05</v>
          </cell>
          <cell r="J33" t="e">
            <v>#N/A</v>
          </cell>
          <cell r="K33">
            <v>0.44</v>
          </cell>
        </row>
        <row r="34">
          <cell r="A34" t="str">
            <v>介護保険事業会計</v>
          </cell>
          <cell r="B34" t="e">
            <v>#N/A</v>
          </cell>
          <cell r="C34">
            <v>0.84</v>
          </cell>
          <cell r="D34" t="e">
            <v>#N/A</v>
          </cell>
          <cell r="E34">
            <v>0.34</v>
          </cell>
          <cell r="F34" t="e">
            <v>#N/A</v>
          </cell>
          <cell r="G34">
            <v>0.89</v>
          </cell>
          <cell r="H34" t="e">
            <v>#N/A</v>
          </cell>
          <cell r="I34">
            <v>1.26</v>
          </cell>
          <cell r="J34" t="e">
            <v>#N/A</v>
          </cell>
          <cell r="K34">
            <v>1.64</v>
          </cell>
        </row>
        <row r="35">
          <cell r="A35" t="str">
            <v>西部簡易水道事業会計</v>
          </cell>
          <cell r="B35" t="e">
            <v>#VALUE!</v>
          </cell>
          <cell r="C35" t="e">
            <v>#VALUE!</v>
          </cell>
          <cell r="D35" t="e">
            <v>#VALUE!</v>
          </cell>
          <cell r="E35" t="e">
            <v>#VALUE!</v>
          </cell>
          <cell r="F35" t="e">
            <v>#N/A</v>
          </cell>
          <cell r="G35">
            <v>6.14</v>
          </cell>
          <cell r="H35" t="e">
            <v>#N/A</v>
          </cell>
          <cell r="I35">
            <v>6.34</v>
          </cell>
          <cell r="J35" t="e">
            <v>#N/A</v>
          </cell>
          <cell r="K35">
            <v>7.62</v>
          </cell>
        </row>
        <row r="36">
          <cell r="A36" t="str">
            <v>一般会計</v>
          </cell>
          <cell r="B36" t="e">
            <v>#N/A</v>
          </cell>
          <cell r="C36">
            <v>7.17</v>
          </cell>
          <cell r="D36" t="e">
            <v>#N/A</v>
          </cell>
          <cell r="E36">
            <v>10.27</v>
          </cell>
          <cell r="F36" t="e">
            <v>#N/A</v>
          </cell>
          <cell r="G36">
            <v>11.66</v>
          </cell>
          <cell r="H36" t="e">
            <v>#N/A</v>
          </cell>
          <cell r="I36">
            <v>14.85</v>
          </cell>
          <cell r="J36" t="e">
            <v>#N/A</v>
          </cell>
          <cell r="K36">
            <v>8.52</v>
          </cell>
        </row>
        <row r="40">
          <cell r="B40" t="str">
            <v>H30</v>
          </cell>
          <cell r="C40"/>
          <cell r="D40"/>
          <cell r="E40" t="str">
            <v>R01</v>
          </cell>
          <cell r="F40"/>
          <cell r="G40"/>
          <cell r="H40" t="str">
            <v>R02</v>
          </cell>
          <cell r="I40"/>
          <cell r="J40"/>
          <cell r="K40" t="str">
            <v>R03</v>
          </cell>
          <cell r="L40"/>
          <cell r="M40"/>
          <cell r="N40" t="str">
            <v>R04</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1102</v>
          </cell>
          <cell r="E42"/>
          <cell r="F42"/>
          <cell r="G42">
            <v>1053</v>
          </cell>
          <cell r="H42"/>
          <cell r="I42"/>
          <cell r="J42">
            <v>997</v>
          </cell>
          <cell r="K42"/>
          <cell r="L42"/>
          <cell r="M42">
            <v>935</v>
          </cell>
          <cell r="N42"/>
          <cell r="O42"/>
          <cell r="P42">
            <v>899</v>
          </cell>
        </row>
        <row r="43">
          <cell r="A43" t="str">
            <v>一時借入金の利子</v>
          </cell>
          <cell r="B43" t="str">
            <v>-</v>
          </cell>
          <cell r="C43"/>
          <cell r="D43"/>
          <cell r="E43" t="str">
            <v>-</v>
          </cell>
          <cell r="F43"/>
          <cell r="G43"/>
          <cell r="H43">
            <v>0</v>
          </cell>
          <cell r="I43"/>
          <cell r="J43"/>
          <cell r="K43">
            <v>0</v>
          </cell>
          <cell r="L43"/>
          <cell r="M43"/>
          <cell r="N43">
            <v>0</v>
          </cell>
          <cell r="O43"/>
          <cell r="P43"/>
        </row>
        <row r="44">
          <cell r="A44" t="str">
            <v>債務負担行為に基づく支出額</v>
          </cell>
          <cell r="B44">
            <v>0</v>
          </cell>
          <cell r="C44"/>
          <cell r="D44"/>
          <cell r="E44">
            <v>0</v>
          </cell>
          <cell r="F44"/>
          <cell r="G44"/>
          <cell r="H44">
            <v>0</v>
          </cell>
          <cell r="I44"/>
          <cell r="J44"/>
          <cell r="K44">
            <v>0</v>
          </cell>
          <cell r="L44"/>
          <cell r="M44"/>
          <cell r="N44">
            <v>1</v>
          </cell>
          <cell r="O44"/>
          <cell r="P44"/>
        </row>
        <row r="45">
          <cell r="A45" t="str">
            <v>組合等が起こした地方債の元利償還金に対する負担金等</v>
          </cell>
          <cell r="B45">
            <v>200</v>
          </cell>
          <cell r="C45"/>
          <cell r="D45"/>
          <cell r="E45">
            <v>154</v>
          </cell>
          <cell r="F45"/>
          <cell r="G45"/>
          <cell r="H45">
            <v>127</v>
          </cell>
          <cell r="I45"/>
          <cell r="J45"/>
          <cell r="K45">
            <v>128</v>
          </cell>
          <cell r="L45"/>
          <cell r="M45"/>
          <cell r="N45">
            <v>150</v>
          </cell>
          <cell r="O45"/>
          <cell r="P45"/>
        </row>
        <row r="46">
          <cell r="A46" t="str">
            <v>公営企業債の元利償還金に対する繰入金</v>
          </cell>
          <cell r="B46">
            <v>77</v>
          </cell>
          <cell r="C46"/>
          <cell r="D46"/>
          <cell r="E46">
            <v>57</v>
          </cell>
          <cell r="F46"/>
          <cell r="G46"/>
          <cell r="H46">
            <v>51</v>
          </cell>
          <cell r="I46"/>
          <cell r="J46"/>
          <cell r="K46">
            <v>38</v>
          </cell>
          <cell r="L46"/>
          <cell r="M46"/>
          <cell r="N46">
            <v>31</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1222</v>
          </cell>
          <cell r="C49"/>
          <cell r="D49"/>
          <cell r="E49">
            <v>1193</v>
          </cell>
          <cell r="F49"/>
          <cell r="G49"/>
          <cell r="H49">
            <v>1127</v>
          </cell>
          <cell r="I49"/>
          <cell r="J49"/>
          <cell r="K49">
            <v>1105</v>
          </cell>
          <cell r="L49"/>
          <cell r="M49"/>
          <cell r="N49">
            <v>1093</v>
          </cell>
          <cell r="O49"/>
          <cell r="P49"/>
        </row>
        <row r="50">
          <cell r="A50" t="str">
            <v>実質公債費比率の分子</v>
          </cell>
          <cell r="B50" t="e">
            <v>#N/A</v>
          </cell>
          <cell r="C50">
            <v>397</v>
          </cell>
          <cell r="D50" t="e">
            <v>#N/A</v>
          </cell>
          <cell r="E50" t="e">
            <v>#N/A</v>
          </cell>
          <cell r="F50">
            <v>351</v>
          </cell>
          <cell r="G50" t="e">
            <v>#N/A</v>
          </cell>
          <cell r="H50" t="e">
            <v>#N/A</v>
          </cell>
          <cell r="I50">
            <v>308</v>
          </cell>
          <cell r="J50" t="e">
            <v>#N/A</v>
          </cell>
          <cell r="K50" t="e">
            <v>#N/A</v>
          </cell>
          <cell r="L50">
            <v>336</v>
          </cell>
          <cell r="M50" t="e">
            <v>#N/A</v>
          </cell>
          <cell r="N50" t="e">
            <v>#N/A</v>
          </cell>
          <cell r="O50">
            <v>376</v>
          </cell>
          <cell r="P50" t="e">
            <v>#N/A</v>
          </cell>
        </row>
        <row r="54">
          <cell r="B54" t="str">
            <v>H30</v>
          </cell>
          <cell r="C54"/>
          <cell r="D54"/>
          <cell r="E54" t="str">
            <v>R01</v>
          </cell>
          <cell r="F54"/>
          <cell r="G54"/>
          <cell r="H54" t="str">
            <v>R02</v>
          </cell>
          <cell r="I54"/>
          <cell r="J54"/>
          <cell r="K54" t="str">
            <v>R03</v>
          </cell>
          <cell r="L54"/>
          <cell r="M54"/>
          <cell r="N54" t="str">
            <v>R04</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8264</v>
          </cell>
          <cell r="E56"/>
          <cell r="F56"/>
          <cell r="G56">
            <v>8130</v>
          </cell>
          <cell r="H56"/>
          <cell r="I56"/>
          <cell r="J56">
            <v>7747</v>
          </cell>
          <cell r="K56"/>
          <cell r="L56"/>
          <cell r="M56">
            <v>7514</v>
          </cell>
          <cell r="N56"/>
          <cell r="O56"/>
          <cell r="P56">
            <v>7015</v>
          </cell>
        </row>
        <row r="57">
          <cell r="A57" t="str">
            <v>充当可能特定歳入</v>
          </cell>
          <cell r="B57"/>
          <cell r="C57"/>
          <cell r="D57">
            <v>59</v>
          </cell>
          <cell r="E57"/>
          <cell r="F57"/>
          <cell r="G57">
            <v>134</v>
          </cell>
          <cell r="H57"/>
          <cell r="I57"/>
          <cell r="J57">
            <v>149</v>
          </cell>
          <cell r="K57"/>
          <cell r="L57"/>
          <cell r="M57">
            <v>27</v>
          </cell>
          <cell r="N57"/>
          <cell r="O57"/>
          <cell r="P57">
            <v>26</v>
          </cell>
        </row>
        <row r="58">
          <cell r="A58" t="str">
            <v>充当可能基金</v>
          </cell>
          <cell r="B58"/>
          <cell r="C58"/>
          <cell r="D58">
            <v>2844</v>
          </cell>
          <cell r="E58"/>
          <cell r="F58"/>
          <cell r="G58">
            <v>2957</v>
          </cell>
          <cell r="H58"/>
          <cell r="I58"/>
          <cell r="J58">
            <v>2959</v>
          </cell>
          <cell r="K58"/>
          <cell r="L58"/>
          <cell r="M58">
            <v>2932</v>
          </cell>
          <cell r="N58"/>
          <cell r="O58"/>
          <cell r="P58">
            <v>2770</v>
          </cell>
        </row>
        <row r="59">
          <cell r="A59" t="str">
            <v>組合等連結実質赤字額負担見込額</v>
          </cell>
          <cell r="B59">
            <v>16</v>
          </cell>
          <cell r="C59"/>
          <cell r="D59"/>
          <cell r="E59">
            <v>175</v>
          </cell>
          <cell r="F59"/>
          <cell r="G59"/>
          <cell r="H59">
            <v>230</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1591</v>
          </cell>
          <cell r="C62"/>
          <cell r="D62"/>
          <cell r="E62">
            <v>1402</v>
          </cell>
          <cell r="F62"/>
          <cell r="G62"/>
          <cell r="H62">
            <v>1354</v>
          </cell>
          <cell r="I62"/>
          <cell r="J62"/>
          <cell r="K62">
            <v>1313</v>
          </cell>
          <cell r="L62"/>
          <cell r="M62"/>
          <cell r="N62">
            <v>1246</v>
          </cell>
          <cell r="O62"/>
          <cell r="P62"/>
        </row>
        <row r="63">
          <cell r="A63" t="str">
            <v>組合等負担等見込額</v>
          </cell>
          <cell r="B63">
            <v>2708</v>
          </cell>
          <cell r="C63"/>
          <cell r="D63"/>
          <cell r="E63">
            <v>2512</v>
          </cell>
          <cell r="F63"/>
          <cell r="G63"/>
          <cell r="H63">
            <v>2588</v>
          </cell>
          <cell r="I63"/>
          <cell r="J63"/>
          <cell r="K63">
            <v>2721</v>
          </cell>
          <cell r="L63"/>
          <cell r="M63"/>
          <cell r="N63">
            <v>2620</v>
          </cell>
          <cell r="O63"/>
          <cell r="P63"/>
        </row>
        <row r="64">
          <cell r="A64" t="str">
            <v>公営企業債等繰入見込額</v>
          </cell>
          <cell r="B64">
            <v>410</v>
          </cell>
          <cell r="C64"/>
          <cell r="D64"/>
          <cell r="E64">
            <v>384</v>
          </cell>
          <cell r="F64"/>
          <cell r="G64"/>
          <cell r="H64">
            <v>349</v>
          </cell>
          <cell r="I64"/>
          <cell r="J64"/>
          <cell r="K64">
            <v>315</v>
          </cell>
          <cell r="L64"/>
          <cell r="M64"/>
          <cell r="N64">
            <v>300</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8705</v>
          </cell>
          <cell r="C66"/>
          <cell r="D66"/>
          <cell r="E66">
            <v>8429</v>
          </cell>
          <cell r="F66"/>
          <cell r="G66"/>
          <cell r="H66">
            <v>8525</v>
          </cell>
          <cell r="I66"/>
          <cell r="J66"/>
          <cell r="K66">
            <v>7893</v>
          </cell>
          <cell r="L66"/>
          <cell r="M66"/>
          <cell r="N66">
            <v>7217</v>
          </cell>
          <cell r="O66"/>
          <cell r="P66"/>
        </row>
        <row r="67">
          <cell r="A67" t="str">
            <v>将来負担比率の分子</v>
          </cell>
          <cell r="B67" t="e">
            <v>#N/A</v>
          </cell>
          <cell r="C67">
            <v>2263</v>
          </cell>
          <cell r="D67" t="e">
            <v>#N/A</v>
          </cell>
          <cell r="E67" t="e">
            <v>#N/A</v>
          </cell>
          <cell r="F67">
            <v>1681</v>
          </cell>
          <cell r="G67" t="e">
            <v>#N/A</v>
          </cell>
          <cell r="H67" t="e">
            <v>#N/A</v>
          </cell>
          <cell r="I67">
            <v>2190</v>
          </cell>
          <cell r="J67" t="e">
            <v>#N/A</v>
          </cell>
          <cell r="K67" t="e">
            <v>#N/A</v>
          </cell>
          <cell r="L67">
            <v>1768</v>
          </cell>
          <cell r="M67" t="e">
            <v>#N/A</v>
          </cell>
          <cell r="N67" t="e">
            <v>#N/A</v>
          </cell>
          <cell r="O67">
            <v>1572</v>
          </cell>
          <cell r="P67" t="e">
            <v>#N/A</v>
          </cell>
        </row>
        <row r="71">
          <cell r="B71" t="str">
            <v>R02</v>
          </cell>
          <cell r="C71" t="str">
            <v>R03</v>
          </cell>
          <cell r="D71" t="str">
            <v>R04</v>
          </cell>
        </row>
        <row r="72">
          <cell r="A72" t="str">
            <v>財政調整基金</v>
          </cell>
          <cell r="B72">
            <v>1496</v>
          </cell>
          <cell r="C72">
            <v>1617</v>
          </cell>
          <cell r="D72">
            <v>1588</v>
          </cell>
        </row>
        <row r="73">
          <cell r="A73" t="str">
            <v>減債基金</v>
          </cell>
          <cell r="B73">
            <v>31</v>
          </cell>
          <cell r="C73">
            <v>31</v>
          </cell>
          <cell r="D73">
            <v>31</v>
          </cell>
        </row>
        <row r="74">
          <cell r="A74" t="str">
            <v>その他特定目的基金</v>
          </cell>
          <cell r="B74">
            <v>1910</v>
          </cell>
          <cell r="C74">
            <v>1899</v>
          </cell>
          <cell r="D74">
            <v>1803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5A997-2A46-4CD5-8456-312CE8D6E309}">
  <sheetPr>
    <pageSetUpPr fitToPage="1"/>
  </sheetPr>
  <dimension ref="A1:DO56"/>
  <sheetViews>
    <sheetView showGridLines="0"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66" t="s">
        <v>15</v>
      </c>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c r="AW1" s="566"/>
      <c r="AX1" s="566"/>
      <c r="AY1" s="566"/>
      <c r="AZ1" s="566"/>
      <c r="BA1" s="566"/>
      <c r="BB1" s="566"/>
      <c r="BC1" s="566"/>
      <c r="BD1" s="566"/>
      <c r="BE1" s="566"/>
      <c r="BF1" s="566"/>
      <c r="BG1" s="566"/>
      <c r="BH1" s="566"/>
      <c r="BI1" s="566"/>
      <c r="BJ1" s="566"/>
      <c r="BK1" s="566"/>
      <c r="BL1" s="566"/>
      <c r="BM1" s="566"/>
      <c r="BN1" s="566"/>
      <c r="BO1" s="566"/>
      <c r="BP1" s="566"/>
      <c r="BQ1" s="566"/>
      <c r="BR1" s="566"/>
      <c r="BS1" s="566"/>
      <c r="BT1" s="566"/>
      <c r="BU1" s="566"/>
      <c r="BV1" s="566"/>
      <c r="BW1" s="566"/>
      <c r="BX1" s="566"/>
      <c r="BY1" s="566"/>
      <c r="BZ1" s="566"/>
      <c r="CA1" s="566"/>
      <c r="CB1" s="566"/>
      <c r="CC1" s="566"/>
      <c r="CD1" s="566"/>
      <c r="CE1" s="566"/>
      <c r="CF1" s="566"/>
      <c r="CG1" s="566"/>
      <c r="CH1" s="566"/>
      <c r="CI1" s="566"/>
      <c r="CJ1" s="566"/>
      <c r="CK1" s="566"/>
      <c r="CL1" s="566"/>
      <c r="CM1" s="566"/>
      <c r="CN1" s="566"/>
      <c r="CO1" s="566"/>
      <c r="CP1" s="566"/>
      <c r="CQ1" s="566"/>
      <c r="CR1" s="566"/>
      <c r="CS1" s="566"/>
      <c r="CT1" s="566"/>
      <c r="CU1" s="566"/>
      <c r="CV1" s="566"/>
      <c r="CW1" s="566"/>
      <c r="CX1" s="566"/>
      <c r="CY1" s="566"/>
      <c r="CZ1" s="566"/>
      <c r="DA1" s="566"/>
      <c r="DB1" s="566"/>
      <c r="DC1" s="566"/>
      <c r="DD1" s="566"/>
      <c r="DE1" s="566"/>
      <c r="DF1" s="566"/>
      <c r="DG1" s="566"/>
      <c r="DH1" s="566"/>
      <c r="DI1" s="566"/>
      <c r="DJ1" s="40"/>
      <c r="DK1" s="40"/>
      <c r="DL1" s="40"/>
      <c r="DM1" s="40"/>
      <c r="DN1" s="40"/>
      <c r="DO1" s="40"/>
    </row>
    <row r="2" spans="1:119" ht="24.75" thickBot="1" x14ac:dyDescent="0.2">
      <c r="B2" s="41" t="s">
        <v>16</v>
      </c>
      <c r="C2" s="41"/>
      <c r="D2" s="42"/>
    </row>
    <row r="3" spans="1:119" ht="18.75" customHeight="1" thickBot="1" x14ac:dyDescent="0.2">
      <c r="A3" s="40"/>
      <c r="B3" s="567" t="s">
        <v>17</v>
      </c>
      <c r="C3" s="568"/>
      <c r="D3" s="568"/>
      <c r="E3" s="569"/>
      <c r="F3" s="569"/>
      <c r="G3" s="569"/>
      <c r="H3" s="569"/>
      <c r="I3" s="569"/>
      <c r="J3" s="569"/>
      <c r="K3" s="569"/>
      <c r="L3" s="569" t="s">
        <v>18</v>
      </c>
      <c r="M3" s="569"/>
      <c r="N3" s="569"/>
      <c r="O3" s="569"/>
      <c r="P3" s="569"/>
      <c r="Q3" s="569"/>
      <c r="R3" s="572"/>
      <c r="S3" s="572"/>
      <c r="T3" s="572"/>
      <c r="U3" s="572"/>
      <c r="V3" s="573"/>
      <c r="W3" s="463" t="s">
        <v>19</v>
      </c>
      <c r="X3" s="464"/>
      <c r="Y3" s="464"/>
      <c r="Z3" s="464"/>
      <c r="AA3" s="464"/>
      <c r="AB3" s="568"/>
      <c r="AC3" s="572" t="s">
        <v>20</v>
      </c>
      <c r="AD3" s="464"/>
      <c r="AE3" s="464"/>
      <c r="AF3" s="464"/>
      <c r="AG3" s="464"/>
      <c r="AH3" s="464"/>
      <c r="AI3" s="464"/>
      <c r="AJ3" s="464"/>
      <c r="AK3" s="464"/>
      <c r="AL3" s="534"/>
      <c r="AM3" s="463" t="s">
        <v>21</v>
      </c>
      <c r="AN3" s="464"/>
      <c r="AO3" s="464"/>
      <c r="AP3" s="464"/>
      <c r="AQ3" s="464"/>
      <c r="AR3" s="464"/>
      <c r="AS3" s="464"/>
      <c r="AT3" s="464"/>
      <c r="AU3" s="464"/>
      <c r="AV3" s="464"/>
      <c r="AW3" s="464"/>
      <c r="AX3" s="534"/>
      <c r="AY3" s="526" t="s">
        <v>22</v>
      </c>
      <c r="AZ3" s="527"/>
      <c r="BA3" s="527"/>
      <c r="BB3" s="527"/>
      <c r="BC3" s="527"/>
      <c r="BD3" s="527"/>
      <c r="BE3" s="527"/>
      <c r="BF3" s="527"/>
      <c r="BG3" s="527"/>
      <c r="BH3" s="527"/>
      <c r="BI3" s="527"/>
      <c r="BJ3" s="527"/>
      <c r="BK3" s="527"/>
      <c r="BL3" s="527"/>
      <c r="BM3" s="576"/>
      <c r="BN3" s="463" t="s">
        <v>23</v>
      </c>
      <c r="BO3" s="464"/>
      <c r="BP3" s="464"/>
      <c r="BQ3" s="464"/>
      <c r="BR3" s="464"/>
      <c r="BS3" s="464"/>
      <c r="BT3" s="464"/>
      <c r="BU3" s="534"/>
      <c r="BV3" s="463" t="s">
        <v>24</v>
      </c>
      <c r="BW3" s="464"/>
      <c r="BX3" s="464"/>
      <c r="BY3" s="464"/>
      <c r="BZ3" s="464"/>
      <c r="CA3" s="464"/>
      <c r="CB3" s="464"/>
      <c r="CC3" s="534"/>
      <c r="CD3" s="526" t="s">
        <v>22</v>
      </c>
      <c r="CE3" s="527"/>
      <c r="CF3" s="527"/>
      <c r="CG3" s="527"/>
      <c r="CH3" s="527"/>
      <c r="CI3" s="527"/>
      <c r="CJ3" s="527"/>
      <c r="CK3" s="527"/>
      <c r="CL3" s="527"/>
      <c r="CM3" s="527"/>
      <c r="CN3" s="527"/>
      <c r="CO3" s="527"/>
      <c r="CP3" s="527"/>
      <c r="CQ3" s="527"/>
      <c r="CR3" s="527"/>
      <c r="CS3" s="576"/>
      <c r="CT3" s="463" t="s">
        <v>25</v>
      </c>
      <c r="CU3" s="464"/>
      <c r="CV3" s="464"/>
      <c r="CW3" s="464"/>
      <c r="CX3" s="464"/>
      <c r="CY3" s="464"/>
      <c r="CZ3" s="464"/>
      <c r="DA3" s="534"/>
      <c r="DB3" s="463" t="s">
        <v>26</v>
      </c>
      <c r="DC3" s="464"/>
      <c r="DD3" s="464"/>
      <c r="DE3" s="464"/>
      <c r="DF3" s="464"/>
      <c r="DG3" s="464"/>
      <c r="DH3" s="464"/>
      <c r="DI3" s="534"/>
    </row>
    <row r="4" spans="1:119" ht="18.75" customHeight="1" x14ac:dyDescent="0.15">
      <c r="A4" s="40"/>
      <c r="B4" s="542"/>
      <c r="C4" s="543"/>
      <c r="D4" s="543"/>
      <c r="E4" s="544"/>
      <c r="F4" s="544"/>
      <c r="G4" s="544"/>
      <c r="H4" s="544"/>
      <c r="I4" s="544"/>
      <c r="J4" s="544"/>
      <c r="K4" s="544"/>
      <c r="L4" s="544"/>
      <c r="M4" s="544"/>
      <c r="N4" s="544"/>
      <c r="O4" s="544"/>
      <c r="P4" s="544"/>
      <c r="Q4" s="544"/>
      <c r="R4" s="548"/>
      <c r="S4" s="548"/>
      <c r="T4" s="548"/>
      <c r="U4" s="548"/>
      <c r="V4" s="549"/>
      <c r="W4" s="535"/>
      <c r="X4" s="345"/>
      <c r="Y4" s="345"/>
      <c r="Z4" s="345"/>
      <c r="AA4" s="345"/>
      <c r="AB4" s="543"/>
      <c r="AC4" s="548"/>
      <c r="AD4" s="345"/>
      <c r="AE4" s="345"/>
      <c r="AF4" s="345"/>
      <c r="AG4" s="345"/>
      <c r="AH4" s="345"/>
      <c r="AI4" s="345"/>
      <c r="AJ4" s="345"/>
      <c r="AK4" s="345"/>
      <c r="AL4" s="536"/>
      <c r="AM4" s="485"/>
      <c r="AN4" s="383"/>
      <c r="AO4" s="383"/>
      <c r="AP4" s="383"/>
      <c r="AQ4" s="383"/>
      <c r="AR4" s="383"/>
      <c r="AS4" s="383"/>
      <c r="AT4" s="383"/>
      <c r="AU4" s="383"/>
      <c r="AV4" s="383"/>
      <c r="AW4" s="383"/>
      <c r="AX4" s="575"/>
      <c r="AY4" s="420" t="s">
        <v>27</v>
      </c>
      <c r="AZ4" s="421"/>
      <c r="BA4" s="421"/>
      <c r="BB4" s="421"/>
      <c r="BC4" s="421"/>
      <c r="BD4" s="421"/>
      <c r="BE4" s="421"/>
      <c r="BF4" s="421"/>
      <c r="BG4" s="421"/>
      <c r="BH4" s="421"/>
      <c r="BI4" s="421"/>
      <c r="BJ4" s="421"/>
      <c r="BK4" s="421"/>
      <c r="BL4" s="421"/>
      <c r="BM4" s="422"/>
      <c r="BN4" s="423">
        <v>8967205</v>
      </c>
      <c r="BO4" s="424"/>
      <c r="BP4" s="424"/>
      <c r="BQ4" s="424"/>
      <c r="BR4" s="424"/>
      <c r="BS4" s="424"/>
      <c r="BT4" s="424"/>
      <c r="BU4" s="425"/>
      <c r="BV4" s="423">
        <v>8682674</v>
      </c>
      <c r="BW4" s="424"/>
      <c r="BX4" s="424"/>
      <c r="BY4" s="424"/>
      <c r="BZ4" s="424"/>
      <c r="CA4" s="424"/>
      <c r="CB4" s="424"/>
      <c r="CC4" s="425"/>
      <c r="CD4" s="560" t="s">
        <v>28</v>
      </c>
      <c r="CE4" s="561"/>
      <c r="CF4" s="561"/>
      <c r="CG4" s="561"/>
      <c r="CH4" s="561"/>
      <c r="CI4" s="561"/>
      <c r="CJ4" s="561"/>
      <c r="CK4" s="561"/>
      <c r="CL4" s="561"/>
      <c r="CM4" s="561"/>
      <c r="CN4" s="561"/>
      <c r="CO4" s="561"/>
      <c r="CP4" s="561"/>
      <c r="CQ4" s="561"/>
      <c r="CR4" s="561"/>
      <c r="CS4" s="562"/>
      <c r="CT4" s="563">
        <v>8.5</v>
      </c>
      <c r="CU4" s="564"/>
      <c r="CV4" s="564"/>
      <c r="CW4" s="564"/>
      <c r="CX4" s="564"/>
      <c r="CY4" s="564"/>
      <c r="CZ4" s="564"/>
      <c r="DA4" s="565"/>
      <c r="DB4" s="563">
        <v>14.9</v>
      </c>
      <c r="DC4" s="564"/>
      <c r="DD4" s="564"/>
      <c r="DE4" s="564"/>
      <c r="DF4" s="564"/>
      <c r="DG4" s="564"/>
      <c r="DH4" s="564"/>
      <c r="DI4" s="565"/>
    </row>
    <row r="5" spans="1:119" ht="18.75" customHeight="1" x14ac:dyDescent="0.15">
      <c r="A5" s="40"/>
      <c r="B5" s="570"/>
      <c r="C5" s="384"/>
      <c r="D5" s="384"/>
      <c r="E5" s="571"/>
      <c r="F5" s="571"/>
      <c r="G5" s="571"/>
      <c r="H5" s="571"/>
      <c r="I5" s="571"/>
      <c r="J5" s="571"/>
      <c r="K5" s="571"/>
      <c r="L5" s="571"/>
      <c r="M5" s="571"/>
      <c r="N5" s="571"/>
      <c r="O5" s="571"/>
      <c r="P5" s="571"/>
      <c r="Q5" s="571"/>
      <c r="R5" s="382"/>
      <c r="S5" s="382"/>
      <c r="T5" s="382"/>
      <c r="U5" s="382"/>
      <c r="V5" s="574"/>
      <c r="W5" s="485"/>
      <c r="X5" s="383"/>
      <c r="Y5" s="383"/>
      <c r="Z5" s="383"/>
      <c r="AA5" s="383"/>
      <c r="AB5" s="384"/>
      <c r="AC5" s="382"/>
      <c r="AD5" s="383"/>
      <c r="AE5" s="383"/>
      <c r="AF5" s="383"/>
      <c r="AG5" s="383"/>
      <c r="AH5" s="383"/>
      <c r="AI5" s="383"/>
      <c r="AJ5" s="383"/>
      <c r="AK5" s="383"/>
      <c r="AL5" s="575"/>
      <c r="AM5" s="451" t="s">
        <v>29</v>
      </c>
      <c r="AN5" s="351"/>
      <c r="AO5" s="351"/>
      <c r="AP5" s="351"/>
      <c r="AQ5" s="351"/>
      <c r="AR5" s="351"/>
      <c r="AS5" s="351"/>
      <c r="AT5" s="352"/>
      <c r="AU5" s="452" t="s">
        <v>30</v>
      </c>
      <c r="AV5" s="453"/>
      <c r="AW5" s="453"/>
      <c r="AX5" s="453"/>
      <c r="AY5" s="408" t="s">
        <v>31</v>
      </c>
      <c r="AZ5" s="409"/>
      <c r="BA5" s="409"/>
      <c r="BB5" s="409"/>
      <c r="BC5" s="409"/>
      <c r="BD5" s="409"/>
      <c r="BE5" s="409"/>
      <c r="BF5" s="409"/>
      <c r="BG5" s="409"/>
      <c r="BH5" s="409"/>
      <c r="BI5" s="409"/>
      <c r="BJ5" s="409"/>
      <c r="BK5" s="409"/>
      <c r="BL5" s="409"/>
      <c r="BM5" s="410"/>
      <c r="BN5" s="394">
        <v>8420769</v>
      </c>
      <c r="BO5" s="395"/>
      <c r="BP5" s="395"/>
      <c r="BQ5" s="395"/>
      <c r="BR5" s="395"/>
      <c r="BS5" s="395"/>
      <c r="BT5" s="395"/>
      <c r="BU5" s="396"/>
      <c r="BV5" s="394">
        <v>7906340</v>
      </c>
      <c r="BW5" s="395"/>
      <c r="BX5" s="395"/>
      <c r="BY5" s="395"/>
      <c r="BZ5" s="395"/>
      <c r="CA5" s="395"/>
      <c r="CB5" s="395"/>
      <c r="CC5" s="396"/>
      <c r="CD5" s="434" t="s">
        <v>32</v>
      </c>
      <c r="CE5" s="354"/>
      <c r="CF5" s="354"/>
      <c r="CG5" s="354"/>
      <c r="CH5" s="354"/>
      <c r="CI5" s="354"/>
      <c r="CJ5" s="354"/>
      <c r="CK5" s="354"/>
      <c r="CL5" s="354"/>
      <c r="CM5" s="354"/>
      <c r="CN5" s="354"/>
      <c r="CO5" s="354"/>
      <c r="CP5" s="354"/>
      <c r="CQ5" s="354"/>
      <c r="CR5" s="354"/>
      <c r="CS5" s="435"/>
      <c r="CT5" s="391">
        <v>96.7</v>
      </c>
      <c r="CU5" s="392"/>
      <c r="CV5" s="392"/>
      <c r="CW5" s="392"/>
      <c r="CX5" s="392"/>
      <c r="CY5" s="392"/>
      <c r="CZ5" s="392"/>
      <c r="DA5" s="393"/>
      <c r="DB5" s="391">
        <v>94.8</v>
      </c>
      <c r="DC5" s="392"/>
      <c r="DD5" s="392"/>
      <c r="DE5" s="392"/>
      <c r="DF5" s="392"/>
      <c r="DG5" s="392"/>
      <c r="DH5" s="392"/>
      <c r="DI5" s="393"/>
    </row>
    <row r="6" spans="1:119" ht="18.75" customHeight="1" x14ac:dyDescent="0.15">
      <c r="A6" s="40"/>
      <c r="B6" s="540" t="s">
        <v>33</v>
      </c>
      <c r="C6" s="381"/>
      <c r="D6" s="381"/>
      <c r="E6" s="541"/>
      <c r="F6" s="541"/>
      <c r="G6" s="541"/>
      <c r="H6" s="541"/>
      <c r="I6" s="541"/>
      <c r="J6" s="541"/>
      <c r="K6" s="541"/>
      <c r="L6" s="541" t="s">
        <v>34</v>
      </c>
      <c r="M6" s="541"/>
      <c r="N6" s="541"/>
      <c r="O6" s="541"/>
      <c r="P6" s="541"/>
      <c r="Q6" s="541"/>
      <c r="R6" s="379"/>
      <c r="S6" s="379"/>
      <c r="T6" s="379"/>
      <c r="U6" s="379"/>
      <c r="V6" s="547"/>
      <c r="W6" s="484" t="s">
        <v>35</v>
      </c>
      <c r="X6" s="380"/>
      <c r="Y6" s="380"/>
      <c r="Z6" s="380"/>
      <c r="AA6" s="380"/>
      <c r="AB6" s="381"/>
      <c r="AC6" s="552" t="s">
        <v>36</v>
      </c>
      <c r="AD6" s="553"/>
      <c r="AE6" s="553"/>
      <c r="AF6" s="553"/>
      <c r="AG6" s="553"/>
      <c r="AH6" s="553"/>
      <c r="AI6" s="553"/>
      <c r="AJ6" s="553"/>
      <c r="AK6" s="553"/>
      <c r="AL6" s="554"/>
      <c r="AM6" s="451" t="s">
        <v>37</v>
      </c>
      <c r="AN6" s="351"/>
      <c r="AO6" s="351"/>
      <c r="AP6" s="351"/>
      <c r="AQ6" s="351"/>
      <c r="AR6" s="351"/>
      <c r="AS6" s="351"/>
      <c r="AT6" s="352"/>
      <c r="AU6" s="452" t="s">
        <v>30</v>
      </c>
      <c r="AV6" s="453"/>
      <c r="AW6" s="453"/>
      <c r="AX6" s="453"/>
      <c r="AY6" s="408" t="s">
        <v>38</v>
      </c>
      <c r="AZ6" s="409"/>
      <c r="BA6" s="409"/>
      <c r="BB6" s="409"/>
      <c r="BC6" s="409"/>
      <c r="BD6" s="409"/>
      <c r="BE6" s="409"/>
      <c r="BF6" s="409"/>
      <c r="BG6" s="409"/>
      <c r="BH6" s="409"/>
      <c r="BI6" s="409"/>
      <c r="BJ6" s="409"/>
      <c r="BK6" s="409"/>
      <c r="BL6" s="409"/>
      <c r="BM6" s="410"/>
      <c r="BN6" s="394">
        <v>546436</v>
      </c>
      <c r="BO6" s="395"/>
      <c r="BP6" s="395"/>
      <c r="BQ6" s="395"/>
      <c r="BR6" s="395"/>
      <c r="BS6" s="395"/>
      <c r="BT6" s="395"/>
      <c r="BU6" s="396"/>
      <c r="BV6" s="394">
        <v>776334</v>
      </c>
      <c r="BW6" s="395"/>
      <c r="BX6" s="395"/>
      <c r="BY6" s="395"/>
      <c r="BZ6" s="395"/>
      <c r="CA6" s="395"/>
      <c r="CB6" s="395"/>
      <c r="CC6" s="396"/>
      <c r="CD6" s="434" t="s">
        <v>39</v>
      </c>
      <c r="CE6" s="354"/>
      <c r="CF6" s="354"/>
      <c r="CG6" s="354"/>
      <c r="CH6" s="354"/>
      <c r="CI6" s="354"/>
      <c r="CJ6" s="354"/>
      <c r="CK6" s="354"/>
      <c r="CL6" s="354"/>
      <c r="CM6" s="354"/>
      <c r="CN6" s="354"/>
      <c r="CO6" s="354"/>
      <c r="CP6" s="354"/>
      <c r="CQ6" s="354"/>
      <c r="CR6" s="354"/>
      <c r="CS6" s="435"/>
      <c r="CT6" s="537">
        <v>97.6</v>
      </c>
      <c r="CU6" s="538"/>
      <c r="CV6" s="538"/>
      <c r="CW6" s="538"/>
      <c r="CX6" s="538"/>
      <c r="CY6" s="538"/>
      <c r="CZ6" s="538"/>
      <c r="DA6" s="539"/>
      <c r="DB6" s="537">
        <v>97.1</v>
      </c>
      <c r="DC6" s="538"/>
      <c r="DD6" s="538"/>
      <c r="DE6" s="538"/>
      <c r="DF6" s="538"/>
      <c r="DG6" s="538"/>
      <c r="DH6" s="538"/>
      <c r="DI6" s="539"/>
    </row>
    <row r="7" spans="1:119" ht="18.75" customHeight="1" x14ac:dyDescent="0.15">
      <c r="A7" s="40"/>
      <c r="B7" s="542"/>
      <c r="C7" s="543"/>
      <c r="D7" s="543"/>
      <c r="E7" s="544"/>
      <c r="F7" s="544"/>
      <c r="G7" s="544"/>
      <c r="H7" s="544"/>
      <c r="I7" s="544"/>
      <c r="J7" s="544"/>
      <c r="K7" s="544"/>
      <c r="L7" s="544"/>
      <c r="M7" s="544"/>
      <c r="N7" s="544"/>
      <c r="O7" s="544"/>
      <c r="P7" s="544"/>
      <c r="Q7" s="544"/>
      <c r="R7" s="548"/>
      <c r="S7" s="548"/>
      <c r="T7" s="548"/>
      <c r="U7" s="548"/>
      <c r="V7" s="549"/>
      <c r="W7" s="535"/>
      <c r="X7" s="345"/>
      <c r="Y7" s="345"/>
      <c r="Z7" s="345"/>
      <c r="AA7" s="345"/>
      <c r="AB7" s="543"/>
      <c r="AC7" s="555"/>
      <c r="AD7" s="346"/>
      <c r="AE7" s="346"/>
      <c r="AF7" s="346"/>
      <c r="AG7" s="346"/>
      <c r="AH7" s="346"/>
      <c r="AI7" s="346"/>
      <c r="AJ7" s="346"/>
      <c r="AK7" s="346"/>
      <c r="AL7" s="556"/>
      <c r="AM7" s="451" t="s">
        <v>40</v>
      </c>
      <c r="AN7" s="351"/>
      <c r="AO7" s="351"/>
      <c r="AP7" s="351"/>
      <c r="AQ7" s="351"/>
      <c r="AR7" s="351"/>
      <c r="AS7" s="351"/>
      <c r="AT7" s="352"/>
      <c r="AU7" s="452" t="s">
        <v>30</v>
      </c>
      <c r="AV7" s="453"/>
      <c r="AW7" s="453"/>
      <c r="AX7" s="453"/>
      <c r="AY7" s="408" t="s">
        <v>41</v>
      </c>
      <c r="AZ7" s="409"/>
      <c r="BA7" s="409"/>
      <c r="BB7" s="409"/>
      <c r="BC7" s="409"/>
      <c r="BD7" s="409"/>
      <c r="BE7" s="409"/>
      <c r="BF7" s="409"/>
      <c r="BG7" s="409"/>
      <c r="BH7" s="409"/>
      <c r="BI7" s="409"/>
      <c r="BJ7" s="409"/>
      <c r="BK7" s="409"/>
      <c r="BL7" s="409"/>
      <c r="BM7" s="410"/>
      <c r="BN7" s="394">
        <v>149402</v>
      </c>
      <c r="BO7" s="395"/>
      <c r="BP7" s="395"/>
      <c r="BQ7" s="395"/>
      <c r="BR7" s="395"/>
      <c r="BS7" s="395"/>
      <c r="BT7" s="395"/>
      <c r="BU7" s="396"/>
      <c r="BV7" s="394">
        <v>62167</v>
      </c>
      <c r="BW7" s="395"/>
      <c r="BX7" s="395"/>
      <c r="BY7" s="395"/>
      <c r="BZ7" s="395"/>
      <c r="CA7" s="395"/>
      <c r="CB7" s="395"/>
      <c r="CC7" s="396"/>
      <c r="CD7" s="434" t="s">
        <v>42</v>
      </c>
      <c r="CE7" s="354"/>
      <c r="CF7" s="354"/>
      <c r="CG7" s="354"/>
      <c r="CH7" s="354"/>
      <c r="CI7" s="354"/>
      <c r="CJ7" s="354"/>
      <c r="CK7" s="354"/>
      <c r="CL7" s="354"/>
      <c r="CM7" s="354"/>
      <c r="CN7" s="354"/>
      <c r="CO7" s="354"/>
      <c r="CP7" s="354"/>
      <c r="CQ7" s="354"/>
      <c r="CR7" s="354"/>
      <c r="CS7" s="435"/>
      <c r="CT7" s="394">
        <v>4655133</v>
      </c>
      <c r="CU7" s="395"/>
      <c r="CV7" s="395"/>
      <c r="CW7" s="395"/>
      <c r="CX7" s="395"/>
      <c r="CY7" s="395"/>
      <c r="CZ7" s="395"/>
      <c r="DA7" s="396"/>
      <c r="DB7" s="394">
        <v>4806712</v>
      </c>
      <c r="DC7" s="395"/>
      <c r="DD7" s="395"/>
      <c r="DE7" s="395"/>
      <c r="DF7" s="395"/>
      <c r="DG7" s="395"/>
      <c r="DH7" s="395"/>
      <c r="DI7" s="396"/>
    </row>
    <row r="8" spans="1:119" ht="18.75" customHeight="1" thickBot="1" x14ac:dyDescent="0.2">
      <c r="A8" s="40"/>
      <c r="B8" s="545"/>
      <c r="C8" s="490"/>
      <c r="D8" s="490"/>
      <c r="E8" s="546"/>
      <c r="F8" s="546"/>
      <c r="G8" s="546"/>
      <c r="H8" s="546"/>
      <c r="I8" s="546"/>
      <c r="J8" s="546"/>
      <c r="K8" s="546"/>
      <c r="L8" s="546"/>
      <c r="M8" s="546"/>
      <c r="N8" s="546"/>
      <c r="O8" s="546"/>
      <c r="P8" s="546"/>
      <c r="Q8" s="546"/>
      <c r="R8" s="550"/>
      <c r="S8" s="550"/>
      <c r="T8" s="550"/>
      <c r="U8" s="550"/>
      <c r="V8" s="551"/>
      <c r="W8" s="465"/>
      <c r="X8" s="466"/>
      <c r="Y8" s="466"/>
      <c r="Z8" s="466"/>
      <c r="AA8" s="466"/>
      <c r="AB8" s="490"/>
      <c r="AC8" s="557"/>
      <c r="AD8" s="558"/>
      <c r="AE8" s="558"/>
      <c r="AF8" s="558"/>
      <c r="AG8" s="558"/>
      <c r="AH8" s="558"/>
      <c r="AI8" s="558"/>
      <c r="AJ8" s="558"/>
      <c r="AK8" s="558"/>
      <c r="AL8" s="559"/>
      <c r="AM8" s="451" t="s">
        <v>43</v>
      </c>
      <c r="AN8" s="351"/>
      <c r="AO8" s="351"/>
      <c r="AP8" s="351"/>
      <c r="AQ8" s="351"/>
      <c r="AR8" s="351"/>
      <c r="AS8" s="351"/>
      <c r="AT8" s="352"/>
      <c r="AU8" s="452" t="s">
        <v>30</v>
      </c>
      <c r="AV8" s="453"/>
      <c r="AW8" s="453"/>
      <c r="AX8" s="453"/>
      <c r="AY8" s="408" t="s">
        <v>44</v>
      </c>
      <c r="AZ8" s="409"/>
      <c r="BA8" s="409"/>
      <c r="BB8" s="409"/>
      <c r="BC8" s="409"/>
      <c r="BD8" s="409"/>
      <c r="BE8" s="409"/>
      <c r="BF8" s="409"/>
      <c r="BG8" s="409"/>
      <c r="BH8" s="409"/>
      <c r="BI8" s="409"/>
      <c r="BJ8" s="409"/>
      <c r="BK8" s="409"/>
      <c r="BL8" s="409"/>
      <c r="BM8" s="410"/>
      <c r="BN8" s="394">
        <v>397034</v>
      </c>
      <c r="BO8" s="395"/>
      <c r="BP8" s="395"/>
      <c r="BQ8" s="395"/>
      <c r="BR8" s="395"/>
      <c r="BS8" s="395"/>
      <c r="BT8" s="395"/>
      <c r="BU8" s="396"/>
      <c r="BV8" s="394">
        <v>714167</v>
      </c>
      <c r="BW8" s="395"/>
      <c r="BX8" s="395"/>
      <c r="BY8" s="395"/>
      <c r="BZ8" s="395"/>
      <c r="CA8" s="395"/>
      <c r="CB8" s="395"/>
      <c r="CC8" s="396"/>
      <c r="CD8" s="434" t="s">
        <v>45</v>
      </c>
      <c r="CE8" s="354"/>
      <c r="CF8" s="354"/>
      <c r="CG8" s="354"/>
      <c r="CH8" s="354"/>
      <c r="CI8" s="354"/>
      <c r="CJ8" s="354"/>
      <c r="CK8" s="354"/>
      <c r="CL8" s="354"/>
      <c r="CM8" s="354"/>
      <c r="CN8" s="354"/>
      <c r="CO8" s="354"/>
      <c r="CP8" s="354"/>
      <c r="CQ8" s="354"/>
      <c r="CR8" s="354"/>
      <c r="CS8" s="435"/>
      <c r="CT8" s="497">
        <v>0.21</v>
      </c>
      <c r="CU8" s="498"/>
      <c r="CV8" s="498"/>
      <c r="CW8" s="498"/>
      <c r="CX8" s="498"/>
      <c r="CY8" s="498"/>
      <c r="CZ8" s="498"/>
      <c r="DA8" s="499"/>
      <c r="DB8" s="497">
        <v>0.22</v>
      </c>
      <c r="DC8" s="498"/>
      <c r="DD8" s="498"/>
      <c r="DE8" s="498"/>
      <c r="DF8" s="498"/>
      <c r="DG8" s="498"/>
      <c r="DH8" s="498"/>
      <c r="DI8" s="499"/>
    </row>
    <row r="9" spans="1:119" ht="18.75" customHeight="1" thickBot="1" x14ac:dyDescent="0.2">
      <c r="A9" s="40"/>
      <c r="B9" s="526" t="s">
        <v>46</v>
      </c>
      <c r="C9" s="527"/>
      <c r="D9" s="527"/>
      <c r="E9" s="527"/>
      <c r="F9" s="527"/>
      <c r="G9" s="527"/>
      <c r="H9" s="527"/>
      <c r="I9" s="527"/>
      <c r="J9" s="527"/>
      <c r="K9" s="445"/>
      <c r="L9" s="528" t="s">
        <v>47</v>
      </c>
      <c r="M9" s="529"/>
      <c r="N9" s="529"/>
      <c r="O9" s="529"/>
      <c r="P9" s="529"/>
      <c r="Q9" s="530"/>
      <c r="R9" s="531">
        <v>8256</v>
      </c>
      <c r="S9" s="532"/>
      <c r="T9" s="532"/>
      <c r="U9" s="532"/>
      <c r="V9" s="533"/>
      <c r="W9" s="463" t="s">
        <v>48</v>
      </c>
      <c r="X9" s="464"/>
      <c r="Y9" s="464"/>
      <c r="Z9" s="464"/>
      <c r="AA9" s="464"/>
      <c r="AB9" s="464"/>
      <c r="AC9" s="464"/>
      <c r="AD9" s="464"/>
      <c r="AE9" s="464"/>
      <c r="AF9" s="464"/>
      <c r="AG9" s="464"/>
      <c r="AH9" s="464"/>
      <c r="AI9" s="464"/>
      <c r="AJ9" s="464"/>
      <c r="AK9" s="464"/>
      <c r="AL9" s="534"/>
      <c r="AM9" s="451" t="s">
        <v>49</v>
      </c>
      <c r="AN9" s="351"/>
      <c r="AO9" s="351"/>
      <c r="AP9" s="351"/>
      <c r="AQ9" s="351"/>
      <c r="AR9" s="351"/>
      <c r="AS9" s="351"/>
      <c r="AT9" s="352"/>
      <c r="AU9" s="452" t="s">
        <v>30</v>
      </c>
      <c r="AV9" s="453"/>
      <c r="AW9" s="453"/>
      <c r="AX9" s="453"/>
      <c r="AY9" s="408" t="s">
        <v>50</v>
      </c>
      <c r="AZ9" s="409"/>
      <c r="BA9" s="409"/>
      <c r="BB9" s="409"/>
      <c r="BC9" s="409"/>
      <c r="BD9" s="409"/>
      <c r="BE9" s="409"/>
      <c r="BF9" s="409"/>
      <c r="BG9" s="409"/>
      <c r="BH9" s="409"/>
      <c r="BI9" s="409"/>
      <c r="BJ9" s="409"/>
      <c r="BK9" s="409"/>
      <c r="BL9" s="409"/>
      <c r="BM9" s="410"/>
      <c r="BN9" s="394">
        <v>-317133</v>
      </c>
      <c r="BO9" s="395"/>
      <c r="BP9" s="395"/>
      <c r="BQ9" s="395"/>
      <c r="BR9" s="395"/>
      <c r="BS9" s="395"/>
      <c r="BT9" s="395"/>
      <c r="BU9" s="396"/>
      <c r="BV9" s="394">
        <v>195732</v>
      </c>
      <c r="BW9" s="395"/>
      <c r="BX9" s="395"/>
      <c r="BY9" s="395"/>
      <c r="BZ9" s="395"/>
      <c r="CA9" s="395"/>
      <c r="CB9" s="395"/>
      <c r="CC9" s="396"/>
      <c r="CD9" s="434" t="s">
        <v>51</v>
      </c>
      <c r="CE9" s="354"/>
      <c r="CF9" s="354"/>
      <c r="CG9" s="354"/>
      <c r="CH9" s="354"/>
      <c r="CI9" s="354"/>
      <c r="CJ9" s="354"/>
      <c r="CK9" s="354"/>
      <c r="CL9" s="354"/>
      <c r="CM9" s="354"/>
      <c r="CN9" s="354"/>
      <c r="CO9" s="354"/>
      <c r="CP9" s="354"/>
      <c r="CQ9" s="354"/>
      <c r="CR9" s="354"/>
      <c r="CS9" s="435"/>
      <c r="CT9" s="391">
        <v>20.5</v>
      </c>
      <c r="CU9" s="392"/>
      <c r="CV9" s="392"/>
      <c r="CW9" s="392"/>
      <c r="CX9" s="392"/>
      <c r="CY9" s="392"/>
      <c r="CZ9" s="392"/>
      <c r="DA9" s="393"/>
      <c r="DB9" s="391">
        <v>20.399999999999999</v>
      </c>
      <c r="DC9" s="392"/>
      <c r="DD9" s="392"/>
      <c r="DE9" s="392"/>
      <c r="DF9" s="392"/>
      <c r="DG9" s="392"/>
      <c r="DH9" s="392"/>
      <c r="DI9" s="393"/>
    </row>
    <row r="10" spans="1:119" ht="18.75" customHeight="1" thickBot="1" x14ac:dyDescent="0.2">
      <c r="A10" s="40"/>
      <c r="B10" s="526"/>
      <c r="C10" s="527"/>
      <c r="D10" s="527"/>
      <c r="E10" s="527"/>
      <c r="F10" s="527"/>
      <c r="G10" s="527"/>
      <c r="H10" s="527"/>
      <c r="I10" s="527"/>
      <c r="J10" s="527"/>
      <c r="K10" s="445"/>
      <c r="L10" s="350" t="s">
        <v>52</v>
      </c>
      <c r="M10" s="351"/>
      <c r="N10" s="351"/>
      <c r="O10" s="351"/>
      <c r="P10" s="351"/>
      <c r="Q10" s="352"/>
      <c r="R10" s="347">
        <v>9206</v>
      </c>
      <c r="S10" s="348"/>
      <c r="T10" s="348"/>
      <c r="U10" s="348"/>
      <c r="V10" s="407"/>
      <c r="W10" s="535"/>
      <c r="X10" s="345"/>
      <c r="Y10" s="345"/>
      <c r="Z10" s="345"/>
      <c r="AA10" s="345"/>
      <c r="AB10" s="345"/>
      <c r="AC10" s="345"/>
      <c r="AD10" s="345"/>
      <c r="AE10" s="345"/>
      <c r="AF10" s="345"/>
      <c r="AG10" s="345"/>
      <c r="AH10" s="345"/>
      <c r="AI10" s="345"/>
      <c r="AJ10" s="345"/>
      <c r="AK10" s="345"/>
      <c r="AL10" s="536"/>
      <c r="AM10" s="451" t="s">
        <v>53</v>
      </c>
      <c r="AN10" s="351"/>
      <c r="AO10" s="351"/>
      <c r="AP10" s="351"/>
      <c r="AQ10" s="351"/>
      <c r="AR10" s="351"/>
      <c r="AS10" s="351"/>
      <c r="AT10" s="352"/>
      <c r="AU10" s="452" t="s">
        <v>54</v>
      </c>
      <c r="AV10" s="453"/>
      <c r="AW10" s="453"/>
      <c r="AX10" s="453"/>
      <c r="AY10" s="408" t="s">
        <v>55</v>
      </c>
      <c r="AZ10" s="409"/>
      <c r="BA10" s="409"/>
      <c r="BB10" s="409"/>
      <c r="BC10" s="409"/>
      <c r="BD10" s="409"/>
      <c r="BE10" s="409"/>
      <c r="BF10" s="409"/>
      <c r="BG10" s="409"/>
      <c r="BH10" s="409"/>
      <c r="BI10" s="409"/>
      <c r="BJ10" s="409"/>
      <c r="BK10" s="409"/>
      <c r="BL10" s="409"/>
      <c r="BM10" s="410"/>
      <c r="BN10" s="394">
        <v>357372</v>
      </c>
      <c r="BO10" s="395"/>
      <c r="BP10" s="395"/>
      <c r="BQ10" s="395"/>
      <c r="BR10" s="395"/>
      <c r="BS10" s="395"/>
      <c r="BT10" s="395"/>
      <c r="BU10" s="396"/>
      <c r="BV10" s="394">
        <v>279482</v>
      </c>
      <c r="BW10" s="395"/>
      <c r="BX10" s="395"/>
      <c r="BY10" s="395"/>
      <c r="BZ10" s="395"/>
      <c r="CA10" s="395"/>
      <c r="CB10" s="395"/>
      <c r="CC10" s="396"/>
      <c r="CD10" s="46" t="s">
        <v>56</v>
      </c>
      <c r="CE10" s="47"/>
      <c r="CF10" s="47"/>
      <c r="CG10" s="47"/>
      <c r="CH10" s="47"/>
      <c r="CI10" s="47"/>
      <c r="CJ10" s="47"/>
      <c r="CK10" s="47"/>
      <c r="CL10" s="47"/>
      <c r="CM10" s="47"/>
      <c r="CN10" s="47"/>
      <c r="CO10" s="47"/>
      <c r="CP10" s="47"/>
      <c r="CQ10" s="47"/>
      <c r="CR10" s="47"/>
      <c r="CS10" s="48"/>
      <c r="CT10" s="52"/>
      <c r="CU10" s="53"/>
      <c r="CV10" s="53"/>
      <c r="CW10" s="53"/>
      <c r="CX10" s="53"/>
      <c r="CY10" s="53"/>
      <c r="CZ10" s="53"/>
      <c r="DA10" s="54"/>
      <c r="DB10" s="52"/>
      <c r="DC10" s="53"/>
      <c r="DD10" s="53"/>
      <c r="DE10" s="53"/>
      <c r="DF10" s="53"/>
      <c r="DG10" s="53"/>
      <c r="DH10" s="53"/>
      <c r="DI10" s="54"/>
    </row>
    <row r="11" spans="1:119" ht="18.75" customHeight="1" thickBot="1" x14ac:dyDescent="0.2">
      <c r="A11" s="40"/>
      <c r="B11" s="526"/>
      <c r="C11" s="527"/>
      <c r="D11" s="527"/>
      <c r="E11" s="527"/>
      <c r="F11" s="527"/>
      <c r="G11" s="527"/>
      <c r="H11" s="527"/>
      <c r="I11" s="527"/>
      <c r="J11" s="527"/>
      <c r="K11" s="445"/>
      <c r="L11" s="355" t="s">
        <v>57</v>
      </c>
      <c r="M11" s="356"/>
      <c r="N11" s="356"/>
      <c r="O11" s="356"/>
      <c r="P11" s="356"/>
      <c r="Q11" s="357"/>
      <c r="R11" s="523" t="s">
        <v>58</v>
      </c>
      <c r="S11" s="524"/>
      <c r="T11" s="524"/>
      <c r="U11" s="524"/>
      <c r="V11" s="525"/>
      <c r="W11" s="535"/>
      <c r="X11" s="345"/>
      <c r="Y11" s="345"/>
      <c r="Z11" s="345"/>
      <c r="AA11" s="345"/>
      <c r="AB11" s="345"/>
      <c r="AC11" s="345"/>
      <c r="AD11" s="345"/>
      <c r="AE11" s="345"/>
      <c r="AF11" s="345"/>
      <c r="AG11" s="345"/>
      <c r="AH11" s="345"/>
      <c r="AI11" s="345"/>
      <c r="AJ11" s="345"/>
      <c r="AK11" s="345"/>
      <c r="AL11" s="536"/>
      <c r="AM11" s="451" t="s">
        <v>59</v>
      </c>
      <c r="AN11" s="351"/>
      <c r="AO11" s="351"/>
      <c r="AP11" s="351"/>
      <c r="AQ11" s="351"/>
      <c r="AR11" s="351"/>
      <c r="AS11" s="351"/>
      <c r="AT11" s="352"/>
      <c r="AU11" s="452" t="s">
        <v>54</v>
      </c>
      <c r="AV11" s="453"/>
      <c r="AW11" s="453"/>
      <c r="AX11" s="453"/>
      <c r="AY11" s="408" t="s">
        <v>60</v>
      </c>
      <c r="AZ11" s="409"/>
      <c r="BA11" s="409"/>
      <c r="BB11" s="409"/>
      <c r="BC11" s="409"/>
      <c r="BD11" s="409"/>
      <c r="BE11" s="409"/>
      <c r="BF11" s="409"/>
      <c r="BG11" s="409"/>
      <c r="BH11" s="409"/>
      <c r="BI11" s="409"/>
      <c r="BJ11" s="409"/>
      <c r="BK11" s="409"/>
      <c r="BL11" s="409"/>
      <c r="BM11" s="410"/>
      <c r="BN11" s="394">
        <v>320500</v>
      </c>
      <c r="BO11" s="395"/>
      <c r="BP11" s="395"/>
      <c r="BQ11" s="395"/>
      <c r="BR11" s="395"/>
      <c r="BS11" s="395"/>
      <c r="BT11" s="395"/>
      <c r="BU11" s="396"/>
      <c r="BV11" s="394">
        <v>249747</v>
      </c>
      <c r="BW11" s="395"/>
      <c r="BX11" s="395"/>
      <c r="BY11" s="395"/>
      <c r="BZ11" s="395"/>
      <c r="CA11" s="395"/>
      <c r="CB11" s="395"/>
      <c r="CC11" s="396"/>
      <c r="CD11" s="434" t="s">
        <v>61</v>
      </c>
      <c r="CE11" s="354"/>
      <c r="CF11" s="354"/>
      <c r="CG11" s="354"/>
      <c r="CH11" s="354"/>
      <c r="CI11" s="354"/>
      <c r="CJ11" s="354"/>
      <c r="CK11" s="354"/>
      <c r="CL11" s="354"/>
      <c r="CM11" s="354"/>
      <c r="CN11" s="354"/>
      <c r="CO11" s="354"/>
      <c r="CP11" s="354"/>
      <c r="CQ11" s="354"/>
      <c r="CR11" s="354"/>
      <c r="CS11" s="435"/>
      <c r="CT11" s="497" t="s">
        <v>62</v>
      </c>
      <c r="CU11" s="498"/>
      <c r="CV11" s="498"/>
      <c r="CW11" s="498"/>
      <c r="CX11" s="498"/>
      <c r="CY11" s="498"/>
      <c r="CZ11" s="498"/>
      <c r="DA11" s="499"/>
      <c r="DB11" s="497" t="s">
        <v>62</v>
      </c>
      <c r="DC11" s="498"/>
      <c r="DD11" s="498"/>
      <c r="DE11" s="498"/>
      <c r="DF11" s="498"/>
      <c r="DG11" s="498"/>
      <c r="DH11" s="498"/>
      <c r="DI11" s="499"/>
    </row>
    <row r="12" spans="1:119" ht="18.75" customHeight="1" x14ac:dyDescent="0.15">
      <c r="A12" s="40"/>
      <c r="B12" s="500" t="s">
        <v>63</v>
      </c>
      <c r="C12" s="501"/>
      <c r="D12" s="501"/>
      <c r="E12" s="501"/>
      <c r="F12" s="501"/>
      <c r="G12" s="501"/>
      <c r="H12" s="501"/>
      <c r="I12" s="501"/>
      <c r="J12" s="501"/>
      <c r="K12" s="502"/>
      <c r="L12" s="509" t="s">
        <v>64</v>
      </c>
      <c r="M12" s="510"/>
      <c r="N12" s="510"/>
      <c r="O12" s="510"/>
      <c r="P12" s="510"/>
      <c r="Q12" s="511"/>
      <c r="R12" s="512">
        <v>8098</v>
      </c>
      <c r="S12" s="513"/>
      <c r="T12" s="513"/>
      <c r="U12" s="513"/>
      <c r="V12" s="514"/>
      <c r="W12" s="515" t="s">
        <v>22</v>
      </c>
      <c r="X12" s="453"/>
      <c r="Y12" s="453"/>
      <c r="Z12" s="453"/>
      <c r="AA12" s="453"/>
      <c r="AB12" s="516"/>
      <c r="AC12" s="517" t="s">
        <v>65</v>
      </c>
      <c r="AD12" s="518"/>
      <c r="AE12" s="518"/>
      <c r="AF12" s="518"/>
      <c r="AG12" s="519"/>
      <c r="AH12" s="517" t="s">
        <v>66</v>
      </c>
      <c r="AI12" s="518"/>
      <c r="AJ12" s="518"/>
      <c r="AK12" s="518"/>
      <c r="AL12" s="520"/>
      <c r="AM12" s="451" t="s">
        <v>67</v>
      </c>
      <c r="AN12" s="351"/>
      <c r="AO12" s="351"/>
      <c r="AP12" s="351"/>
      <c r="AQ12" s="351"/>
      <c r="AR12" s="351"/>
      <c r="AS12" s="351"/>
      <c r="AT12" s="352"/>
      <c r="AU12" s="452" t="s">
        <v>30</v>
      </c>
      <c r="AV12" s="453"/>
      <c r="AW12" s="453"/>
      <c r="AX12" s="453"/>
      <c r="AY12" s="408" t="s">
        <v>68</v>
      </c>
      <c r="AZ12" s="409"/>
      <c r="BA12" s="409"/>
      <c r="BB12" s="409"/>
      <c r="BC12" s="409"/>
      <c r="BD12" s="409"/>
      <c r="BE12" s="409"/>
      <c r="BF12" s="409"/>
      <c r="BG12" s="409"/>
      <c r="BH12" s="409"/>
      <c r="BI12" s="409"/>
      <c r="BJ12" s="409"/>
      <c r="BK12" s="409"/>
      <c r="BL12" s="409"/>
      <c r="BM12" s="410"/>
      <c r="BN12" s="394">
        <v>386081</v>
      </c>
      <c r="BO12" s="395"/>
      <c r="BP12" s="395"/>
      <c r="BQ12" s="395"/>
      <c r="BR12" s="395"/>
      <c r="BS12" s="395"/>
      <c r="BT12" s="395"/>
      <c r="BU12" s="396"/>
      <c r="BV12" s="394">
        <v>158627</v>
      </c>
      <c r="BW12" s="395"/>
      <c r="BX12" s="395"/>
      <c r="BY12" s="395"/>
      <c r="BZ12" s="395"/>
      <c r="CA12" s="395"/>
      <c r="CB12" s="395"/>
      <c r="CC12" s="396"/>
      <c r="CD12" s="434" t="s">
        <v>69</v>
      </c>
      <c r="CE12" s="354"/>
      <c r="CF12" s="354"/>
      <c r="CG12" s="354"/>
      <c r="CH12" s="354"/>
      <c r="CI12" s="354"/>
      <c r="CJ12" s="354"/>
      <c r="CK12" s="354"/>
      <c r="CL12" s="354"/>
      <c r="CM12" s="354"/>
      <c r="CN12" s="354"/>
      <c r="CO12" s="354"/>
      <c r="CP12" s="354"/>
      <c r="CQ12" s="354"/>
      <c r="CR12" s="354"/>
      <c r="CS12" s="435"/>
      <c r="CT12" s="497" t="s">
        <v>62</v>
      </c>
      <c r="CU12" s="498"/>
      <c r="CV12" s="498"/>
      <c r="CW12" s="498"/>
      <c r="CX12" s="498"/>
      <c r="CY12" s="498"/>
      <c r="CZ12" s="498"/>
      <c r="DA12" s="499"/>
      <c r="DB12" s="497" t="s">
        <v>62</v>
      </c>
      <c r="DC12" s="498"/>
      <c r="DD12" s="498"/>
      <c r="DE12" s="498"/>
      <c r="DF12" s="498"/>
      <c r="DG12" s="498"/>
      <c r="DH12" s="498"/>
      <c r="DI12" s="499"/>
    </row>
    <row r="13" spans="1:119" ht="18.75" customHeight="1" x14ac:dyDescent="0.15">
      <c r="A13" s="40"/>
      <c r="B13" s="503"/>
      <c r="C13" s="504"/>
      <c r="D13" s="504"/>
      <c r="E13" s="504"/>
      <c r="F13" s="504"/>
      <c r="G13" s="504"/>
      <c r="H13" s="504"/>
      <c r="I13" s="504"/>
      <c r="J13" s="504"/>
      <c r="K13" s="505"/>
      <c r="L13" s="55"/>
      <c r="M13" s="478" t="s">
        <v>70</v>
      </c>
      <c r="N13" s="479"/>
      <c r="O13" s="479"/>
      <c r="P13" s="479"/>
      <c r="Q13" s="480"/>
      <c r="R13" s="481">
        <v>8047</v>
      </c>
      <c r="S13" s="482"/>
      <c r="T13" s="482"/>
      <c r="U13" s="482"/>
      <c r="V13" s="483"/>
      <c r="W13" s="484" t="s">
        <v>71</v>
      </c>
      <c r="X13" s="380"/>
      <c r="Y13" s="380"/>
      <c r="Z13" s="380"/>
      <c r="AA13" s="380"/>
      <c r="AB13" s="381"/>
      <c r="AC13" s="347">
        <v>485</v>
      </c>
      <c r="AD13" s="348"/>
      <c r="AE13" s="348"/>
      <c r="AF13" s="348"/>
      <c r="AG13" s="349"/>
      <c r="AH13" s="347">
        <v>573</v>
      </c>
      <c r="AI13" s="348"/>
      <c r="AJ13" s="348"/>
      <c r="AK13" s="348"/>
      <c r="AL13" s="407"/>
      <c r="AM13" s="451" t="s">
        <v>72</v>
      </c>
      <c r="AN13" s="351"/>
      <c r="AO13" s="351"/>
      <c r="AP13" s="351"/>
      <c r="AQ13" s="351"/>
      <c r="AR13" s="351"/>
      <c r="AS13" s="351"/>
      <c r="AT13" s="352"/>
      <c r="AU13" s="452" t="s">
        <v>54</v>
      </c>
      <c r="AV13" s="453"/>
      <c r="AW13" s="453"/>
      <c r="AX13" s="453"/>
      <c r="AY13" s="408" t="s">
        <v>73</v>
      </c>
      <c r="AZ13" s="409"/>
      <c r="BA13" s="409"/>
      <c r="BB13" s="409"/>
      <c r="BC13" s="409"/>
      <c r="BD13" s="409"/>
      <c r="BE13" s="409"/>
      <c r="BF13" s="409"/>
      <c r="BG13" s="409"/>
      <c r="BH13" s="409"/>
      <c r="BI13" s="409"/>
      <c r="BJ13" s="409"/>
      <c r="BK13" s="409"/>
      <c r="BL13" s="409"/>
      <c r="BM13" s="410"/>
      <c r="BN13" s="394">
        <v>-25342</v>
      </c>
      <c r="BO13" s="395"/>
      <c r="BP13" s="395"/>
      <c r="BQ13" s="395"/>
      <c r="BR13" s="395"/>
      <c r="BS13" s="395"/>
      <c r="BT13" s="395"/>
      <c r="BU13" s="396"/>
      <c r="BV13" s="394">
        <v>566334</v>
      </c>
      <c r="BW13" s="395"/>
      <c r="BX13" s="395"/>
      <c r="BY13" s="395"/>
      <c r="BZ13" s="395"/>
      <c r="CA13" s="395"/>
      <c r="CB13" s="395"/>
      <c r="CC13" s="396"/>
      <c r="CD13" s="434" t="s">
        <v>74</v>
      </c>
      <c r="CE13" s="354"/>
      <c r="CF13" s="354"/>
      <c r="CG13" s="354"/>
      <c r="CH13" s="354"/>
      <c r="CI13" s="354"/>
      <c r="CJ13" s="354"/>
      <c r="CK13" s="354"/>
      <c r="CL13" s="354"/>
      <c r="CM13" s="354"/>
      <c r="CN13" s="354"/>
      <c r="CO13" s="354"/>
      <c r="CP13" s="354"/>
      <c r="CQ13" s="354"/>
      <c r="CR13" s="354"/>
      <c r="CS13" s="435"/>
      <c r="CT13" s="391">
        <v>9</v>
      </c>
      <c r="CU13" s="392"/>
      <c r="CV13" s="392"/>
      <c r="CW13" s="392"/>
      <c r="CX13" s="392"/>
      <c r="CY13" s="392"/>
      <c r="CZ13" s="392"/>
      <c r="DA13" s="393"/>
      <c r="DB13" s="391">
        <v>9</v>
      </c>
      <c r="DC13" s="392"/>
      <c r="DD13" s="392"/>
      <c r="DE13" s="392"/>
      <c r="DF13" s="392"/>
      <c r="DG13" s="392"/>
      <c r="DH13" s="392"/>
      <c r="DI13" s="393"/>
    </row>
    <row r="14" spans="1:119" ht="18.75" customHeight="1" thickBot="1" x14ac:dyDescent="0.2">
      <c r="A14" s="40"/>
      <c r="B14" s="503"/>
      <c r="C14" s="504"/>
      <c r="D14" s="504"/>
      <c r="E14" s="504"/>
      <c r="F14" s="504"/>
      <c r="G14" s="504"/>
      <c r="H14" s="504"/>
      <c r="I14" s="504"/>
      <c r="J14" s="504"/>
      <c r="K14" s="505"/>
      <c r="L14" s="468" t="s">
        <v>75</v>
      </c>
      <c r="M14" s="521"/>
      <c r="N14" s="521"/>
      <c r="O14" s="521"/>
      <c r="P14" s="521"/>
      <c r="Q14" s="522"/>
      <c r="R14" s="481">
        <v>8302</v>
      </c>
      <c r="S14" s="482"/>
      <c r="T14" s="482"/>
      <c r="U14" s="482"/>
      <c r="V14" s="483"/>
      <c r="W14" s="485"/>
      <c r="X14" s="383"/>
      <c r="Y14" s="383"/>
      <c r="Z14" s="383"/>
      <c r="AA14" s="383"/>
      <c r="AB14" s="384"/>
      <c r="AC14" s="474">
        <v>12.7</v>
      </c>
      <c r="AD14" s="475"/>
      <c r="AE14" s="475"/>
      <c r="AF14" s="475"/>
      <c r="AG14" s="476"/>
      <c r="AH14" s="474">
        <v>13.3</v>
      </c>
      <c r="AI14" s="475"/>
      <c r="AJ14" s="475"/>
      <c r="AK14" s="475"/>
      <c r="AL14" s="477"/>
      <c r="AM14" s="451"/>
      <c r="AN14" s="351"/>
      <c r="AO14" s="351"/>
      <c r="AP14" s="351"/>
      <c r="AQ14" s="351"/>
      <c r="AR14" s="351"/>
      <c r="AS14" s="351"/>
      <c r="AT14" s="352"/>
      <c r="AU14" s="452"/>
      <c r="AV14" s="453"/>
      <c r="AW14" s="453"/>
      <c r="AX14" s="453"/>
      <c r="AY14" s="408"/>
      <c r="AZ14" s="409"/>
      <c r="BA14" s="409"/>
      <c r="BB14" s="409"/>
      <c r="BC14" s="409"/>
      <c r="BD14" s="409"/>
      <c r="BE14" s="409"/>
      <c r="BF14" s="409"/>
      <c r="BG14" s="409"/>
      <c r="BH14" s="409"/>
      <c r="BI14" s="409"/>
      <c r="BJ14" s="409"/>
      <c r="BK14" s="409"/>
      <c r="BL14" s="409"/>
      <c r="BM14" s="410"/>
      <c r="BN14" s="394"/>
      <c r="BO14" s="395"/>
      <c r="BP14" s="395"/>
      <c r="BQ14" s="395"/>
      <c r="BR14" s="395"/>
      <c r="BS14" s="395"/>
      <c r="BT14" s="395"/>
      <c r="BU14" s="396"/>
      <c r="BV14" s="394"/>
      <c r="BW14" s="395"/>
      <c r="BX14" s="395"/>
      <c r="BY14" s="395"/>
      <c r="BZ14" s="395"/>
      <c r="CA14" s="395"/>
      <c r="CB14" s="395"/>
      <c r="CC14" s="396"/>
      <c r="CD14" s="431" t="s">
        <v>76</v>
      </c>
      <c r="CE14" s="432"/>
      <c r="CF14" s="432"/>
      <c r="CG14" s="432"/>
      <c r="CH14" s="432"/>
      <c r="CI14" s="432"/>
      <c r="CJ14" s="432"/>
      <c r="CK14" s="432"/>
      <c r="CL14" s="432"/>
      <c r="CM14" s="432"/>
      <c r="CN14" s="432"/>
      <c r="CO14" s="432"/>
      <c r="CP14" s="432"/>
      <c r="CQ14" s="432"/>
      <c r="CR14" s="432"/>
      <c r="CS14" s="433"/>
      <c r="CT14" s="491">
        <v>41.7</v>
      </c>
      <c r="CU14" s="492"/>
      <c r="CV14" s="492"/>
      <c r="CW14" s="492"/>
      <c r="CX14" s="492"/>
      <c r="CY14" s="492"/>
      <c r="CZ14" s="492"/>
      <c r="DA14" s="493"/>
      <c r="DB14" s="491">
        <v>45.4</v>
      </c>
      <c r="DC14" s="492"/>
      <c r="DD14" s="492"/>
      <c r="DE14" s="492"/>
      <c r="DF14" s="492"/>
      <c r="DG14" s="492"/>
      <c r="DH14" s="492"/>
      <c r="DI14" s="493"/>
    </row>
    <row r="15" spans="1:119" ht="18.75" customHeight="1" x14ac:dyDescent="0.15">
      <c r="A15" s="40"/>
      <c r="B15" s="503"/>
      <c r="C15" s="504"/>
      <c r="D15" s="504"/>
      <c r="E15" s="504"/>
      <c r="F15" s="504"/>
      <c r="G15" s="504"/>
      <c r="H15" s="504"/>
      <c r="I15" s="504"/>
      <c r="J15" s="504"/>
      <c r="K15" s="505"/>
      <c r="L15" s="55"/>
      <c r="M15" s="478" t="s">
        <v>70</v>
      </c>
      <c r="N15" s="479"/>
      <c r="O15" s="479"/>
      <c r="P15" s="479"/>
      <c r="Q15" s="480"/>
      <c r="R15" s="481">
        <v>8261</v>
      </c>
      <c r="S15" s="482"/>
      <c r="T15" s="482"/>
      <c r="U15" s="482"/>
      <c r="V15" s="483"/>
      <c r="W15" s="484" t="s">
        <v>77</v>
      </c>
      <c r="X15" s="380"/>
      <c r="Y15" s="380"/>
      <c r="Z15" s="380"/>
      <c r="AA15" s="380"/>
      <c r="AB15" s="381"/>
      <c r="AC15" s="347">
        <v>1074</v>
      </c>
      <c r="AD15" s="348"/>
      <c r="AE15" s="348"/>
      <c r="AF15" s="348"/>
      <c r="AG15" s="349"/>
      <c r="AH15" s="347">
        <v>1157</v>
      </c>
      <c r="AI15" s="348"/>
      <c r="AJ15" s="348"/>
      <c r="AK15" s="348"/>
      <c r="AL15" s="407"/>
      <c r="AM15" s="451"/>
      <c r="AN15" s="351"/>
      <c r="AO15" s="351"/>
      <c r="AP15" s="351"/>
      <c r="AQ15" s="351"/>
      <c r="AR15" s="351"/>
      <c r="AS15" s="351"/>
      <c r="AT15" s="352"/>
      <c r="AU15" s="452"/>
      <c r="AV15" s="453"/>
      <c r="AW15" s="453"/>
      <c r="AX15" s="453"/>
      <c r="AY15" s="420" t="s">
        <v>78</v>
      </c>
      <c r="AZ15" s="421"/>
      <c r="BA15" s="421"/>
      <c r="BB15" s="421"/>
      <c r="BC15" s="421"/>
      <c r="BD15" s="421"/>
      <c r="BE15" s="421"/>
      <c r="BF15" s="421"/>
      <c r="BG15" s="421"/>
      <c r="BH15" s="421"/>
      <c r="BI15" s="421"/>
      <c r="BJ15" s="421"/>
      <c r="BK15" s="421"/>
      <c r="BL15" s="421"/>
      <c r="BM15" s="422"/>
      <c r="BN15" s="423">
        <v>929978</v>
      </c>
      <c r="BO15" s="424"/>
      <c r="BP15" s="424"/>
      <c r="BQ15" s="424"/>
      <c r="BR15" s="424"/>
      <c r="BS15" s="424"/>
      <c r="BT15" s="424"/>
      <c r="BU15" s="425"/>
      <c r="BV15" s="423">
        <v>912256</v>
      </c>
      <c r="BW15" s="424"/>
      <c r="BX15" s="424"/>
      <c r="BY15" s="424"/>
      <c r="BZ15" s="424"/>
      <c r="CA15" s="424"/>
      <c r="CB15" s="424"/>
      <c r="CC15" s="425"/>
      <c r="CD15" s="494" t="s">
        <v>79</v>
      </c>
      <c r="CE15" s="495"/>
      <c r="CF15" s="495"/>
      <c r="CG15" s="495"/>
      <c r="CH15" s="495"/>
      <c r="CI15" s="495"/>
      <c r="CJ15" s="495"/>
      <c r="CK15" s="495"/>
      <c r="CL15" s="495"/>
      <c r="CM15" s="495"/>
      <c r="CN15" s="495"/>
      <c r="CO15" s="495"/>
      <c r="CP15" s="495"/>
      <c r="CQ15" s="495"/>
      <c r="CR15" s="495"/>
      <c r="CS15" s="496"/>
      <c r="CT15" s="56"/>
      <c r="CU15" s="57"/>
      <c r="CV15" s="57"/>
      <c r="CW15" s="57"/>
      <c r="CX15" s="57"/>
      <c r="CY15" s="57"/>
      <c r="CZ15" s="57"/>
      <c r="DA15" s="58"/>
      <c r="DB15" s="56"/>
      <c r="DC15" s="57"/>
      <c r="DD15" s="57"/>
      <c r="DE15" s="57"/>
      <c r="DF15" s="57"/>
      <c r="DG15" s="57"/>
      <c r="DH15" s="57"/>
      <c r="DI15" s="58"/>
    </row>
    <row r="16" spans="1:119" ht="18.75" customHeight="1" x14ac:dyDescent="0.15">
      <c r="A16" s="40"/>
      <c r="B16" s="503"/>
      <c r="C16" s="504"/>
      <c r="D16" s="504"/>
      <c r="E16" s="504"/>
      <c r="F16" s="504"/>
      <c r="G16" s="504"/>
      <c r="H16" s="504"/>
      <c r="I16" s="504"/>
      <c r="J16" s="504"/>
      <c r="K16" s="505"/>
      <c r="L16" s="468" t="s">
        <v>80</v>
      </c>
      <c r="M16" s="469"/>
      <c r="N16" s="469"/>
      <c r="O16" s="469"/>
      <c r="P16" s="469"/>
      <c r="Q16" s="470"/>
      <c r="R16" s="471" t="s">
        <v>81</v>
      </c>
      <c r="S16" s="472"/>
      <c r="T16" s="472"/>
      <c r="U16" s="472"/>
      <c r="V16" s="473"/>
      <c r="W16" s="485"/>
      <c r="X16" s="383"/>
      <c r="Y16" s="383"/>
      <c r="Z16" s="383"/>
      <c r="AA16" s="383"/>
      <c r="AB16" s="384"/>
      <c r="AC16" s="474">
        <v>28.1</v>
      </c>
      <c r="AD16" s="475"/>
      <c r="AE16" s="475"/>
      <c r="AF16" s="475"/>
      <c r="AG16" s="476"/>
      <c r="AH16" s="474">
        <v>26.8</v>
      </c>
      <c r="AI16" s="475"/>
      <c r="AJ16" s="475"/>
      <c r="AK16" s="475"/>
      <c r="AL16" s="477"/>
      <c r="AM16" s="451"/>
      <c r="AN16" s="351"/>
      <c r="AO16" s="351"/>
      <c r="AP16" s="351"/>
      <c r="AQ16" s="351"/>
      <c r="AR16" s="351"/>
      <c r="AS16" s="351"/>
      <c r="AT16" s="352"/>
      <c r="AU16" s="452"/>
      <c r="AV16" s="453"/>
      <c r="AW16" s="453"/>
      <c r="AX16" s="453"/>
      <c r="AY16" s="408" t="s">
        <v>82</v>
      </c>
      <c r="AZ16" s="409"/>
      <c r="BA16" s="409"/>
      <c r="BB16" s="409"/>
      <c r="BC16" s="409"/>
      <c r="BD16" s="409"/>
      <c r="BE16" s="409"/>
      <c r="BF16" s="409"/>
      <c r="BG16" s="409"/>
      <c r="BH16" s="409"/>
      <c r="BI16" s="409"/>
      <c r="BJ16" s="409"/>
      <c r="BK16" s="409"/>
      <c r="BL16" s="409"/>
      <c r="BM16" s="410"/>
      <c r="BN16" s="394">
        <v>4410477</v>
      </c>
      <c r="BO16" s="395"/>
      <c r="BP16" s="395"/>
      <c r="BQ16" s="395"/>
      <c r="BR16" s="395"/>
      <c r="BS16" s="395"/>
      <c r="BT16" s="395"/>
      <c r="BU16" s="396"/>
      <c r="BV16" s="394">
        <v>4434162</v>
      </c>
      <c r="BW16" s="395"/>
      <c r="BX16" s="395"/>
      <c r="BY16" s="395"/>
      <c r="BZ16" s="395"/>
      <c r="CA16" s="395"/>
      <c r="CB16" s="395"/>
      <c r="CC16" s="396"/>
      <c r="CD16" s="49"/>
      <c r="CE16" s="426"/>
      <c r="CF16" s="426"/>
      <c r="CG16" s="426"/>
      <c r="CH16" s="426"/>
      <c r="CI16" s="426"/>
      <c r="CJ16" s="426"/>
      <c r="CK16" s="426"/>
      <c r="CL16" s="426"/>
      <c r="CM16" s="426"/>
      <c r="CN16" s="426"/>
      <c r="CO16" s="426"/>
      <c r="CP16" s="426"/>
      <c r="CQ16" s="426"/>
      <c r="CR16" s="426"/>
      <c r="CS16" s="427"/>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40"/>
      <c r="B17" s="506"/>
      <c r="C17" s="507"/>
      <c r="D17" s="507"/>
      <c r="E17" s="507"/>
      <c r="F17" s="507"/>
      <c r="G17" s="507"/>
      <c r="H17" s="507"/>
      <c r="I17" s="507"/>
      <c r="J17" s="507"/>
      <c r="K17" s="508"/>
      <c r="L17" s="59"/>
      <c r="M17" s="487" t="s">
        <v>83</v>
      </c>
      <c r="N17" s="488"/>
      <c r="O17" s="488"/>
      <c r="P17" s="488"/>
      <c r="Q17" s="489"/>
      <c r="R17" s="471" t="s">
        <v>84</v>
      </c>
      <c r="S17" s="472"/>
      <c r="T17" s="472"/>
      <c r="U17" s="472"/>
      <c r="V17" s="473"/>
      <c r="W17" s="484" t="s">
        <v>85</v>
      </c>
      <c r="X17" s="380"/>
      <c r="Y17" s="380"/>
      <c r="Z17" s="380"/>
      <c r="AA17" s="380"/>
      <c r="AB17" s="381"/>
      <c r="AC17" s="347">
        <v>2268</v>
      </c>
      <c r="AD17" s="348"/>
      <c r="AE17" s="348"/>
      <c r="AF17" s="348"/>
      <c r="AG17" s="349"/>
      <c r="AH17" s="347">
        <v>2581</v>
      </c>
      <c r="AI17" s="348"/>
      <c r="AJ17" s="348"/>
      <c r="AK17" s="348"/>
      <c r="AL17" s="407"/>
      <c r="AM17" s="451"/>
      <c r="AN17" s="351"/>
      <c r="AO17" s="351"/>
      <c r="AP17" s="351"/>
      <c r="AQ17" s="351"/>
      <c r="AR17" s="351"/>
      <c r="AS17" s="351"/>
      <c r="AT17" s="352"/>
      <c r="AU17" s="452"/>
      <c r="AV17" s="453"/>
      <c r="AW17" s="453"/>
      <c r="AX17" s="453"/>
      <c r="AY17" s="408" t="s">
        <v>86</v>
      </c>
      <c r="AZ17" s="409"/>
      <c r="BA17" s="409"/>
      <c r="BB17" s="409"/>
      <c r="BC17" s="409"/>
      <c r="BD17" s="409"/>
      <c r="BE17" s="409"/>
      <c r="BF17" s="409"/>
      <c r="BG17" s="409"/>
      <c r="BH17" s="409"/>
      <c r="BI17" s="409"/>
      <c r="BJ17" s="409"/>
      <c r="BK17" s="409"/>
      <c r="BL17" s="409"/>
      <c r="BM17" s="410"/>
      <c r="BN17" s="394">
        <v>1146381</v>
      </c>
      <c r="BO17" s="395"/>
      <c r="BP17" s="395"/>
      <c r="BQ17" s="395"/>
      <c r="BR17" s="395"/>
      <c r="BS17" s="395"/>
      <c r="BT17" s="395"/>
      <c r="BU17" s="396"/>
      <c r="BV17" s="394">
        <v>1124677</v>
      </c>
      <c r="BW17" s="395"/>
      <c r="BX17" s="395"/>
      <c r="BY17" s="395"/>
      <c r="BZ17" s="395"/>
      <c r="CA17" s="395"/>
      <c r="CB17" s="395"/>
      <c r="CC17" s="396"/>
      <c r="CD17" s="49"/>
      <c r="CE17" s="426"/>
      <c r="CF17" s="426"/>
      <c r="CG17" s="426"/>
      <c r="CH17" s="426"/>
      <c r="CI17" s="426"/>
      <c r="CJ17" s="426"/>
      <c r="CK17" s="426"/>
      <c r="CL17" s="426"/>
      <c r="CM17" s="426"/>
      <c r="CN17" s="426"/>
      <c r="CO17" s="426"/>
      <c r="CP17" s="426"/>
      <c r="CQ17" s="426"/>
      <c r="CR17" s="426"/>
      <c r="CS17" s="427"/>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40"/>
      <c r="B18" s="444" t="s">
        <v>87</v>
      </c>
      <c r="C18" s="445"/>
      <c r="D18" s="445"/>
      <c r="E18" s="446"/>
      <c r="F18" s="446"/>
      <c r="G18" s="446"/>
      <c r="H18" s="446"/>
      <c r="I18" s="446"/>
      <c r="J18" s="446"/>
      <c r="K18" s="446"/>
      <c r="L18" s="447">
        <v>128.34</v>
      </c>
      <c r="M18" s="447"/>
      <c r="N18" s="447"/>
      <c r="O18" s="447"/>
      <c r="P18" s="447"/>
      <c r="Q18" s="447"/>
      <c r="R18" s="448"/>
      <c r="S18" s="448"/>
      <c r="T18" s="448"/>
      <c r="U18" s="448"/>
      <c r="V18" s="449"/>
      <c r="W18" s="465"/>
      <c r="X18" s="466"/>
      <c r="Y18" s="466"/>
      <c r="Z18" s="466"/>
      <c r="AA18" s="466"/>
      <c r="AB18" s="490"/>
      <c r="AC18" s="364">
        <v>59.3</v>
      </c>
      <c r="AD18" s="365"/>
      <c r="AE18" s="365"/>
      <c r="AF18" s="365"/>
      <c r="AG18" s="450"/>
      <c r="AH18" s="364">
        <v>59.9</v>
      </c>
      <c r="AI18" s="365"/>
      <c r="AJ18" s="365"/>
      <c r="AK18" s="365"/>
      <c r="AL18" s="366"/>
      <c r="AM18" s="451"/>
      <c r="AN18" s="351"/>
      <c r="AO18" s="351"/>
      <c r="AP18" s="351"/>
      <c r="AQ18" s="351"/>
      <c r="AR18" s="351"/>
      <c r="AS18" s="351"/>
      <c r="AT18" s="352"/>
      <c r="AU18" s="452"/>
      <c r="AV18" s="453"/>
      <c r="AW18" s="453"/>
      <c r="AX18" s="453"/>
      <c r="AY18" s="408" t="s">
        <v>88</v>
      </c>
      <c r="AZ18" s="409"/>
      <c r="BA18" s="409"/>
      <c r="BB18" s="409"/>
      <c r="BC18" s="409"/>
      <c r="BD18" s="409"/>
      <c r="BE18" s="409"/>
      <c r="BF18" s="409"/>
      <c r="BG18" s="409"/>
      <c r="BH18" s="409"/>
      <c r="BI18" s="409"/>
      <c r="BJ18" s="409"/>
      <c r="BK18" s="409"/>
      <c r="BL18" s="409"/>
      <c r="BM18" s="410"/>
      <c r="BN18" s="394">
        <v>4548936</v>
      </c>
      <c r="BO18" s="395"/>
      <c r="BP18" s="395"/>
      <c r="BQ18" s="395"/>
      <c r="BR18" s="395"/>
      <c r="BS18" s="395"/>
      <c r="BT18" s="395"/>
      <c r="BU18" s="396"/>
      <c r="BV18" s="394">
        <v>4578095</v>
      </c>
      <c r="BW18" s="395"/>
      <c r="BX18" s="395"/>
      <c r="BY18" s="395"/>
      <c r="BZ18" s="395"/>
      <c r="CA18" s="395"/>
      <c r="CB18" s="395"/>
      <c r="CC18" s="396"/>
      <c r="CD18" s="49"/>
      <c r="CE18" s="426"/>
      <c r="CF18" s="426"/>
      <c r="CG18" s="426"/>
      <c r="CH18" s="426"/>
      <c r="CI18" s="426"/>
      <c r="CJ18" s="426"/>
      <c r="CK18" s="426"/>
      <c r="CL18" s="426"/>
      <c r="CM18" s="426"/>
      <c r="CN18" s="426"/>
      <c r="CO18" s="426"/>
      <c r="CP18" s="426"/>
      <c r="CQ18" s="426"/>
      <c r="CR18" s="426"/>
      <c r="CS18" s="427"/>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40"/>
      <c r="B19" s="444" t="s">
        <v>89</v>
      </c>
      <c r="C19" s="445"/>
      <c r="D19" s="445"/>
      <c r="E19" s="446"/>
      <c r="F19" s="446"/>
      <c r="G19" s="446"/>
      <c r="H19" s="446"/>
      <c r="I19" s="446"/>
      <c r="J19" s="446"/>
      <c r="K19" s="446"/>
      <c r="L19" s="454">
        <v>64</v>
      </c>
      <c r="M19" s="454"/>
      <c r="N19" s="454"/>
      <c r="O19" s="454"/>
      <c r="P19" s="454"/>
      <c r="Q19" s="454"/>
      <c r="R19" s="455"/>
      <c r="S19" s="455"/>
      <c r="T19" s="455"/>
      <c r="U19" s="455"/>
      <c r="V19" s="456"/>
      <c r="W19" s="463"/>
      <c r="X19" s="464"/>
      <c r="Y19" s="464"/>
      <c r="Z19" s="464"/>
      <c r="AA19" s="464"/>
      <c r="AB19" s="464"/>
      <c r="AC19" s="467"/>
      <c r="AD19" s="467"/>
      <c r="AE19" s="467"/>
      <c r="AF19" s="467"/>
      <c r="AG19" s="467"/>
      <c r="AH19" s="467"/>
      <c r="AI19" s="467"/>
      <c r="AJ19" s="467"/>
      <c r="AK19" s="467"/>
      <c r="AL19" s="486"/>
      <c r="AM19" s="451"/>
      <c r="AN19" s="351"/>
      <c r="AO19" s="351"/>
      <c r="AP19" s="351"/>
      <c r="AQ19" s="351"/>
      <c r="AR19" s="351"/>
      <c r="AS19" s="351"/>
      <c r="AT19" s="352"/>
      <c r="AU19" s="452"/>
      <c r="AV19" s="453"/>
      <c r="AW19" s="453"/>
      <c r="AX19" s="453"/>
      <c r="AY19" s="408" t="s">
        <v>90</v>
      </c>
      <c r="AZ19" s="409"/>
      <c r="BA19" s="409"/>
      <c r="BB19" s="409"/>
      <c r="BC19" s="409"/>
      <c r="BD19" s="409"/>
      <c r="BE19" s="409"/>
      <c r="BF19" s="409"/>
      <c r="BG19" s="409"/>
      <c r="BH19" s="409"/>
      <c r="BI19" s="409"/>
      <c r="BJ19" s="409"/>
      <c r="BK19" s="409"/>
      <c r="BL19" s="409"/>
      <c r="BM19" s="410"/>
      <c r="BN19" s="394">
        <v>6847595</v>
      </c>
      <c r="BO19" s="395"/>
      <c r="BP19" s="395"/>
      <c r="BQ19" s="395"/>
      <c r="BR19" s="395"/>
      <c r="BS19" s="395"/>
      <c r="BT19" s="395"/>
      <c r="BU19" s="396"/>
      <c r="BV19" s="394">
        <v>6571235</v>
      </c>
      <c r="BW19" s="395"/>
      <c r="BX19" s="395"/>
      <c r="BY19" s="395"/>
      <c r="BZ19" s="395"/>
      <c r="CA19" s="395"/>
      <c r="CB19" s="395"/>
      <c r="CC19" s="396"/>
      <c r="CD19" s="49"/>
      <c r="CE19" s="426"/>
      <c r="CF19" s="426"/>
      <c r="CG19" s="426"/>
      <c r="CH19" s="426"/>
      <c r="CI19" s="426"/>
      <c r="CJ19" s="426"/>
      <c r="CK19" s="426"/>
      <c r="CL19" s="426"/>
      <c r="CM19" s="426"/>
      <c r="CN19" s="426"/>
      <c r="CO19" s="426"/>
      <c r="CP19" s="426"/>
      <c r="CQ19" s="426"/>
      <c r="CR19" s="426"/>
      <c r="CS19" s="427"/>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40"/>
      <c r="B20" s="444" t="s">
        <v>91</v>
      </c>
      <c r="C20" s="445"/>
      <c r="D20" s="445"/>
      <c r="E20" s="446"/>
      <c r="F20" s="446"/>
      <c r="G20" s="446"/>
      <c r="H20" s="446"/>
      <c r="I20" s="446"/>
      <c r="J20" s="446"/>
      <c r="K20" s="446"/>
      <c r="L20" s="454">
        <v>3474</v>
      </c>
      <c r="M20" s="454"/>
      <c r="N20" s="454"/>
      <c r="O20" s="454"/>
      <c r="P20" s="454"/>
      <c r="Q20" s="454"/>
      <c r="R20" s="455"/>
      <c r="S20" s="455"/>
      <c r="T20" s="455"/>
      <c r="U20" s="455"/>
      <c r="V20" s="456"/>
      <c r="W20" s="465"/>
      <c r="X20" s="466"/>
      <c r="Y20" s="466"/>
      <c r="Z20" s="466"/>
      <c r="AA20" s="466"/>
      <c r="AB20" s="466"/>
      <c r="AC20" s="457"/>
      <c r="AD20" s="457"/>
      <c r="AE20" s="457"/>
      <c r="AF20" s="457"/>
      <c r="AG20" s="457"/>
      <c r="AH20" s="457"/>
      <c r="AI20" s="457"/>
      <c r="AJ20" s="457"/>
      <c r="AK20" s="457"/>
      <c r="AL20" s="458"/>
      <c r="AM20" s="459"/>
      <c r="AN20" s="356"/>
      <c r="AO20" s="356"/>
      <c r="AP20" s="356"/>
      <c r="AQ20" s="356"/>
      <c r="AR20" s="356"/>
      <c r="AS20" s="356"/>
      <c r="AT20" s="357"/>
      <c r="AU20" s="460"/>
      <c r="AV20" s="461"/>
      <c r="AW20" s="461"/>
      <c r="AX20" s="462"/>
      <c r="AY20" s="408"/>
      <c r="AZ20" s="409"/>
      <c r="BA20" s="409"/>
      <c r="BB20" s="409"/>
      <c r="BC20" s="409"/>
      <c r="BD20" s="409"/>
      <c r="BE20" s="409"/>
      <c r="BF20" s="409"/>
      <c r="BG20" s="409"/>
      <c r="BH20" s="409"/>
      <c r="BI20" s="409"/>
      <c r="BJ20" s="409"/>
      <c r="BK20" s="409"/>
      <c r="BL20" s="409"/>
      <c r="BM20" s="410"/>
      <c r="BN20" s="394"/>
      <c r="BO20" s="395"/>
      <c r="BP20" s="395"/>
      <c r="BQ20" s="395"/>
      <c r="BR20" s="395"/>
      <c r="BS20" s="395"/>
      <c r="BT20" s="395"/>
      <c r="BU20" s="396"/>
      <c r="BV20" s="394"/>
      <c r="BW20" s="395"/>
      <c r="BX20" s="395"/>
      <c r="BY20" s="395"/>
      <c r="BZ20" s="395"/>
      <c r="CA20" s="395"/>
      <c r="CB20" s="395"/>
      <c r="CC20" s="396"/>
      <c r="CD20" s="49"/>
      <c r="CE20" s="426"/>
      <c r="CF20" s="426"/>
      <c r="CG20" s="426"/>
      <c r="CH20" s="426"/>
      <c r="CI20" s="426"/>
      <c r="CJ20" s="426"/>
      <c r="CK20" s="426"/>
      <c r="CL20" s="426"/>
      <c r="CM20" s="426"/>
      <c r="CN20" s="426"/>
      <c r="CO20" s="426"/>
      <c r="CP20" s="426"/>
      <c r="CQ20" s="426"/>
      <c r="CR20" s="426"/>
      <c r="CS20" s="427"/>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40"/>
      <c r="B21" s="441" t="s">
        <v>92</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3"/>
      <c r="AY21" s="367"/>
      <c r="AZ21" s="368"/>
      <c r="BA21" s="368"/>
      <c r="BB21" s="368"/>
      <c r="BC21" s="368"/>
      <c r="BD21" s="368"/>
      <c r="BE21" s="368"/>
      <c r="BF21" s="368"/>
      <c r="BG21" s="368"/>
      <c r="BH21" s="368"/>
      <c r="BI21" s="368"/>
      <c r="BJ21" s="368"/>
      <c r="BK21" s="368"/>
      <c r="BL21" s="368"/>
      <c r="BM21" s="369"/>
      <c r="BN21" s="428"/>
      <c r="BO21" s="429"/>
      <c r="BP21" s="429"/>
      <c r="BQ21" s="429"/>
      <c r="BR21" s="429"/>
      <c r="BS21" s="429"/>
      <c r="BT21" s="429"/>
      <c r="BU21" s="430"/>
      <c r="BV21" s="428"/>
      <c r="BW21" s="429"/>
      <c r="BX21" s="429"/>
      <c r="BY21" s="429"/>
      <c r="BZ21" s="429"/>
      <c r="CA21" s="429"/>
      <c r="CB21" s="429"/>
      <c r="CC21" s="430"/>
      <c r="CD21" s="49"/>
      <c r="CE21" s="426"/>
      <c r="CF21" s="426"/>
      <c r="CG21" s="426"/>
      <c r="CH21" s="426"/>
      <c r="CI21" s="426"/>
      <c r="CJ21" s="426"/>
      <c r="CK21" s="426"/>
      <c r="CL21" s="426"/>
      <c r="CM21" s="426"/>
      <c r="CN21" s="426"/>
      <c r="CO21" s="426"/>
      <c r="CP21" s="426"/>
      <c r="CQ21" s="426"/>
      <c r="CR21" s="426"/>
      <c r="CS21" s="427"/>
      <c r="CT21" s="391"/>
      <c r="CU21" s="392"/>
      <c r="CV21" s="392"/>
      <c r="CW21" s="392"/>
      <c r="CX21" s="392"/>
      <c r="CY21" s="392"/>
      <c r="CZ21" s="392"/>
      <c r="DA21" s="393"/>
      <c r="DB21" s="391"/>
      <c r="DC21" s="392"/>
      <c r="DD21" s="392"/>
      <c r="DE21" s="392"/>
      <c r="DF21" s="392"/>
      <c r="DG21" s="392"/>
      <c r="DH21" s="392"/>
      <c r="DI21" s="393"/>
    </row>
    <row r="22" spans="1:113" ht="18.75" customHeight="1" x14ac:dyDescent="0.15">
      <c r="A22" s="40"/>
      <c r="B22" s="370" t="s">
        <v>93</v>
      </c>
      <c r="C22" s="371"/>
      <c r="D22" s="372"/>
      <c r="E22" s="379" t="s">
        <v>22</v>
      </c>
      <c r="F22" s="380"/>
      <c r="G22" s="380"/>
      <c r="H22" s="380"/>
      <c r="I22" s="380"/>
      <c r="J22" s="380"/>
      <c r="K22" s="381"/>
      <c r="L22" s="379" t="s">
        <v>94</v>
      </c>
      <c r="M22" s="380"/>
      <c r="N22" s="380"/>
      <c r="O22" s="380"/>
      <c r="P22" s="381"/>
      <c r="Q22" s="385" t="s">
        <v>95</v>
      </c>
      <c r="R22" s="386"/>
      <c r="S22" s="386"/>
      <c r="T22" s="386"/>
      <c r="U22" s="386"/>
      <c r="V22" s="387"/>
      <c r="W22" s="436" t="s">
        <v>96</v>
      </c>
      <c r="X22" s="371"/>
      <c r="Y22" s="372"/>
      <c r="Z22" s="379" t="s">
        <v>22</v>
      </c>
      <c r="AA22" s="380"/>
      <c r="AB22" s="380"/>
      <c r="AC22" s="380"/>
      <c r="AD22" s="380"/>
      <c r="AE22" s="380"/>
      <c r="AF22" s="380"/>
      <c r="AG22" s="381"/>
      <c r="AH22" s="397" t="s">
        <v>97</v>
      </c>
      <c r="AI22" s="380"/>
      <c r="AJ22" s="380"/>
      <c r="AK22" s="380"/>
      <c r="AL22" s="381"/>
      <c r="AM22" s="397" t="s">
        <v>98</v>
      </c>
      <c r="AN22" s="398"/>
      <c r="AO22" s="398"/>
      <c r="AP22" s="398"/>
      <c r="AQ22" s="398"/>
      <c r="AR22" s="399"/>
      <c r="AS22" s="385" t="s">
        <v>95</v>
      </c>
      <c r="AT22" s="386"/>
      <c r="AU22" s="386"/>
      <c r="AV22" s="386"/>
      <c r="AW22" s="386"/>
      <c r="AX22" s="403"/>
      <c r="AY22" s="420" t="s">
        <v>99</v>
      </c>
      <c r="AZ22" s="421"/>
      <c r="BA22" s="421"/>
      <c r="BB22" s="421"/>
      <c r="BC22" s="421"/>
      <c r="BD22" s="421"/>
      <c r="BE22" s="421"/>
      <c r="BF22" s="421"/>
      <c r="BG22" s="421"/>
      <c r="BH22" s="421"/>
      <c r="BI22" s="421"/>
      <c r="BJ22" s="421"/>
      <c r="BK22" s="421"/>
      <c r="BL22" s="421"/>
      <c r="BM22" s="422"/>
      <c r="BN22" s="423">
        <v>7217372</v>
      </c>
      <c r="BO22" s="424"/>
      <c r="BP22" s="424"/>
      <c r="BQ22" s="424"/>
      <c r="BR22" s="424"/>
      <c r="BS22" s="424"/>
      <c r="BT22" s="424"/>
      <c r="BU22" s="425"/>
      <c r="BV22" s="423">
        <v>7892682</v>
      </c>
      <c r="BW22" s="424"/>
      <c r="BX22" s="424"/>
      <c r="BY22" s="424"/>
      <c r="BZ22" s="424"/>
      <c r="CA22" s="424"/>
      <c r="CB22" s="424"/>
      <c r="CC22" s="425"/>
      <c r="CD22" s="49"/>
      <c r="CE22" s="426"/>
      <c r="CF22" s="426"/>
      <c r="CG22" s="426"/>
      <c r="CH22" s="426"/>
      <c r="CI22" s="426"/>
      <c r="CJ22" s="426"/>
      <c r="CK22" s="426"/>
      <c r="CL22" s="426"/>
      <c r="CM22" s="426"/>
      <c r="CN22" s="426"/>
      <c r="CO22" s="426"/>
      <c r="CP22" s="426"/>
      <c r="CQ22" s="426"/>
      <c r="CR22" s="426"/>
      <c r="CS22" s="427"/>
      <c r="CT22" s="391"/>
      <c r="CU22" s="392"/>
      <c r="CV22" s="392"/>
      <c r="CW22" s="392"/>
      <c r="CX22" s="392"/>
      <c r="CY22" s="392"/>
      <c r="CZ22" s="392"/>
      <c r="DA22" s="393"/>
      <c r="DB22" s="391"/>
      <c r="DC22" s="392"/>
      <c r="DD22" s="392"/>
      <c r="DE22" s="392"/>
      <c r="DF22" s="392"/>
      <c r="DG22" s="392"/>
      <c r="DH22" s="392"/>
      <c r="DI22" s="393"/>
    </row>
    <row r="23" spans="1:113" ht="18.75" customHeight="1" x14ac:dyDescent="0.15">
      <c r="A23" s="40"/>
      <c r="B23" s="373"/>
      <c r="C23" s="374"/>
      <c r="D23" s="375"/>
      <c r="E23" s="382"/>
      <c r="F23" s="383"/>
      <c r="G23" s="383"/>
      <c r="H23" s="383"/>
      <c r="I23" s="383"/>
      <c r="J23" s="383"/>
      <c r="K23" s="384"/>
      <c r="L23" s="382"/>
      <c r="M23" s="383"/>
      <c r="N23" s="383"/>
      <c r="O23" s="383"/>
      <c r="P23" s="384"/>
      <c r="Q23" s="388"/>
      <c r="R23" s="389"/>
      <c r="S23" s="389"/>
      <c r="T23" s="389"/>
      <c r="U23" s="389"/>
      <c r="V23" s="390"/>
      <c r="W23" s="437"/>
      <c r="X23" s="374"/>
      <c r="Y23" s="375"/>
      <c r="Z23" s="382"/>
      <c r="AA23" s="383"/>
      <c r="AB23" s="383"/>
      <c r="AC23" s="383"/>
      <c r="AD23" s="383"/>
      <c r="AE23" s="383"/>
      <c r="AF23" s="383"/>
      <c r="AG23" s="384"/>
      <c r="AH23" s="382"/>
      <c r="AI23" s="383"/>
      <c r="AJ23" s="383"/>
      <c r="AK23" s="383"/>
      <c r="AL23" s="384"/>
      <c r="AM23" s="400"/>
      <c r="AN23" s="401"/>
      <c r="AO23" s="401"/>
      <c r="AP23" s="401"/>
      <c r="AQ23" s="401"/>
      <c r="AR23" s="402"/>
      <c r="AS23" s="388"/>
      <c r="AT23" s="389"/>
      <c r="AU23" s="389"/>
      <c r="AV23" s="389"/>
      <c r="AW23" s="389"/>
      <c r="AX23" s="404"/>
      <c r="AY23" s="408" t="s">
        <v>100</v>
      </c>
      <c r="AZ23" s="409"/>
      <c r="BA23" s="409"/>
      <c r="BB23" s="409"/>
      <c r="BC23" s="409"/>
      <c r="BD23" s="409"/>
      <c r="BE23" s="409"/>
      <c r="BF23" s="409"/>
      <c r="BG23" s="409"/>
      <c r="BH23" s="409"/>
      <c r="BI23" s="409"/>
      <c r="BJ23" s="409"/>
      <c r="BK23" s="409"/>
      <c r="BL23" s="409"/>
      <c r="BM23" s="410"/>
      <c r="BN23" s="394">
        <v>5026484</v>
      </c>
      <c r="BO23" s="395"/>
      <c r="BP23" s="395"/>
      <c r="BQ23" s="395"/>
      <c r="BR23" s="395"/>
      <c r="BS23" s="395"/>
      <c r="BT23" s="395"/>
      <c r="BU23" s="396"/>
      <c r="BV23" s="394">
        <v>5369059</v>
      </c>
      <c r="BW23" s="395"/>
      <c r="BX23" s="395"/>
      <c r="BY23" s="395"/>
      <c r="BZ23" s="395"/>
      <c r="CA23" s="395"/>
      <c r="CB23" s="395"/>
      <c r="CC23" s="396"/>
      <c r="CD23" s="49"/>
      <c r="CE23" s="426"/>
      <c r="CF23" s="426"/>
      <c r="CG23" s="426"/>
      <c r="CH23" s="426"/>
      <c r="CI23" s="426"/>
      <c r="CJ23" s="426"/>
      <c r="CK23" s="426"/>
      <c r="CL23" s="426"/>
      <c r="CM23" s="426"/>
      <c r="CN23" s="426"/>
      <c r="CO23" s="426"/>
      <c r="CP23" s="426"/>
      <c r="CQ23" s="426"/>
      <c r="CR23" s="426"/>
      <c r="CS23" s="427"/>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40"/>
      <c r="B24" s="373"/>
      <c r="C24" s="374"/>
      <c r="D24" s="375"/>
      <c r="E24" s="350" t="s">
        <v>101</v>
      </c>
      <c r="F24" s="351"/>
      <c r="G24" s="351"/>
      <c r="H24" s="351"/>
      <c r="I24" s="351"/>
      <c r="J24" s="351"/>
      <c r="K24" s="352"/>
      <c r="L24" s="347">
        <v>1</v>
      </c>
      <c r="M24" s="348"/>
      <c r="N24" s="348"/>
      <c r="O24" s="348"/>
      <c r="P24" s="349"/>
      <c r="Q24" s="347">
        <v>6700</v>
      </c>
      <c r="R24" s="348"/>
      <c r="S24" s="348"/>
      <c r="T24" s="348"/>
      <c r="U24" s="348"/>
      <c r="V24" s="349"/>
      <c r="W24" s="437"/>
      <c r="X24" s="374"/>
      <c r="Y24" s="375"/>
      <c r="Z24" s="350" t="s">
        <v>102</v>
      </c>
      <c r="AA24" s="351"/>
      <c r="AB24" s="351"/>
      <c r="AC24" s="351"/>
      <c r="AD24" s="351"/>
      <c r="AE24" s="351"/>
      <c r="AF24" s="351"/>
      <c r="AG24" s="352"/>
      <c r="AH24" s="347">
        <v>154</v>
      </c>
      <c r="AI24" s="348"/>
      <c r="AJ24" s="348"/>
      <c r="AK24" s="348"/>
      <c r="AL24" s="349"/>
      <c r="AM24" s="347">
        <v>432124</v>
      </c>
      <c r="AN24" s="348"/>
      <c r="AO24" s="348"/>
      <c r="AP24" s="348"/>
      <c r="AQ24" s="348"/>
      <c r="AR24" s="349"/>
      <c r="AS24" s="347">
        <v>2806</v>
      </c>
      <c r="AT24" s="348"/>
      <c r="AU24" s="348"/>
      <c r="AV24" s="348"/>
      <c r="AW24" s="348"/>
      <c r="AX24" s="407"/>
      <c r="AY24" s="367" t="s">
        <v>103</v>
      </c>
      <c r="AZ24" s="368"/>
      <c r="BA24" s="368"/>
      <c r="BB24" s="368"/>
      <c r="BC24" s="368"/>
      <c r="BD24" s="368"/>
      <c r="BE24" s="368"/>
      <c r="BF24" s="368"/>
      <c r="BG24" s="368"/>
      <c r="BH24" s="368"/>
      <c r="BI24" s="368"/>
      <c r="BJ24" s="368"/>
      <c r="BK24" s="368"/>
      <c r="BL24" s="368"/>
      <c r="BM24" s="369"/>
      <c r="BN24" s="394">
        <v>5484203</v>
      </c>
      <c r="BO24" s="395"/>
      <c r="BP24" s="395"/>
      <c r="BQ24" s="395"/>
      <c r="BR24" s="395"/>
      <c r="BS24" s="395"/>
      <c r="BT24" s="395"/>
      <c r="BU24" s="396"/>
      <c r="BV24" s="394">
        <v>5923092</v>
      </c>
      <c r="BW24" s="395"/>
      <c r="BX24" s="395"/>
      <c r="BY24" s="395"/>
      <c r="BZ24" s="395"/>
      <c r="CA24" s="395"/>
      <c r="CB24" s="395"/>
      <c r="CC24" s="396"/>
      <c r="CD24" s="49"/>
      <c r="CE24" s="426"/>
      <c r="CF24" s="426"/>
      <c r="CG24" s="426"/>
      <c r="CH24" s="426"/>
      <c r="CI24" s="426"/>
      <c r="CJ24" s="426"/>
      <c r="CK24" s="426"/>
      <c r="CL24" s="426"/>
      <c r="CM24" s="426"/>
      <c r="CN24" s="426"/>
      <c r="CO24" s="426"/>
      <c r="CP24" s="426"/>
      <c r="CQ24" s="426"/>
      <c r="CR24" s="426"/>
      <c r="CS24" s="427"/>
      <c r="CT24" s="391"/>
      <c r="CU24" s="392"/>
      <c r="CV24" s="392"/>
      <c r="CW24" s="392"/>
      <c r="CX24" s="392"/>
      <c r="CY24" s="392"/>
      <c r="CZ24" s="392"/>
      <c r="DA24" s="393"/>
      <c r="DB24" s="391"/>
      <c r="DC24" s="392"/>
      <c r="DD24" s="392"/>
      <c r="DE24" s="392"/>
      <c r="DF24" s="392"/>
      <c r="DG24" s="392"/>
      <c r="DH24" s="392"/>
      <c r="DI24" s="393"/>
    </row>
    <row r="25" spans="1:113" ht="18.75" customHeight="1" x14ac:dyDescent="0.15">
      <c r="A25" s="40"/>
      <c r="B25" s="373"/>
      <c r="C25" s="374"/>
      <c r="D25" s="375"/>
      <c r="E25" s="350" t="s">
        <v>104</v>
      </c>
      <c r="F25" s="351"/>
      <c r="G25" s="351"/>
      <c r="H25" s="351"/>
      <c r="I25" s="351"/>
      <c r="J25" s="351"/>
      <c r="K25" s="352"/>
      <c r="L25" s="347">
        <v>1</v>
      </c>
      <c r="M25" s="348"/>
      <c r="N25" s="348"/>
      <c r="O25" s="348"/>
      <c r="P25" s="349"/>
      <c r="Q25" s="347">
        <v>5800</v>
      </c>
      <c r="R25" s="348"/>
      <c r="S25" s="348"/>
      <c r="T25" s="348"/>
      <c r="U25" s="348"/>
      <c r="V25" s="349"/>
      <c r="W25" s="437"/>
      <c r="X25" s="374"/>
      <c r="Y25" s="375"/>
      <c r="Z25" s="350" t="s">
        <v>105</v>
      </c>
      <c r="AA25" s="351"/>
      <c r="AB25" s="351"/>
      <c r="AC25" s="351"/>
      <c r="AD25" s="351"/>
      <c r="AE25" s="351"/>
      <c r="AF25" s="351"/>
      <c r="AG25" s="352"/>
      <c r="AH25" s="347">
        <v>38</v>
      </c>
      <c r="AI25" s="348"/>
      <c r="AJ25" s="348"/>
      <c r="AK25" s="348"/>
      <c r="AL25" s="349"/>
      <c r="AM25" s="347">
        <v>104082</v>
      </c>
      <c r="AN25" s="348"/>
      <c r="AO25" s="348"/>
      <c r="AP25" s="348"/>
      <c r="AQ25" s="348"/>
      <c r="AR25" s="349"/>
      <c r="AS25" s="347">
        <v>2739</v>
      </c>
      <c r="AT25" s="348"/>
      <c r="AU25" s="348"/>
      <c r="AV25" s="348"/>
      <c r="AW25" s="348"/>
      <c r="AX25" s="407"/>
      <c r="AY25" s="420" t="s">
        <v>106</v>
      </c>
      <c r="AZ25" s="421"/>
      <c r="BA25" s="421"/>
      <c r="BB25" s="421"/>
      <c r="BC25" s="421"/>
      <c r="BD25" s="421"/>
      <c r="BE25" s="421"/>
      <c r="BF25" s="421"/>
      <c r="BG25" s="421"/>
      <c r="BH25" s="421"/>
      <c r="BI25" s="421"/>
      <c r="BJ25" s="421"/>
      <c r="BK25" s="421"/>
      <c r="BL25" s="421"/>
      <c r="BM25" s="422"/>
      <c r="BN25" s="423">
        <v>125803</v>
      </c>
      <c r="BO25" s="424"/>
      <c r="BP25" s="424"/>
      <c r="BQ25" s="424"/>
      <c r="BR25" s="424"/>
      <c r="BS25" s="424"/>
      <c r="BT25" s="424"/>
      <c r="BU25" s="425"/>
      <c r="BV25" s="423">
        <v>213622</v>
      </c>
      <c r="BW25" s="424"/>
      <c r="BX25" s="424"/>
      <c r="BY25" s="424"/>
      <c r="BZ25" s="424"/>
      <c r="CA25" s="424"/>
      <c r="CB25" s="424"/>
      <c r="CC25" s="425"/>
      <c r="CD25" s="49"/>
      <c r="CE25" s="426"/>
      <c r="CF25" s="426"/>
      <c r="CG25" s="426"/>
      <c r="CH25" s="426"/>
      <c r="CI25" s="426"/>
      <c r="CJ25" s="426"/>
      <c r="CK25" s="426"/>
      <c r="CL25" s="426"/>
      <c r="CM25" s="426"/>
      <c r="CN25" s="426"/>
      <c r="CO25" s="426"/>
      <c r="CP25" s="426"/>
      <c r="CQ25" s="426"/>
      <c r="CR25" s="426"/>
      <c r="CS25" s="427"/>
      <c r="CT25" s="391"/>
      <c r="CU25" s="392"/>
      <c r="CV25" s="392"/>
      <c r="CW25" s="392"/>
      <c r="CX25" s="392"/>
      <c r="CY25" s="392"/>
      <c r="CZ25" s="392"/>
      <c r="DA25" s="393"/>
      <c r="DB25" s="391"/>
      <c r="DC25" s="392"/>
      <c r="DD25" s="392"/>
      <c r="DE25" s="392"/>
      <c r="DF25" s="392"/>
      <c r="DG25" s="392"/>
      <c r="DH25" s="392"/>
      <c r="DI25" s="393"/>
    </row>
    <row r="26" spans="1:113" ht="18.75" customHeight="1" x14ac:dyDescent="0.15">
      <c r="A26" s="40"/>
      <c r="B26" s="373"/>
      <c r="C26" s="374"/>
      <c r="D26" s="375"/>
      <c r="E26" s="350" t="s">
        <v>107</v>
      </c>
      <c r="F26" s="351"/>
      <c r="G26" s="351"/>
      <c r="H26" s="351"/>
      <c r="I26" s="351"/>
      <c r="J26" s="351"/>
      <c r="K26" s="352"/>
      <c r="L26" s="347">
        <v>1</v>
      </c>
      <c r="M26" s="348"/>
      <c r="N26" s="348"/>
      <c r="O26" s="348"/>
      <c r="P26" s="349"/>
      <c r="Q26" s="347">
        <v>5400</v>
      </c>
      <c r="R26" s="348"/>
      <c r="S26" s="348"/>
      <c r="T26" s="348"/>
      <c r="U26" s="348"/>
      <c r="V26" s="349"/>
      <c r="W26" s="437"/>
      <c r="X26" s="374"/>
      <c r="Y26" s="375"/>
      <c r="Z26" s="350" t="s">
        <v>108</v>
      </c>
      <c r="AA26" s="405"/>
      <c r="AB26" s="405"/>
      <c r="AC26" s="405"/>
      <c r="AD26" s="405"/>
      <c r="AE26" s="405"/>
      <c r="AF26" s="405"/>
      <c r="AG26" s="406"/>
      <c r="AH26" s="347">
        <v>7</v>
      </c>
      <c r="AI26" s="348"/>
      <c r="AJ26" s="348"/>
      <c r="AK26" s="348"/>
      <c r="AL26" s="349"/>
      <c r="AM26" s="347">
        <v>18368</v>
      </c>
      <c r="AN26" s="348"/>
      <c r="AO26" s="348"/>
      <c r="AP26" s="348"/>
      <c r="AQ26" s="348"/>
      <c r="AR26" s="349"/>
      <c r="AS26" s="347">
        <v>2624</v>
      </c>
      <c r="AT26" s="348"/>
      <c r="AU26" s="348"/>
      <c r="AV26" s="348"/>
      <c r="AW26" s="348"/>
      <c r="AX26" s="407"/>
      <c r="AY26" s="434" t="s">
        <v>109</v>
      </c>
      <c r="AZ26" s="354"/>
      <c r="BA26" s="354"/>
      <c r="BB26" s="354"/>
      <c r="BC26" s="354"/>
      <c r="BD26" s="354"/>
      <c r="BE26" s="354"/>
      <c r="BF26" s="354"/>
      <c r="BG26" s="354"/>
      <c r="BH26" s="354"/>
      <c r="BI26" s="354"/>
      <c r="BJ26" s="354"/>
      <c r="BK26" s="354"/>
      <c r="BL26" s="354"/>
      <c r="BM26" s="435"/>
      <c r="BN26" s="394" t="s">
        <v>62</v>
      </c>
      <c r="BO26" s="395"/>
      <c r="BP26" s="395"/>
      <c r="BQ26" s="395"/>
      <c r="BR26" s="395"/>
      <c r="BS26" s="395"/>
      <c r="BT26" s="395"/>
      <c r="BU26" s="396"/>
      <c r="BV26" s="394" t="s">
        <v>62</v>
      </c>
      <c r="BW26" s="395"/>
      <c r="BX26" s="395"/>
      <c r="BY26" s="395"/>
      <c r="BZ26" s="395"/>
      <c r="CA26" s="395"/>
      <c r="CB26" s="395"/>
      <c r="CC26" s="396"/>
      <c r="CD26" s="49"/>
      <c r="CE26" s="426"/>
      <c r="CF26" s="426"/>
      <c r="CG26" s="426"/>
      <c r="CH26" s="426"/>
      <c r="CI26" s="426"/>
      <c r="CJ26" s="426"/>
      <c r="CK26" s="426"/>
      <c r="CL26" s="426"/>
      <c r="CM26" s="426"/>
      <c r="CN26" s="426"/>
      <c r="CO26" s="426"/>
      <c r="CP26" s="426"/>
      <c r="CQ26" s="426"/>
      <c r="CR26" s="426"/>
      <c r="CS26" s="427"/>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40"/>
      <c r="B27" s="373"/>
      <c r="C27" s="374"/>
      <c r="D27" s="375"/>
      <c r="E27" s="350" t="s">
        <v>110</v>
      </c>
      <c r="F27" s="351"/>
      <c r="G27" s="351"/>
      <c r="H27" s="351"/>
      <c r="I27" s="351"/>
      <c r="J27" s="351"/>
      <c r="K27" s="352"/>
      <c r="L27" s="347">
        <v>1</v>
      </c>
      <c r="M27" s="348"/>
      <c r="N27" s="348"/>
      <c r="O27" s="348"/>
      <c r="P27" s="349"/>
      <c r="Q27" s="347">
        <v>2950</v>
      </c>
      <c r="R27" s="348"/>
      <c r="S27" s="348"/>
      <c r="T27" s="348"/>
      <c r="U27" s="348"/>
      <c r="V27" s="349"/>
      <c r="W27" s="437"/>
      <c r="X27" s="374"/>
      <c r="Y27" s="375"/>
      <c r="Z27" s="350" t="s">
        <v>111</v>
      </c>
      <c r="AA27" s="351"/>
      <c r="AB27" s="351"/>
      <c r="AC27" s="351"/>
      <c r="AD27" s="351"/>
      <c r="AE27" s="351"/>
      <c r="AF27" s="351"/>
      <c r="AG27" s="352"/>
      <c r="AH27" s="347">
        <v>1</v>
      </c>
      <c r="AI27" s="348"/>
      <c r="AJ27" s="348"/>
      <c r="AK27" s="348"/>
      <c r="AL27" s="349"/>
      <c r="AM27" s="347" t="s">
        <v>112</v>
      </c>
      <c r="AN27" s="348"/>
      <c r="AO27" s="348"/>
      <c r="AP27" s="348"/>
      <c r="AQ27" s="348"/>
      <c r="AR27" s="349"/>
      <c r="AS27" s="347" t="s">
        <v>112</v>
      </c>
      <c r="AT27" s="348"/>
      <c r="AU27" s="348"/>
      <c r="AV27" s="348"/>
      <c r="AW27" s="348"/>
      <c r="AX27" s="407"/>
      <c r="AY27" s="431" t="s">
        <v>113</v>
      </c>
      <c r="AZ27" s="432"/>
      <c r="BA27" s="432"/>
      <c r="BB27" s="432"/>
      <c r="BC27" s="432"/>
      <c r="BD27" s="432"/>
      <c r="BE27" s="432"/>
      <c r="BF27" s="432"/>
      <c r="BG27" s="432"/>
      <c r="BH27" s="432"/>
      <c r="BI27" s="432"/>
      <c r="BJ27" s="432"/>
      <c r="BK27" s="432"/>
      <c r="BL27" s="432"/>
      <c r="BM27" s="433"/>
      <c r="BN27" s="428">
        <v>75726</v>
      </c>
      <c r="BO27" s="429"/>
      <c r="BP27" s="429"/>
      <c r="BQ27" s="429"/>
      <c r="BR27" s="429"/>
      <c r="BS27" s="429"/>
      <c r="BT27" s="429"/>
      <c r="BU27" s="430"/>
      <c r="BV27" s="428">
        <v>75718</v>
      </c>
      <c r="BW27" s="429"/>
      <c r="BX27" s="429"/>
      <c r="BY27" s="429"/>
      <c r="BZ27" s="429"/>
      <c r="CA27" s="429"/>
      <c r="CB27" s="429"/>
      <c r="CC27" s="430"/>
      <c r="CD27" s="43"/>
      <c r="CE27" s="426"/>
      <c r="CF27" s="426"/>
      <c r="CG27" s="426"/>
      <c r="CH27" s="426"/>
      <c r="CI27" s="426"/>
      <c r="CJ27" s="426"/>
      <c r="CK27" s="426"/>
      <c r="CL27" s="426"/>
      <c r="CM27" s="426"/>
      <c r="CN27" s="426"/>
      <c r="CO27" s="426"/>
      <c r="CP27" s="426"/>
      <c r="CQ27" s="426"/>
      <c r="CR27" s="426"/>
      <c r="CS27" s="427"/>
      <c r="CT27" s="391"/>
      <c r="CU27" s="392"/>
      <c r="CV27" s="392"/>
      <c r="CW27" s="392"/>
      <c r="CX27" s="392"/>
      <c r="CY27" s="392"/>
      <c r="CZ27" s="392"/>
      <c r="DA27" s="393"/>
      <c r="DB27" s="391"/>
      <c r="DC27" s="392"/>
      <c r="DD27" s="392"/>
      <c r="DE27" s="392"/>
      <c r="DF27" s="392"/>
      <c r="DG27" s="392"/>
      <c r="DH27" s="392"/>
      <c r="DI27" s="393"/>
    </row>
    <row r="28" spans="1:113" ht="18.75" customHeight="1" x14ac:dyDescent="0.15">
      <c r="A28" s="40"/>
      <c r="B28" s="373"/>
      <c r="C28" s="374"/>
      <c r="D28" s="375"/>
      <c r="E28" s="350" t="s">
        <v>114</v>
      </c>
      <c r="F28" s="351"/>
      <c r="G28" s="351"/>
      <c r="H28" s="351"/>
      <c r="I28" s="351"/>
      <c r="J28" s="351"/>
      <c r="K28" s="352"/>
      <c r="L28" s="347">
        <v>1</v>
      </c>
      <c r="M28" s="348"/>
      <c r="N28" s="348"/>
      <c r="O28" s="348"/>
      <c r="P28" s="349"/>
      <c r="Q28" s="347">
        <v>2400</v>
      </c>
      <c r="R28" s="348"/>
      <c r="S28" s="348"/>
      <c r="T28" s="348"/>
      <c r="U28" s="348"/>
      <c r="V28" s="349"/>
      <c r="W28" s="437"/>
      <c r="X28" s="374"/>
      <c r="Y28" s="375"/>
      <c r="Z28" s="350" t="s">
        <v>115</v>
      </c>
      <c r="AA28" s="351"/>
      <c r="AB28" s="351"/>
      <c r="AC28" s="351"/>
      <c r="AD28" s="351"/>
      <c r="AE28" s="351"/>
      <c r="AF28" s="351"/>
      <c r="AG28" s="352"/>
      <c r="AH28" s="347" t="s">
        <v>62</v>
      </c>
      <c r="AI28" s="348"/>
      <c r="AJ28" s="348"/>
      <c r="AK28" s="348"/>
      <c r="AL28" s="349"/>
      <c r="AM28" s="347" t="s">
        <v>62</v>
      </c>
      <c r="AN28" s="348"/>
      <c r="AO28" s="348"/>
      <c r="AP28" s="348"/>
      <c r="AQ28" s="348"/>
      <c r="AR28" s="349"/>
      <c r="AS28" s="347" t="s">
        <v>62</v>
      </c>
      <c r="AT28" s="348"/>
      <c r="AU28" s="348"/>
      <c r="AV28" s="348"/>
      <c r="AW28" s="348"/>
      <c r="AX28" s="407"/>
      <c r="AY28" s="411" t="s">
        <v>116</v>
      </c>
      <c r="AZ28" s="412"/>
      <c r="BA28" s="412"/>
      <c r="BB28" s="413"/>
      <c r="BC28" s="420" t="s">
        <v>117</v>
      </c>
      <c r="BD28" s="421"/>
      <c r="BE28" s="421"/>
      <c r="BF28" s="421"/>
      <c r="BG28" s="421"/>
      <c r="BH28" s="421"/>
      <c r="BI28" s="421"/>
      <c r="BJ28" s="421"/>
      <c r="BK28" s="421"/>
      <c r="BL28" s="421"/>
      <c r="BM28" s="422"/>
      <c r="BN28" s="423">
        <v>1588324</v>
      </c>
      <c r="BO28" s="424"/>
      <c r="BP28" s="424"/>
      <c r="BQ28" s="424"/>
      <c r="BR28" s="424"/>
      <c r="BS28" s="424"/>
      <c r="BT28" s="424"/>
      <c r="BU28" s="425"/>
      <c r="BV28" s="423">
        <v>1617033</v>
      </c>
      <c r="BW28" s="424"/>
      <c r="BX28" s="424"/>
      <c r="BY28" s="424"/>
      <c r="BZ28" s="424"/>
      <c r="CA28" s="424"/>
      <c r="CB28" s="424"/>
      <c r="CC28" s="425"/>
      <c r="CD28" s="49"/>
      <c r="CE28" s="426"/>
      <c r="CF28" s="426"/>
      <c r="CG28" s="426"/>
      <c r="CH28" s="426"/>
      <c r="CI28" s="426"/>
      <c r="CJ28" s="426"/>
      <c r="CK28" s="426"/>
      <c r="CL28" s="426"/>
      <c r="CM28" s="426"/>
      <c r="CN28" s="426"/>
      <c r="CO28" s="426"/>
      <c r="CP28" s="426"/>
      <c r="CQ28" s="426"/>
      <c r="CR28" s="426"/>
      <c r="CS28" s="427"/>
      <c r="CT28" s="391"/>
      <c r="CU28" s="392"/>
      <c r="CV28" s="392"/>
      <c r="CW28" s="392"/>
      <c r="CX28" s="392"/>
      <c r="CY28" s="392"/>
      <c r="CZ28" s="392"/>
      <c r="DA28" s="393"/>
      <c r="DB28" s="391"/>
      <c r="DC28" s="392"/>
      <c r="DD28" s="392"/>
      <c r="DE28" s="392"/>
      <c r="DF28" s="392"/>
      <c r="DG28" s="392"/>
      <c r="DH28" s="392"/>
      <c r="DI28" s="393"/>
    </row>
    <row r="29" spans="1:113" ht="18.75" customHeight="1" x14ac:dyDescent="0.15">
      <c r="A29" s="40"/>
      <c r="B29" s="373"/>
      <c r="C29" s="374"/>
      <c r="D29" s="375"/>
      <c r="E29" s="350" t="s">
        <v>118</v>
      </c>
      <c r="F29" s="351"/>
      <c r="G29" s="351"/>
      <c r="H29" s="351"/>
      <c r="I29" s="351"/>
      <c r="J29" s="351"/>
      <c r="K29" s="352"/>
      <c r="L29" s="347">
        <v>10</v>
      </c>
      <c r="M29" s="348"/>
      <c r="N29" s="348"/>
      <c r="O29" s="348"/>
      <c r="P29" s="349"/>
      <c r="Q29" s="347">
        <v>2200</v>
      </c>
      <c r="R29" s="348"/>
      <c r="S29" s="348"/>
      <c r="T29" s="348"/>
      <c r="U29" s="348"/>
      <c r="V29" s="349"/>
      <c r="W29" s="438"/>
      <c r="X29" s="439"/>
      <c r="Y29" s="440"/>
      <c r="Z29" s="350" t="s">
        <v>119</v>
      </c>
      <c r="AA29" s="351"/>
      <c r="AB29" s="351"/>
      <c r="AC29" s="351"/>
      <c r="AD29" s="351"/>
      <c r="AE29" s="351"/>
      <c r="AF29" s="351"/>
      <c r="AG29" s="352"/>
      <c r="AH29" s="347">
        <v>155</v>
      </c>
      <c r="AI29" s="348"/>
      <c r="AJ29" s="348"/>
      <c r="AK29" s="348"/>
      <c r="AL29" s="349"/>
      <c r="AM29" s="347">
        <v>435969</v>
      </c>
      <c r="AN29" s="348"/>
      <c r="AO29" s="348"/>
      <c r="AP29" s="348"/>
      <c r="AQ29" s="348"/>
      <c r="AR29" s="349"/>
      <c r="AS29" s="347">
        <v>2813</v>
      </c>
      <c r="AT29" s="348"/>
      <c r="AU29" s="348"/>
      <c r="AV29" s="348"/>
      <c r="AW29" s="348"/>
      <c r="AX29" s="407"/>
      <c r="AY29" s="414"/>
      <c r="AZ29" s="415"/>
      <c r="BA29" s="415"/>
      <c r="BB29" s="416"/>
      <c r="BC29" s="408" t="s">
        <v>120</v>
      </c>
      <c r="BD29" s="409"/>
      <c r="BE29" s="409"/>
      <c r="BF29" s="409"/>
      <c r="BG29" s="409"/>
      <c r="BH29" s="409"/>
      <c r="BI29" s="409"/>
      <c r="BJ29" s="409"/>
      <c r="BK29" s="409"/>
      <c r="BL29" s="409"/>
      <c r="BM29" s="410"/>
      <c r="BN29" s="394">
        <v>30918</v>
      </c>
      <c r="BO29" s="395"/>
      <c r="BP29" s="395"/>
      <c r="BQ29" s="395"/>
      <c r="BR29" s="395"/>
      <c r="BS29" s="395"/>
      <c r="BT29" s="395"/>
      <c r="BU29" s="396"/>
      <c r="BV29" s="394">
        <v>30912</v>
      </c>
      <c r="BW29" s="395"/>
      <c r="BX29" s="395"/>
      <c r="BY29" s="395"/>
      <c r="BZ29" s="395"/>
      <c r="CA29" s="395"/>
      <c r="CB29" s="395"/>
      <c r="CC29" s="396"/>
      <c r="CD29" s="43"/>
      <c r="CE29" s="426"/>
      <c r="CF29" s="426"/>
      <c r="CG29" s="426"/>
      <c r="CH29" s="426"/>
      <c r="CI29" s="426"/>
      <c r="CJ29" s="426"/>
      <c r="CK29" s="426"/>
      <c r="CL29" s="426"/>
      <c r="CM29" s="426"/>
      <c r="CN29" s="426"/>
      <c r="CO29" s="426"/>
      <c r="CP29" s="426"/>
      <c r="CQ29" s="426"/>
      <c r="CR29" s="426"/>
      <c r="CS29" s="427"/>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40"/>
      <c r="B30" s="376"/>
      <c r="C30" s="377"/>
      <c r="D30" s="378"/>
      <c r="E30" s="355"/>
      <c r="F30" s="356"/>
      <c r="G30" s="356"/>
      <c r="H30" s="356"/>
      <c r="I30" s="356"/>
      <c r="J30" s="356"/>
      <c r="K30" s="357"/>
      <c r="L30" s="358"/>
      <c r="M30" s="359"/>
      <c r="N30" s="359"/>
      <c r="O30" s="359"/>
      <c r="P30" s="360"/>
      <c r="Q30" s="358"/>
      <c r="R30" s="359"/>
      <c r="S30" s="359"/>
      <c r="T30" s="359"/>
      <c r="U30" s="359"/>
      <c r="V30" s="360"/>
      <c r="W30" s="361" t="s">
        <v>121</v>
      </c>
      <c r="X30" s="362"/>
      <c r="Y30" s="362"/>
      <c r="Z30" s="362"/>
      <c r="AA30" s="362"/>
      <c r="AB30" s="362"/>
      <c r="AC30" s="362"/>
      <c r="AD30" s="362"/>
      <c r="AE30" s="362"/>
      <c r="AF30" s="362"/>
      <c r="AG30" s="363"/>
      <c r="AH30" s="364">
        <v>93.6</v>
      </c>
      <c r="AI30" s="365"/>
      <c r="AJ30" s="365"/>
      <c r="AK30" s="365"/>
      <c r="AL30" s="365"/>
      <c r="AM30" s="365"/>
      <c r="AN30" s="365"/>
      <c r="AO30" s="365"/>
      <c r="AP30" s="365"/>
      <c r="AQ30" s="365"/>
      <c r="AR30" s="365"/>
      <c r="AS30" s="365"/>
      <c r="AT30" s="365"/>
      <c r="AU30" s="365"/>
      <c r="AV30" s="365"/>
      <c r="AW30" s="365"/>
      <c r="AX30" s="366"/>
      <c r="AY30" s="417"/>
      <c r="AZ30" s="418"/>
      <c r="BA30" s="418"/>
      <c r="BB30" s="419"/>
      <c r="BC30" s="367" t="s">
        <v>122</v>
      </c>
      <c r="BD30" s="368"/>
      <c r="BE30" s="368"/>
      <c r="BF30" s="368"/>
      <c r="BG30" s="368"/>
      <c r="BH30" s="368"/>
      <c r="BI30" s="368"/>
      <c r="BJ30" s="368"/>
      <c r="BK30" s="368"/>
      <c r="BL30" s="368"/>
      <c r="BM30" s="369"/>
      <c r="BN30" s="428">
        <v>1802590</v>
      </c>
      <c r="BO30" s="429"/>
      <c r="BP30" s="429"/>
      <c r="BQ30" s="429"/>
      <c r="BR30" s="429"/>
      <c r="BS30" s="429"/>
      <c r="BT30" s="429"/>
      <c r="BU30" s="430"/>
      <c r="BV30" s="428">
        <v>1899128</v>
      </c>
      <c r="BW30" s="429"/>
      <c r="BX30" s="429"/>
      <c r="BY30" s="429"/>
      <c r="BZ30" s="429"/>
      <c r="CA30" s="429"/>
      <c r="CB30" s="429"/>
      <c r="CC30" s="430"/>
      <c r="CD30" s="51"/>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row>
    <row r="31" spans="1:113" ht="13.5" customHeight="1" x14ac:dyDescent="0.15">
      <c r="A31" s="40"/>
      <c r="B31" s="65"/>
      <c r="DI31" s="66"/>
    </row>
    <row r="32" spans="1:113" ht="13.5" customHeight="1" x14ac:dyDescent="0.15">
      <c r="A32" s="40"/>
      <c r="B32" s="67"/>
      <c r="C32" s="353" t="s">
        <v>123</v>
      </c>
      <c r="D32" s="353"/>
      <c r="E32" s="353"/>
      <c r="F32" s="353"/>
      <c r="G32" s="353"/>
      <c r="H32" s="353"/>
      <c r="I32" s="353"/>
      <c r="J32" s="353"/>
      <c r="K32" s="353"/>
      <c r="L32" s="353"/>
      <c r="M32" s="353"/>
      <c r="N32" s="353"/>
      <c r="O32" s="353"/>
      <c r="P32" s="353"/>
      <c r="Q32" s="353"/>
      <c r="R32" s="353"/>
      <c r="S32" s="353"/>
      <c r="U32" s="354" t="s">
        <v>124</v>
      </c>
      <c r="V32" s="354"/>
      <c r="W32" s="354"/>
      <c r="X32" s="354"/>
      <c r="Y32" s="354"/>
      <c r="Z32" s="354"/>
      <c r="AA32" s="354"/>
      <c r="AB32" s="354"/>
      <c r="AC32" s="354"/>
      <c r="AD32" s="354"/>
      <c r="AE32" s="354"/>
      <c r="AF32" s="354"/>
      <c r="AG32" s="354"/>
      <c r="AH32" s="354"/>
      <c r="AI32" s="354"/>
      <c r="AJ32" s="354"/>
      <c r="AK32" s="354"/>
      <c r="AM32" s="354" t="s">
        <v>125</v>
      </c>
      <c r="AN32" s="354"/>
      <c r="AO32" s="354"/>
      <c r="AP32" s="354"/>
      <c r="AQ32" s="354"/>
      <c r="AR32" s="354"/>
      <c r="AS32" s="354"/>
      <c r="AT32" s="354"/>
      <c r="AU32" s="354"/>
      <c r="AV32" s="354"/>
      <c r="AW32" s="354"/>
      <c r="AX32" s="354"/>
      <c r="AY32" s="354"/>
      <c r="AZ32" s="354"/>
      <c r="BA32" s="354"/>
      <c r="BB32" s="354"/>
      <c r="BC32" s="354"/>
      <c r="BE32" s="354" t="s">
        <v>126</v>
      </c>
      <c r="BF32" s="354"/>
      <c r="BG32" s="354"/>
      <c r="BH32" s="354"/>
      <c r="BI32" s="354"/>
      <c r="BJ32" s="354"/>
      <c r="BK32" s="354"/>
      <c r="BL32" s="354"/>
      <c r="BM32" s="354"/>
      <c r="BN32" s="354"/>
      <c r="BO32" s="354"/>
      <c r="BP32" s="354"/>
      <c r="BQ32" s="354"/>
      <c r="BR32" s="354"/>
      <c r="BS32" s="354"/>
      <c r="BT32" s="354"/>
      <c r="BU32" s="354"/>
      <c r="BW32" s="354" t="s">
        <v>127</v>
      </c>
      <c r="BX32" s="354"/>
      <c r="BY32" s="354"/>
      <c r="BZ32" s="354"/>
      <c r="CA32" s="354"/>
      <c r="CB32" s="354"/>
      <c r="CC32" s="354"/>
      <c r="CD32" s="354"/>
      <c r="CE32" s="354"/>
      <c r="CF32" s="354"/>
      <c r="CG32" s="354"/>
      <c r="CH32" s="354"/>
      <c r="CI32" s="354"/>
      <c r="CJ32" s="354"/>
      <c r="CK32" s="354"/>
      <c r="CL32" s="354"/>
      <c r="CM32" s="354"/>
      <c r="CO32" s="354" t="s">
        <v>128</v>
      </c>
      <c r="CP32" s="354"/>
      <c r="CQ32" s="354"/>
      <c r="CR32" s="354"/>
      <c r="CS32" s="354"/>
      <c r="CT32" s="354"/>
      <c r="CU32" s="354"/>
      <c r="CV32" s="354"/>
      <c r="CW32" s="354"/>
      <c r="CX32" s="354"/>
      <c r="CY32" s="354"/>
      <c r="CZ32" s="354"/>
      <c r="DA32" s="354"/>
      <c r="DB32" s="354"/>
      <c r="DC32" s="354"/>
      <c r="DD32" s="354"/>
      <c r="DE32" s="354"/>
      <c r="DI32" s="66"/>
    </row>
    <row r="33" spans="1:113" ht="13.5" customHeight="1" x14ac:dyDescent="0.15">
      <c r="A33" s="40"/>
      <c r="B33" s="67"/>
      <c r="C33" s="346" t="s">
        <v>129</v>
      </c>
      <c r="D33" s="346"/>
      <c r="E33" s="345" t="s">
        <v>130</v>
      </c>
      <c r="F33" s="345"/>
      <c r="G33" s="345"/>
      <c r="H33" s="345"/>
      <c r="I33" s="345"/>
      <c r="J33" s="345"/>
      <c r="K33" s="345"/>
      <c r="L33" s="345"/>
      <c r="M33" s="345"/>
      <c r="N33" s="345"/>
      <c r="O33" s="345"/>
      <c r="P33" s="345"/>
      <c r="Q33" s="345"/>
      <c r="R33" s="345"/>
      <c r="S33" s="345"/>
      <c r="T33" s="44"/>
      <c r="U33" s="346" t="s">
        <v>129</v>
      </c>
      <c r="V33" s="346"/>
      <c r="W33" s="345" t="s">
        <v>130</v>
      </c>
      <c r="X33" s="345"/>
      <c r="Y33" s="345"/>
      <c r="Z33" s="345"/>
      <c r="AA33" s="345"/>
      <c r="AB33" s="345"/>
      <c r="AC33" s="345"/>
      <c r="AD33" s="345"/>
      <c r="AE33" s="345"/>
      <c r="AF33" s="345"/>
      <c r="AG33" s="345"/>
      <c r="AH33" s="345"/>
      <c r="AI33" s="345"/>
      <c r="AJ33" s="345"/>
      <c r="AK33" s="345"/>
      <c r="AL33" s="44"/>
      <c r="AM33" s="346" t="s">
        <v>129</v>
      </c>
      <c r="AN33" s="346"/>
      <c r="AO33" s="345" t="s">
        <v>130</v>
      </c>
      <c r="AP33" s="345"/>
      <c r="AQ33" s="345"/>
      <c r="AR33" s="345"/>
      <c r="AS33" s="345"/>
      <c r="AT33" s="345"/>
      <c r="AU33" s="345"/>
      <c r="AV33" s="345"/>
      <c r="AW33" s="345"/>
      <c r="AX33" s="345"/>
      <c r="AY33" s="345"/>
      <c r="AZ33" s="345"/>
      <c r="BA33" s="345"/>
      <c r="BB33" s="345"/>
      <c r="BC33" s="345"/>
      <c r="BD33" s="50"/>
      <c r="BE33" s="345" t="s">
        <v>131</v>
      </c>
      <c r="BF33" s="345"/>
      <c r="BG33" s="345" t="s">
        <v>132</v>
      </c>
      <c r="BH33" s="345"/>
      <c r="BI33" s="345"/>
      <c r="BJ33" s="345"/>
      <c r="BK33" s="345"/>
      <c r="BL33" s="345"/>
      <c r="BM33" s="345"/>
      <c r="BN33" s="345"/>
      <c r="BO33" s="345"/>
      <c r="BP33" s="345"/>
      <c r="BQ33" s="345"/>
      <c r="BR33" s="345"/>
      <c r="BS33" s="345"/>
      <c r="BT33" s="345"/>
      <c r="BU33" s="345"/>
      <c r="BV33" s="50"/>
      <c r="BW33" s="346" t="s">
        <v>131</v>
      </c>
      <c r="BX33" s="346"/>
      <c r="BY33" s="345" t="s">
        <v>133</v>
      </c>
      <c r="BZ33" s="345"/>
      <c r="CA33" s="345"/>
      <c r="CB33" s="345"/>
      <c r="CC33" s="345"/>
      <c r="CD33" s="345"/>
      <c r="CE33" s="345"/>
      <c r="CF33" s="345"/>
      <c r="CG33" s="345"/>
      <c r="CH33" s="345"/>
      <c r="CI33" s="345"/>
      <c r="CJ33" s="345"/>
      <c r="CK33" s="345"/>
      <c r="CL33" s="345"/>
      <c r="CM33" s="345"/>
      <c r="CN33" s="44"/>
      <c r="CO33" s="346" t="s">
        <v>129</v>
      </c>
      <c r="CP33" s="346"/>
      <c r="CQ33" s="345" t="s">
        <v>134</v>
      </c>
      <c r="CR33" s="345"/>
      <c r="CS33" s="345"/>
      <c r="CT33" s="345"/>
      <c r="CU33" s="345"/>
      <c r="CV33" s="345"/>
      <c r="CW33" s="345"/>
      <c r="CX33" s="345"/>
      <c r="CY33" s="345"/>
      <c r="CZ33" s="345"/>
      <c r="DA33" s="345"/>
      <c r="DB33" s="345"/>
      <c r="DC33" s="345"/>
      <c r="DD33" s="345"/>
      <c r="DE33" s="345"/>
      <c r="DF33" s="44"/>
      <c r="DG33" s="344" t="s">
        <v>135</v>
      </c>
      <c r="DH33" s="344"/>
      <c r="DI33" s="45"/>
    </row>
    <row r="34" spans="1:113" ht="32.25" customHeight="1" x14ac:dyDescent="0.15">
      <c r="A34" s="40"/>
      <c r="B34" s="67"/>
      <c r="C34" s="342">
        <f>IF(E34="","",1)</f>
        <v>1</v>
      </c>
      <c r="D34" s="342"/>
      <c r="E34" s="343" t="str">
        <f>IF('各会計、関係団体の財政状況及び健全化判断比率'!B7="","",'各会計、関係団体の財政状況及び健全化判断比率'!B7)</f>
        <v>一般会計</v>
      </c>
      <c r="F34" s="343"/>
      <c r="G34" s="343"/>
      <c r="H34" s="343"/>
      <c r="I34" s="343"/>
      <c r="J34" s="343"/>
      <c r="K34" s="343"/>
      <c r="L34" s="343"/>
      <c r="M34" s="343"/>
      <c r="N34" s="343"/>
      <c r="O34" s="343"/>
      <c r="P34" s="343"/>
      <c r="Q34" s="343"/>
      <c r="R34" s="343"/>
      <c r="S34" s="343"/>
      <c r="T34" s="40"/>
      <c r="U34" s="342">
        <f>IF(W34="","",MAX(C34:D43)+1)</f>
        <v>3</v>
      </c>
      <c r="V34" s="342"/>
      <c r="W34" s="343" t="str">
        <f>IF('各会計、関係団体の財政状況及び健全化判断比率'!B28="","",'各会計、関係団体の財政状況及び健全化判断比率'!B28)</f>
        <v>国民健康保険事業会計</v>
      </c>
      <c r="X34" s="343"/>
      <c r="Y34" s="343"/>
      <c r="Z34" s="343"/>
      <c r="AA34" s="343"/>
      <c r="AB34" s="343"/>
      <c r="AC34" s="343"/>
      <c r="AD34" s="343"/>
      <c r="AE34" s="343"/>
      <c r="AF34" s="343"/>
      <c r="AG34" s="343"/>
      <c r="AH34" s="343"/>
      <c r="AI34" s="343"/>
      <c r="AJ34" s="343"/>
      <c r="AK34" s="343"/>
      <c r="AL34" s="40"/>
      <c r="AM34" s="342">
        <f>IF(AO34="","",MAX(C34:D43,U34:V43)+1)</f>
        <v>7</v>
      </c>
      <c r="AN34" s="342"/>
      <c r="AO34" s="343" t="str">
        <f>IF('各会計、関係団体の財政状況及び健全化判断比率'!B32="","",'各会計、関係団体の財政状況及び健全化判断比率'!B32)</f>
        <v>西部簡易水道事業会計</v>
      </c>
      <c r="AP34" s="343"/>
      <c r="AQ34" s="343"/>
      <c r="AR34" s="343"/>
      <c r="AS34" s="343"/>
      <c r="AT34" s="343"/>
      <c r="AU34" s="343"/>
      <c r="AV34" s="343"/>
      <c r="AW34" s="343"/>
      <c r="AX34" s="343"/>
      <c r="AY34" s="343"/>
      <c r="AZ34" s="343"/>
      <c r="BA34" s="343"/>
      <c r="BB34" s="343"/>
      <c r="BC34" s="343"/>
      <c r="BD34" s="40"/>
      <c r="BE34" s="342">
        <f>IF(BG34="","",MAX(C34:D43,U34:V43,AM34:AN43)+1)</f>
        <v>8</v>
      </c>
      <c r="BF34" s="342"/>
      <c r="BG34" s="343" t="str">
        <f>IF('各会計、関係団体の財政状況及び健全化判断比率'!B33="","",'各会計、関係団体の財政状況及び健全化判断比率'!B33)</f>
        <v>東部簡易水道事業会計</v>
      </c>
      <c r="BH34" s="343"/>
      <c r="BI34" s="343"/>
      <c r="BJ34" s="343"/>
      <c r="BK34" s="343"/>
      <c r="BL34" s="343"/>
      <c r="BM34" s="343"/>
      <c r="BN34" s="343"/>
      <c r="BO34" s="343"/>
      <c r="BP34" s="343"/>
      <c r="BQ34" s="343"/>
      <c r="BR34" s="343"/>
      <c r="BS34" s="343"/>
      <c r="BT34" s="343"/>
      <c r="BU34" s="343"/>
      <c r="BV34" s="40"/>
      <c r="BW34" s="342">
        <f>IF(BY34="","",MAX(C34:D43,U34:V43,AM34:AN43,BE34:BF43)+1)</f>
        <v>10</v>
      </c>
      <c r="BX34" s="342"/>
      <c r="BY34" s="343" t="str">
        <f>IF('各会計、関係団体の財政状況及び健全化判断比率'!B68="","",'各会計、関係団体の財政状況及び健全化判断比率'!B68)</f>
        <v>国民健康保険野上厚生病院組合</v>
      </c>
      <c r="BZ34" s="343"/>
      <c r="CA34" s="343"/>
      <c r="CB34" s="343"/>
      <c r="CC34" s="343"/>
      <c r="CD34" s="343"/>
      <c r="CE34" s="343"/>
      <c r="CF34" s="343"/>
      <c r="CG34" s="343"/>
      <c r="CH34" s="343"/>
      <c r="CI34" s="343"/>
      <c r="CJ34" s="343"/>
      <c r="CK34" s="343"/>
      <c r="CL34" s="343"/>
      <c r="CM34" s="343"/>
      <c r="CN34" s="40"/>
      <c r="CO34" s="342">
        <f>IF(CQ34="","",MAX(C34:D43,U34:V43,AM34:AN43,BE34:BF43,BW34:BX43)+1)</f>
        <v>19</v>
      </c>
      <c r="CP34" s="342"/>
      <c r="CQ34" s="343" t="str">
        <f>IF('各会計、関係団体の財政状況及び健全化判断比率'!BS7="","",'各会計、関係団体の財政状況及び健全化判断比率'!BS7)</f>
        <v>紀美野町土地開発公社</v>
      </c>
      <c r="CR34" s="343"/>
      <c r="CS34" s="343"/>
      <c r="CT34" s="343"/>
      <c r="CU34" s="343"/>
      <c r="CV34" s="343"/>
      <c r="CW34" s="343"/>
      <c r="CX34" s="343"/>
      <c r="CY34" s="343"/>
      <c r="CZ34" s="343"/>
      <c r="DA34" s="343"/>
      <c r="DB34" s="343"/>
      <c r="DC34" s="343"/>
      <c r="DD34" s="343"/>
      <c r="DE34" s="343"/>
      <c r="DG34" s="340" t="str">
        <f>IF('各会計、関係団体の財政状況及び健全化判断比率'!BR7="","",'各会計、関係団体の財政状況及び健全化判断比率'!BR7)</f>
        <v/>
      </c>
      <c r="DH34" s="340"/>
      <c r="DI34" s="45"/>
    </row>
    <row r="35" spans="1:113" ht="32.25" customHeight="1" x14ac:dyDescent="0.15">
      <c r="A35" s="40"/>
      <c r="B35" s="67"/>
      <c r="C35" s="342">
        <f>IF(E35="","",C34+1)</f>
        <v>2</v>
      </c>
      <c r="D35" s="342"/>
      <c r="E35" s="343" t="str">
        <f>IF('各会計、関係団体の財政状況及び健全化判断比率'!B8="","",'各会計、関係団体の財政状況及び健全化判断比率'!B8)</f>
        <v>のかみふれあい公園運営事業会計</v>
      </c>
      <c r="F35" s="343"/>
      <c r="G35" s="343"/>
      <c r="H35" s="343"/>
      <c r="I35" s="343"/>
      <c r="J35" s="343"/>
      <c r="K35" s="343"/>
      <c r="L35" s="343"/>
      <c r="M35" s="343"/>
      <c r="N35" s="343"/>
      <c r="O35" s="343"/>
      <c r="P35" s="343"/>
      <c r="Q35" s="343"/>
      <c r="R35" s="343"/>
      <c r="S35" s="343"/>
      <c r="T35" s="40"/>
      <c r="U35" s="342">
        <f>IF(W35="","",U34+1)</f>
        <v>4</v>
      </c>
      <c r="V35" s="342"/>
      <c r="W35" s="343" t="str">
        <f>IF('各会計、関係団体の財政状況及び健全化判断比率'!B29="","",'各会計、関係団体の財政状況及び健全化判断比率'!B29)</f>
        <v>国民健康保険診療所事業会計</v>
      </c>
      <c r="X35" s="343"/>
      <c r="Y35" s="343"/>
      <c r="Z35" s="343"/>
      <c r="AA35" s="343"/>
      <c r="AB35" s="343"/>
      <c r="AC35" s="343"/>
      <c r="AD35" s="343"/>
      <c r="AE35" s="343"/>
      <c r="AF35" s="343"/>
      <c r="AG35" s="343"/>
      <c r="AH35" s="343"/>
      <c r="AI35" s="343"/>
      <c r="AJ35" s="343"/>
      <c r="AK35" s="343"/>
      <c r="AL35" s="40"/>
      <c r="AM35" s="342" t="str">
        <f t="shared" ref="AM35:AM43" si="0">IF(AO35="","",AM34+1)</f>
        <v/>
      </c>
      <c r="AN35" s="342"/>
      <c r="AO35" s="343"/>
      <c r="AP35" s="343"/>
      <c r="AQ35" s="343"/>
      <c r="AR35" s="343"/>
      <c r="AS35" s="343"/>
      <c r="AT35" s="343"/>
      <c r="AU35" s="343"/>
      <c r="AV35" s="343"/>
      <c r="AW35" s="343"/>
      <c r="AX35" s="343"/>
      <c r="AY35" s="343"/>
      <c r="AZ35" s="343"/>
      <c r="BA35" s="343"/>
      <c r="BB35" s="343"/>
      <c r="BC35" s="343"/>
      <c r="BD35" s="40"/>
      <c r="BE35" s="342">
        <f t="shared" ref="BE35:BE43" si="1">IF(BG35="","",BE34+1)</f>
        <v>9</v>
      </c>
      <c r="BF35" s="342"/>
      <c r="BG35" s="343" t="str">
        <f>IF('各会計、関係団体の財政状況及び健全化判断比率'!B34="","",'各会計、関係団体の財政状況及び健全化判断比率'!B34)</f>
        <v>農業集落排水事業会計</v>
      </c>
      <c r="BH35" s="343"/>
      <c r="BI35" s="343"/>
      <c r="BJ35" s="343"/>
      <c r="BK35" s="343"/>
      <c r="BL35" s="343"/>
      <c r="BM35" s="343"/>
      <c r="BN35" s="343"/>
      <c r="BO35" s="343"/>
      <c r="BP35" s="343"/>
      <c r="BQ35" s="343"/>
      <c r="BR35" s="343"/>
      <c r="BS35" s="343"/>
      <c r="BT35" s="343"/>
      <c r="BU35" s="343"/>
      <c r="BV35" s="40"/>
      <c r="BW35" s="342">
        <f t="shared" ref="BW35:BW43" si="2">IF(BY35="","",BW34+1)</f>
        <v>11</v>
      </c>
      <c r="BX35" s="342"/>
      <c r="BY35" s="343" t="str">
        <f>IF('各会計、関係団体の財政状況及び健全化判断比率'!B69="","",'各会計、関係団体の財政状況及び健全化判断比率'!B69)</f>
        <v>海南海草老人福祉施設事務組合</v>
      </c>
      <c r="BZ35" s="343"/>
      <c r="CA35" s="343"/>
      <c r="CB35" s="343"/>
      <c r="CC35" s="343"/>
      <c r="CD35" s="343"/>
      <c r="CE35" s="343"/>
      <c r="CF35" s="343"/>
      <c r="CG35" s="343"/>
      <c r="CH35" s="343"/>
      <c r="CI35" s="343"/>
      <c r="CJ35" s="343"/>
      <c r="CK35" s="343"/>
      <c r="CL35" s="343"/>
      <c r="CM35" s="343"/>
      <c r="CN35" s="40"/>
      <c r="CO35" s="342" t="str">
        <f t="shared" ref="CO35:CO43" si="3">IF(CQ35="","",CO34+1)</f>
        <v/>
      </c>
      <c r="CP35" s="342"/>
      <c r="CQ35" s="343" t="str">
        <f>IF('各会計、関係団体の財政状況及び健全化判断比率'!BS8="","",'各会計、関係団体の財政状況及び健全化判断比率'!BS8)</f>
        <v/>
      </c>
      <c r="CR35" s="343"/>
      <c r="CS35" s="343"/>
      <c r="CT35" s="343"/>
      <c r="CU35" s="343"/>
      <c r="CV35" s="343"/>
      <c r="CW35" s="343"/>
      <c r="CX35" s="343"/>
      <c r="CY35" s="343"/>
      <c r="CZ35" s="343"/>
      <c r="DA35" s="343"/>
      <c r="DB35" s="343"/>
      <c r="DC35" s="343"/>
      <c r="DD35" s="343"/>
      <c r="DE35" s="343"/>
      <c r="DG35" s="340" t="str">
        <f>IF('各会計、関係団体の財政状況及び健全化判断比率'!BR8="","",'各会計、関係団体の財政状況及び健全化判断比率'!BR8)</f>
        <v/>
      </c>
      <c r="DH35" s="340"/>
      <c r="DI35" s="45"/>
    </row>
    <row r="36" spans="1:113" ht="32.25" customHeight="1" x14ac:dyDescent="0.15">
      <c r="A36" s="40"/>
      <c r="B36" s="67"/>
      <c r="C36" s="342" t="str">
        <f>IF(E36="","",C35+1)</f>
        <v/>
      </c>
      <c r="D36" s="342"/>
      <c r="E36" s="343" t="str">
        <f>IF('各会計、関係団体の財政状況及び健全化判断比率'!B9="","",'各会計、関係団体の財政状況及び健全化判断比率'!B9)</f>
        <v/>
      </c>
      <c r="F36" s="343"/>
      <c r="G36" s="343"/>
      <c r="H36" s="343"/>
      <c r="I36" s="343"/>
      <c r="J36" s="343"/>
      <c r="K36" s="343"/>
      <c r="L36" s="343"/>
      <c r="M36" s="343"/>
      <c r="N36" s="343"/>
      <c r="O36" s="343"/>
      <c r="P36" s="343"/>
      <c r="Q36" s="343"/>
      <c r="R36" s="343"/>
      <c r="S36" s="343"/>
      <c r="T36" s="40"/>
      <c r="U36" s="342">
        <f t="shared" ref="U36:U43" si="4">IF(W36="","",U35+1)</f>
        <v>5</v>
      </c>
      <c r="V36" s="342"/>
      <c r="W36" s="343" t="str">
        <f>IF('各会計、関係団体の財政状況及び健全化判断比率'!B30="","",'各会計、関係団体の財政状況及び健全化判断比率'!B30)</f>
        <v>介護保険事業会計</v>
      </c>
      <c r="X36" s="343"/>
      <c r="Y36" s="343"/>
      <c r="Z36" s="343"/>
      <c r="AA36" s="343"/>
      <c r="AB36" s="343"/>
      <c r="AC36" s="343"/>
      <c r="AD36" s="343"/>
      <c r="AE36" s="343"/>
      <c r="AF36" s="343"/>
      <c r="AG36" s="343"/>
      <c r="AH36" s="343"/>
      <c r="AI36" s="343"/>
      <c r="AJ36" s="343"/>
      <c r="AK36" s="343"/>
      <c r="AL36" s="40"/>
      <c r="AM36" s="342" t="str">
        <f t="shared" si="0"/>
        <v/>
      </c>
      <c r="AN36" s="342"/>
      <c r="AO36" s="343"/>
      <c r="AP36" s="343"/>
      <c r="AQ36" s="343"/>
      <c r="AR36" s="343"/>
      <c r="AS36" s="343"/>
      <c r="AT36" s="343"/>
      <c r="AU36" s="343"/>
      <c r="AV36" s="343"/>
      <c r="AW36" s="343"/>
      <c r="AX36" s="343"/>
      <c r="AY36" s="343"/>
      <c r="AZ36" s="343"/>
      <c r="BA36" s="343"/>
      <c r="BB36" s="343"/>
      <c r="BC36" s="343"/>
      <c r="BD36" s="40"/>
      <c r="BE36" s="342" t="str">
        <f t="shared" si="1"/>
        <v/>
      </c>
      <c r="BF36" s="342"/>
      <c r="BG36" s="343"/>
      <c r="BH36" s="343"/>
      <c r="BI36" s="343"/>
      <c r="BJ36" s="343"/>
      <c r="BK36" s="343"/>
      <c r="BL36" s="343"/>
      <c r="BM36" s="343"/>
      <c r="BN36" s="343"/>
      <c r="BO36" s="343"/>
      <c r="BP36" s="343"/>
      <c r="BQ36" s="343"/>
      <c r="BR36" s="343"/>
      <c r="BS36" s="343"/>
      <c r="BT36" s="343"/>
      <c r="BU36" s="343"/>
      <c r="BV36" s="40"/>
      <c r="BW36" s="342">
        <f t="shared" si="2"/>
        <v>12</v>
      </c>
      <c r="BX36" s="342"/>
      <c r="BY36" s="343" t="str">
        <f>IF('各会計、関係団体の財政状況及び健全化判断比率'!B70="","",'各会計、関係団体の財政状況及び健全化判断比率'!B70)</f>
        <v>五色台広域施設組合</v>
      </c>
      <c r="BZ36" s="343"/>
      <c r="CA36" s="343"/>
      <c r="CB36" s="343"/>
      <c r="CC36" s="343"/>
      <c r="CD36" s="343"/>
      <c r="CE36" s="343"/>
      <c r="CF36" s="343"/>
      <c r="CG36" s="343"/>
      <c r="CH36" s="343"/>
      <c r="CI36" s="343"/>
      <c r="CJ36" s="343"/>
      <c r="CK36" s="343"/>
      <c r="CL36" s="343"/>
      <c r="CM36" s="343"/>
      <c r="CN36" s="40"/>
      <c r="CO36" s="342" t="str">
        <f t="shared" si="3"/>
        <v/>
      </c>
      <c r="CP36" s="342"/>
      <c r="CQ36" s="343" t="str">
        <f>IF('各会計、関係団体の財政状況及び健全化判断比率'!BS9="","",'各会計、関係団体の財政状況及び健全化判断比率'!BS9)</f>
        <v/>
      </c>
      <c r="CR36" s="343"/>
      <c r="CS36" s="343"/>
      <c r="CT36" s="343"/>
      <c r="CU36" s="343"/>
      <c r="CV36" s="343"/>
      <c r="CW36" s="343"/>
      <c r="CX36" s="343"/>
      <c r="CY36" s="343"/>
      <c r="CZ36" s="343"/>
      <c r="DA36" s="343"/>
      <c r="DB36" s="343"/>
      <c r="DC36" s="343"/>
      <c r="DD36" s="343"/>
      <c r="DE36" s="343"/>
      <c r="DG36" s="340" t="str">
        <f>IF('各会計、関係団体の財政状況及び健全化判断比率'!BR9="","",'各会計、関係団体の財政状況及び健全化判断比率'!BR9)</f>
        <v/>
      </c>
      <c r="DH36" s="340"/>
      <c r="DI36" s="45"/>
    </row>
    <row r="37" spans="1:113" ht="32.25" customHeight="1" x14ac:dyDescent="0.15">
      <c r="A37" s="40"/>
      <c r="B37" s="67"/>
      <c r="C37" s="342" t="str">
        <f>IF(E37="","",C36+1)</f>
        <v/>
      </c>
      <c r="D37" s="342"/>
      <c r="E37" s="343" t="str">
        <f>IF('各会計、関係団体の財政状況及び健全化判断比率'!B10="","",'各会計、関係団体の財政状況及び健全化判断比率'!B10)</f>
        <v/>
      </c>
      <c r="F37" s="343"/>
      <c r="G37" s="343"/>
      <c r="H37" s="343"/>
      <c r="I37" s="343"/>
      <c r="J37" s="343"/>
      <c r="K37" s="343"/>
      <c r="L37" s="343"/>
      <c r="M37" s="343"/>
      <c r="N37" s="343"/>
      <c r="O37" s="343"/>
      <c r="P37" s="343"/>
      <c r="Q37" s="343"/>
      <c r="R37" s="343"/>
      <c r="S37" s="343"/>
      <c r="T37" s="40"/>
      <c r="U37" s="342">
        <f t="shared" si="4"/>
        <v>6</v>
      </c>
      <c r="V37" s="342"/>
      <c r="W37" s="343" t="str">
        <f>IF('各会計、関係団体の財政状況及び健全化判断比率'!B31="","",'各会計、関係団体の財政状況及び健全化判断比率'!B31)</f>
        <v>後期高齢者医療会計</v>
      </c>
      <c r="X37" s="343"/>
      <c r="Y37" s="343"/>
      <c r="Z37" s="343"/>
      <c r="AA37" s="343"/>
      <c r="AB37" s="343"/>
      <c r="AC37" s="343"/>
      <c r="AD37" s="343"/>
      <c r="AE37" s="343"/>
      <c r="AF37" s="343"/>
      <c r="AG37" s="343"/>
      <c r="AH37" s="343"/>
      <c r="AI37" s="343"/>
      <c r="AJ37" s="343"/>
      <c r="AK37" s="343"/>
      <c r="AL37" s="40"/>
      <c r="AM37" s="342" t="str">
        <f t="shared" si="0"/>
        <v/>
      </c>
      <c r="AN37" s="342"/>
      <c r="AO37" s="343"/>
      <c r="AP37" s="343"/>
      <c r="AQ37" s="343"/>
      <c r="AR37" s="343"/>
      <c r="AS37" s="343"/>
      <c r="AT37" s="343"/>
      <c r="AU37" s="343"/>
      <c r="AV37" s="343"/>
      <c r="AW37" s="343"/>
      <c r="AX37" s="343"/>
      <c r="AY37" s="343"/>
      <c r="AZ37" s="343"/>
      <c r="BA37" s="343"/>
      <c r="BB37" s="343"/>
      <c r="BC37" s="343"/>
      <c r="BD37" s="40"/>
      <c r="BE37" s="342" t="str">
        <f t="shared" si="1"/>
        <v/>
      </c>
      <c r="BF37" s="342"/>
      <c r="BG37" s="343"/>
      <c r="BH37" s="343"/>
      <c r="BI37" s="343"/>
      <c r="BJ37" s="343"/>
      <c r="BK37" s="343"/>
      <c r="BL37" s="343"/>
      <c r="BM37" s="343"/>
      <c r="BN37" s="343"/>
      <c r="BO37" s="343"/>
      <c r="BP37" s="343"/>
      <c r="BQ37" s="343"/>
      <c r="BR37" s="343"/>
      <c r="BS37" s="343"/>
      <c r="BT37" s="343"/>
      <c r="BU37" s="343"/>
      <c r="BV37" s="40"/>
      <c r="BW37" s="342">
        <f t="shared" si="2"/>
        <v>13</v>
      </c>
      <c r="BX37" s="342"/>
      <c r="BY37" s="343" t="str">
        <f>IF('各会計、関係団体の財政状況及び健全化判断比率'!B71="","",'各会計、関係団体の財政状況及び健全化判断比率'!B71)</f>
        <v>海南海草環境衛生施設組合</v>
      </c>
      <c r="BZ37" s="343"/>
      <c r="CA37" s="343"/>
      <c r="CB37" s="343"/>
      <c r="CC37" s="343"/>
      <c r="CD37" s="343"/>
      <c r="CE37" s="343"/>
      <c r="CF37" s="343"/>
      <c r="CG37" s="343"/>
      <c r="CH37" s="343"/>
      <c r="CI37" s="343"/>
      <c r="CJ37" s="343"/>
      <c r="CK37" s="343"/>
      <c r="CL37" s="343"/>
      <c r="CM37" s="343"/>
      <c r="CN37" s="40"/>
      <c r="CO37" s="342" t="str">
        <f t="shared" si="3"/>
        <v/>
      </c>
      <c r="CP37" s="342"/>
      <c r="CQ37" s="343" t="str">
        <f>IF('各会計、関係団体の財政状況及び健全化判断比率'!BS10="","",'各会計、関係団体の財政状況及び健全化判断比率'!BS10)</f>
        <v/>
      </c>
      <c r="CR37" s="343"/>
      <c r="CS37" s="343"/>
      <c r="CT37" s="343"/>
      <c r="CU37" s="343"/>
      <c r="CV37" s="343"/>
      <c r="CW37" s="343"/>
      <c r="CX37" s="343"/>
      <c r="CY37" s="343"/>
      <c r="CZ37" s="343"/>
      <c r="DA37" s="343"/>
      <c r="DB37" s="343"/>
      <c r="DC37" s="343"/>
      <c r="DD37" s="343"/>
      <c r="DE37" s="343"/>
      <c r="DG37" s="340" t="str">
        <f>IF('各会計、関係団体の財政状況及び健全化判断比率'!BR10="","",'各会計、関係団体の財政状況及び健全化判断比率'!BR10)</f>
        <v/>
      </c>
      <c r="DH37" s="340"/>
      <c r="DI37" s="45"/>
    </row>
    <row r="38" spans="1:113" ht="32.25" customHeight="1" x14ac:dyDescent="0.15">
      <c r="A38" s="40"/>
      <c r="B38" s="67"/>
      <c r="C38" s="342" t="str">
        <f t="shared" ref="C38:C43" si="5">IF(E38="","",C37+1)</f>
        <v/>
      </c>
      <c r="D38" s="342"/>
      <c r="E38" s="343" t="str">
        <f>IF('各会計、関係団体の財政状況及び健全化判断比率'!B11="","",'各会計、関係団体の財政状況及び健全化判断比率'!B11)</f>
        <v/>
      </c>
      <c r="F38" s="343"/>
      <c r="G38" s="343"/>
      <c r="H38" s="343"/>
      <c r="I38" s="343"/>
      <c r="J38" s="343"/>
      <c r="K38" s="343"/>
      <c r="L38" s="343"/>
      <c r="M38" s="343"/>
      <c r="N38" s="343"/>
      <c r="O38" s="343"/>
      <c r="P38" s="343"/>
      <c r="Q38" s="343"/>
      <c r="R38" s="343"/>
      <c r="S38" s="343"/>
      <c r="T38" s="40"/>
      <c r="U38" s="342" t="str">
        <f t="shared" si="4"/>
        <v/>
      </c>
      <c r="V38" s="342"/>
      <c r="W38" s="343"/>
      <c r="X38" s="343"/>
      <c r="Y38" s="343"/>
      <c r="Z38" s="343"/>
      <c r="AA38" s="343"/>
      <c r="AB38" s="343"/>
      <c r="AC38" s="343"/>
      <c r="AD38" s="343"/>
      <c r="AE38" s="343"/>
      <c r="AF38" s="343"/>
      <c r="AG38" s="343"/>
      <c r="AH38" s="343"/>
      <c r="AI38" s="343"/>
      <c r="AJ38" s="343"/>
      <c r="AK38" s="343"/>
      <c r="AL38" s="40"/>
      <c r="AM38" s="342" t="str">
        <f t="shared" si="0"/>
        <v/>
      </c>
      <c r="AN38" s="342"/>
      <c r="AO38" s="343"/>
      <c r="AP38" s="343"/>
      <c r="AQ38" s="343"/>
      <c r="AR38" s="343"/>
      <c r="AS38" s="343"/>
      <c r="AT38" s="343"/>
      <c r="AU38" s="343"/>
      <c r="AV38" s="343"/>
      <c r="AW38" s="343"/>
      <c r="AX38" s="343"/>
      <c r="AY38" s="343"/>
      <c r="AZ38" s="343"/>
      <c r="BA38" s="343"/>
      <c r="BB38" s="343"/>
      <c r="BC38" s="343"/>
      <c r="BD38" s="40"/>
      <c r="BE38" s="342" t="str">
        <f t="shared" si="1"/>
        <v/>
      </c>
      <c r="BF38" s="342"/>
      <c r="BG38" s="343"/>
      <c r="BH38" s="343"/>
      <c r="BI38" s="343"/>
      <c r="BJ38" s="343"/>
      <c r="BK38" s="343"/>
      <c r="BL38" s="343"/>
      <c r="BM38" s="343"/>
      <c r="BN38" s="343"/>
      <c r="BO38" s="343"/>
      <c r="BP38" s="343"/>
      <c r="BQ38" s="343"/>
      <c r="BR38" s="343"/>
      <c r="BS38" s="343"/>
      <c r="BT38" s="343"/>
      <c r="BU38" s="343"/>
      <c r="BV38" s="40"/>
      <c r="BW38" s="342">
        <f t="shared" si="2"/>
        <v>14</v>
      </c>
      <c r="BX38" s="342"/>
      <c r="BY38" s="343" t="str">
        <f>IF('各会計、関係団体の財政状況及び健全化判断比率'!B72="","",'各会計、関係団体の財政状況及び健全化判断比率'!B72)</f>
        <v>紀の海広域施設組合</v>
      </c>
      <c r="BZ38" s="343"/>
      <c r="CA38" s="343"/>
      <c r="CB38" s="343"/>
      <c r="CC38" s="343"/>
      <c r="CD38" s="343"/>
      <c r="CE38" s="343"/>
      <c r="CF38" s="343"/>
      <c r="CG38" s="343"/>
      <c r="CH38" s="343"/>
      <c r="CI38" s="343"/>
      <c r="CJ38" s="343"/>
      <c r="CK38" s="343"/>
      <c r="CL38" s="343"/>
      <c r="CM38" s="343"/>
      <c r="CN38" s="40"/>
      <c r="CO38" s="342" t="str">
        <f t="shared" si="3"/>
        <v/>
      </c>
      <c r="CP38" s="342"/>
      <c r="CQ38" s="343" t="str">
        <f>IF('各会計、関係団体の財政状況及び健全化判断比率'!BS11="","",'各会計、関係団体の財政状況及び健全化判断比率'!BS11)</f>
        <v/>
      </c>
      <c r="CR38" s="343"/>
      <c r="CS38" s="343"/>
      <c r="CT38" s="343"/>
      <c r="CU38" s="343"/>
      <c r="CV38" s="343"/>
      <c r="CW38" s="343"/>
      <c r="CX38" s="343"/>
      <c r="CY38" s="343"/>
      <c r="CZ38" s="343"/>
      <c r="DA38" s="343"/>
      <c r="DB38" s="343"/>
      <c r="DC38" s="343"/>
      <c r="DD38" s="343"/>
      <c r="DE38" s="343"/>
      <c r="DG38" s="340" t="str">
        <f>IF('各会計、関係団体の財政状況及び健全化判断比率'!BR11="","",'各会計、関係団体の財政状況及び健全化判断比率'!BR11)</f>
        <v/>
      </c>
      <c r="DH38" s="340"/>
      <c r="DI38" s="45"/>
    </row>
    <row r="39" spans="1:113" ht="32.25" customHeight="1" x14ac:dyDescent="0.15">
      <c r="A39" s="40"/>
      <c r="B39" s="67"/>
      <c r="C39" s="342" t="str">
        <f t="shared" si="5"/>
        <v/>
      </c>
      <c r="D39" s="342"/>
      <c r="E39" s="343" t="str">
        <f>IF('各会計、関係団体の財政状況及び健全化判断比率'!B12="","",'各会計、関係団体の財政状況及び健全化判断比率'!B12)</f>
        <v/>
      </c>
      <c r="F39" s="343"/>
      <c r="G39" s="343"/>
      <c r="H39" s="343"/>
      <c r="I39" s="343"/>
      <c r="J39" s="343"/>
      <c r="K39" s="343"/>
      <c r="L39" s="343"/>
      <c r="M39" s="343"/>
      <c r="N39" s="343"/>
      <c r="O39" s="343"/>
      <c r="P39" s="343"/>
      <c r="Q39" s="343"/>
      <c r="R39" s="343"/>
      <c r="S39" s="343"/>
      <c r="T39" s="40"/>
      <c r="U39" s="342" t="str">
        <f t="shared" si="4"/>
        <v/>
      </c>
      <c r="V39" s="342"/>
      <c r="W39" s="343"/>
      <c r="X39" s="343"/>
      <c r="Y39" s="343"/>
      <c r="Z39" s="343"/>
      <c r="AA39" s="343"/>
      <c r="AB39" s="343"/>
      <c r="AC39" s="343"/>
      <c r="AD39" s="343"/>
      <c r="AE39" s="343"/>
      <c r="AF39" s="343"/>
      <c r="AG39" s="343"/>
      <c r="AH39" s="343"/>
      <c r="AI39" s="343"/>
      <c r="AJ39" s="343"/>
      <c r="AK39" s="343"/>
      <c r="AL39" s="40"/>
      <c r="AM39" s="342" t="str">
        <f t="shared" si="0"/>
        <v/>
      </c>
      <c r="AN39" s="342"/>
      <c r="AO39" s="343"/>
      <c r="AP39" s="343"/>
      <c r="AQ39" s="343"/>
      <c r="AR39" s="343"/>
      <c r="AS39" s="343"/>
      <c r="AT39" s="343"/>
      <c r="AU39" s="343"/>
      <c r="AV39" s="343"/>
      <c r="AW39" s="343"/>
      <c r="AX39" s="343"/>
      <c r="AY39" s="343"/>
      <c r="AZ39" s="343"/>
      <c r="BA39" s="343"/>
      <c r="BB39" s="343"/>
      <c r="BC39" s="343"/>
      <c r="BD39" s="40"/>
      <c r="BE39" s="342" t="str">
        <f t="shared" si="1"/>
        <v/>
      </c>
      <c r="BF39" s="342"/>
      <c r="BG39" s="343"/>
      <c r="BH39" s="343"/>
      <c r="BI39" s="343"/>
      <c r="BJ39" s="343"/>
      <c r="BK39" s="343"/>
      <c r="BL39" s="343"/>
      <c r="BM39" s="343"/>
      <c r="BN39" s="343"/>
      <c r="BO39" s="343"/>
      <c r="BP39" s="343"/>
      <c r="BQ39" s="343"/>
      <c r="BR39" s="343"/>
      <c r="BS39" s="343"/>
      <c r="BT39" s="343"/>
      <c r="BU39" s="343"/>
      <c r="BV39" s="40"/>
      <c r="BW39" s="342">
        <f t="shared" si="2"/>
        <v>15</v>
      </c>
      <c r="BX39" s="342"/>
      <c r="BY39" s="343" t="str">
        <f>IF('各会計、関係団体の財政状況及び健全化判断比率'!B73="","",'各会計、関係団体の財政状況及び健全化判断比率'!B73)</f>
        <v>和歌山県市町村総合事務組合</v>
      </c>
      <c r="BZ39" s="343"/>
      <c r="CA39" s="343"/>
      <c r="CB39" s="343"/>
      <c r="CC39" s="343"/>
      <c r="CD39" s="343"/>
      <c r="CE39" s="343"/>
      <c r="CF39" s="343"/>
      <c r="CG39" s="343"/>
      <c r="CH39" s="343"/>
      <c r="CI39" s="343"/>
      <c r="CJ39" s="343"/>
      <c r="CK39" s="343"/>
      <c r="CL39" s="343"/>
      <c r="CM39" s="343"/>
      <c r="CN39" s="40"/>
      <c r="CO39" s="342" t="str">
        <f t="shared" si="3"/>
        <v/>
      </c>
      <c r="CP39" s="342"/>
      <c r="CQ39" s="343" t="str">
        <f>IF('各会計、関係団体の財政状況及び健全化判断比率'!BS12="","",'各会計、関係団体の財政状況及び健全化判断比率'!BS12)</f>
        <v/>
      </c>
      <c r="CR39" s="343"/>
      <c r="CS39" s="343"/>
      <c r="CT39" s="343"/>
      <c r="CU39" s="343"/>
      <c r="CV39" s="343"/>
      <c r="CW39" s="343"/>
      <c r="CX39" s="343"/>
      <c r="CY39" s="343"/>
      <c r="CZ39" s="343"/>
      <c r="DA39" s="343"/>
      <c r="DB39" s="343"/>
      <c r="DC39" s="343"/>
      <c r="DD39" s="343"/>
      <c r="DE39" s="343"/>
      <c r="DG39" s="340" t="str">
        <f>IF('各会計、関係団体の財政状況及び健全化判断比率'!BR12="","",'各会計、関係団体の財政状況及び健全化判断比率'!BR12)</f>
        <v/>
      </c>
      <c r="DH39" s="340"/>
      <c r="DI39" s="45"/>
    </row>
    <row r="40" spans="1:113" ht="32.25" customHeight="1" x14ac:dyDescent="0.15">
      <c r="A40" s="40"/>
      <c r="B40" s="67"/>
      <c r="C40" s="342" t="str">
        <f t="shared" si="5"/>
        <v/>
      </c>
      <c r="D40" s="342"/>
      <c r="E40" s="343" t="str">
        <f>IF('各会計、関係団体の財政状況及び健全化判断比率'!B13="","",'各会計、関係団体の財政状況及び健全化判断比率'!B13)</f>
        <v/>
      </c>
      <c r="F40" s="343"/>
      <c r="G40" s="343"/>
      <c r="H40" s="343"/>
      <c r="I40" s="343"/>
      <c r="J40" s="343"/>
      <c r="K40" s="343"/>
      <c r="L40" s="343"/>
      <c r="M40" s="343"/>
      <c r="N40" s="343"/>
      <c r="O40" s="343"/>
      <c r="P40" s="343"/>
      <c r="Q40" s="343"/>
      <c r="R40" s="343"/>
      <c r="S40" s="343"/>
      <c r="T40" s="40"/>
      <c r="U40" s="342" t="str">
        <f t="shared" si="4"/>
        <v/>
      </c>
      <c r="V40" s="342"/>
      <c r="W40" s="343"/>
      <c r="X40" s="343"/>
      <c r="Y40" s="343"/>
      <c r="Z40" s="343"/>
      <c r="AA40" s="343"/>
      <c r="AB40" s="343"/>
      <c r="AC40" s="343"/>
      <c r="AD40" s="343"/>
      <c r="AE40" s="343"/>
      <c r="AF40" s="343"/>
      <c r="AG40" s="343"/>
      <c r="AH40" s="343"/>
      <c r="AI40" s="343"/>
      <c r="AJ40" s="343"/>
      <c r="AK40" s="343"/>
      <c r="AL40" s="40"/>
      <c r="AM40" s="342" t="str">
        <f t="shared" si="0"/>
        <v/>
      </c>
      <c r="AN40" s="342"/>
      <c r="AO40" s="343"/>
      <c r="AP40" s="343"/>
      <c r="AQ40" s="343"/>
      <c r="AR40" s="343"/>
      <c r="AS40" s="343"/>
      <c r="AT40" s="343"/>
      <c r="AU40" s="343"/>
      <c r="AV40" s="343"/>
      <c r="AW40" s="343"/>
      <c r="AX40" s="343"/>
      <c r="AY40" s="343"/>
      <c r="AZ40" s="343"/>
      <c r="BA40" s="343"/>
      <c r="BB40" s="343"/>
      <c r="BC40" s="343"/>
      <c r="BD40" s="40"/>
      <c r="BE40" s="342" t="str">
        <f t="shared" si="1"/>
        <v/>
      </c>
      <c r="BF40" s="342"/>
      <c r="BG40" s="343"/>
      <c r="BH40" s="343"/>
      <c r="BI40" s="343"/>
      <c r="BJ40" s="343"/>
      <c r="BK40" s="343"/>
      <c r="BL40" s="343"/>
      <c r="BM40" s="343"/>
      <c r="BN40" s="343"/>
      <c r="BO40" s="343"/>
      <c r="BP40" s="343"/>
      <c r="BQ40" s="343"/>
      <c r="BR40" s="343"/>
      <c r="BS40" s="343"/>
      <c r="BT40" s="343"/>
      <c r="BU40" s="343"/>
      <c r="BV40" s="40"/>
      <c r="BW40" s="342">
        <f t="shared" si="2"/>
        <v>16</v>
      </c>
      <c r="BX40" s="342"/>
      <c r="BY40" s="343" t="str">
        <f>IF('各会計、関係団体の財政状況及び健全化判断比率'!B74="","",'各会計、関係団体の財政状況及び健全化判断比率'!B74)</f>
        <v>和歌山地方税回収機構</v>
      </c>
      <c r="BZ40" s="343"/>
      <c r="CA40" s="343"/>
      <c r="CB40" s="343"/>
      <c r="CC40" s="343"/>
      <c r="CD40" s="343"/>
      <c r="CE40" s="343"/>
      <c r="CF40" s="343"/>
      <c r="CG40" s="343"/>
      <c r="CH40" s="343"/>
      <c r="CI40" s="343"/>
      <c r="CJ40" s="343"/>
      <c r="CK40" s="343"/>
      <c r="CL40" s="343"/>
      <c r="CM40" s="343"/>
      <c r="CN40" s="40"/>
      <c r="CO40" s="342" t="str">
        <f t="shared" si="3"/>
        <v/>
      </c>
      <c r="CP40" s="342"/>
      <c r="CQ40" s="343" t="str">
        <f>IF('各会計、関係団体の財政状況及び健全化判断比率'!BS13="","",'各会計、関係団体の財政状況及び健全化判断比率'!BS13)</f>
        <v/>
      </c>
      <c r="CR40" s="343"/>
      <c r="CS40" s="343"/>
      <c r="CT40" s="343"/>
      <c r="CU40" s="343"/>
      <c r="CV40" s="343"/>
      <c r="CW40" s="343"/>
      <c r="CX40" s="343"/>
      <c r="CY40" s="343"/>
      <c r="CZ40" s="343"/>
      <c r="DA40" s="343"/>
      <c r="DB40" s="343"/>
      <c r="DC40" s="343"/>
      <c r="DD40" s="343"/>
      <c r="DE40" s="343"/>
      <c r="DG40" s="340" t="str">
        <f>IF('各会計、関係団体の財政状況及び健全化判断比率'!BR13="","",'各会計、関係団体の財政状況及び健全化判断比率'!BR13)</f>
        <v/>
      </c>
      <c r="DH40" s="340"/>
      <c r="DI40" s="45"/>
    </row>
    <row r="41" spans="1:113" ht="32.25" customHeight="1" x14ac:dyDescent="0.15">
      <c r="A41" s="40"/>
      <c r="B41" s="67"/>
      <c r="C41" s="342" t="str">
        <f t="shared" si="5"/>
        <v/>
      </c>
      <c r="D41" s="342"/>
      <c r="E41" s="343" t="str">
        <f>IF('各会計、関係団体の財政状況及び健全化判断比率'!B14="","",'各会計、関係団体の財政状況及び健全化判断比率'!B14)</f>
        <v/>
      </c>
      <c r="F41" s="343"/>
      <c r="G41" s="343"/>
      <c r="H41" s="343"/>
      <c r="I41" s="343"/>
      <c r="J41" s="343"/>
      <c r="K41" s="343"/>
      <c r="L41" s="343"/>
      <c r="M41" s="343"/>
      <c r="N41" s="343"/>
      <c r="O41" s="343"/>
      <c r="P41" s="343"/>
      <c r="Q41" s="343"/>
      <c r="R41" s="343"/>
      <c r="S41" s="343"/>
      <c r="T41" s="40"/>
      <c r="U41" s="342" t="str">
        <f t="shared" si="4"/>
        <v/>
      </c>
      <c r="V41" s="342"/>
      <c r="W41" s="343"/>
      <c r="X41" s="343"/>
      <c r="Y41" s="343"/>
      <c r="Z41" s="343"/>
      <c r="AA41" s="343"/>
      <c r="AB41" s="343"/>
      <c r="AC41" s="343"/>
      <c r="AD41" s="343"/>
      <c r="AE41" s="343"/>
      <c r="AF41" s="343"/>
      <c r="AG41" s="343"/>
      <c r="AH41" s="343"/>
      <c r="AI41" s="343"/>
      <c r="AJ41" s="343"/>
      <c r="AK41" s="343"/>
      <c r="AL41" s="40"/>
      <c r="AM41" s="342" t="str">
        <f t="shared" si="0"/>
        <v/>
      </c>
      <c r="AN41" s="342"/>
      <c r="AO41" s="343"/>
      <c r="AP41" s="343"/>
      <c r="AQ41" s="343"/>
      <c r="AR41" s="343"/>
      <c r="AS41" s="343"/>
      <c r="AT41" s="343"/>
      <c r="AU41" s="343"/>
      <c r="AV41" s="343"/>
      <c r="AW41" s="343"/>
      <c r="AX41" s="343"/>
      <c r="AY41" s="343"/>
      <c r="AZ41" s="343"/>
      <c r="BA41" s="343"/>
      <c r="BB41" s="343"/>
      <c r="BC41" s="343"/>
      <c r="BD41" s="40"/>
      <c r="BE41" s="342" t="str">
        <f t="shared" si="1"/>
        <v/>
      </c>
      <c r="BF41" s="342"/>
      <c r="BG41" s="343"/>
      <c r="BH41" s="343"/>
      <c r="BI41" s="343"/>
      <c r="BJ41" s="343"/>
      <c r="BK41" s="343"/>
      <c r="BL41" s="343"/>
      <c r="BM41" s="343"/>
      <c r="BN41" s="343"/>
      <c r="BO41" s="343"/>
      <c r="BP41" s="343"/>
      <c r="BQ41" s="343"/>
      <c r="BR41" s="343"/>
      <c r="BS41" s="343"/>
      <c r="BT41" s="343"/>
      <c r="BU41" s="343"/>
      <c r="BV41" s="40"/>
      <c r="BW41" s="342">
        <f t="shared" si="2"/>
        <v>17</v>
      </c>
      <c r="BX41" s="342"/>
      <c r="BY41" s="343" t="str">
        <f>IF('各会計、関係団体の財政状況及び健全化判断比率'!B75="","",'各会計、関係団体の財政状況及び健全化判断比率'!B75)</f>
        <v>和歌山県後期高齢者医療広域組合（一般会計）</v>
      </c>
      <c r="BZ41" s="343"/>
      <c r="CA41" s="343"/>
      <c r="CB41" s="343"/>
      <c r="CC41" s="343"/>
      <c r="CD41" s="343"/>
      <c r="CE41" s="343"/>
      <c r="CF41" s="343"/>
      <c r="CG41" s="343"/>
      <c r="CH41" s="343"/>
      <c r="CI41" s="343"/>
      <c r="CJ41" s="343"/>
      <c r="CK41" s="343"/>
      <c r="CL41" s="343"/>
      <c r="CM41" s="343"/>
      <c r="CN41" s="40"/>
      <c r="CO41" s="342" t="str">
        <f t="shared" si="3"/>
        <v/>
      </c>
      <c r="CP41" s="342"/>
      <c r="CQ41" s="343" t="str">
        <f>IF('各会計、関係団体の財政状況及び健全化判断比率'!BS14="","",'各会計、関係団体の財政状況及び健全化判断比率'!BS14)</f>
        <v/>
      </c>
      <c r="CR41" s="343"/>
      <c r="CS41" s="343"/>
      <c r="CT41" s="343"/>
      <c r="CU41" s="343"/>
      <c r="CV41" s="343"/>
      <c r="CW41" s="343"/>
      <c r="CX41" s="343"/>
      <c r="CY41" s="343"/>
      <c r="CZ41" s="343"/>
      <c r="DA41" s="343"/>
      <c r="DB41" s="343"/>
      <c r="DC41" s="343"/>
      <c r="DD41" s="343"/>
      <c r="DE41" s="343"/>
      <c r="DG41" s="340" t="str">
        <f>IF('各会計、関係団体の財政状況及び健全化判断比率'!BR14="","",'各会計、関係団体の財政状況及び健全化判断比率'!BR14)</f>
        <v/>
      </c>
      <c r="DH41" s="340"/>
      <c r="DI41" s="45"/>
    </row>
    <row r="42" spans="1:113" ht="32.25" customHeight="1" x14ac:dyDescent="0.15">
      <c r="B42" s="67"/>
      <c r="C42" s="342" t="str">
        <f t="shared" si="5"/>
        <v/>
      </c>
      <c r="D42" s="342"/>
      <c r="E42" s="343" t="str">
        <f>IF('各会計、関係団体の財政状況及び健全化判断比率'!B15="","",'各会計、関係団体の財政状況及び健全化判断比率'!B15)</f>
        <v/>
      </c>
      <c r="F42" s="343"/>
      <c r="G42" s="343"/>
      <c r="H42" s="343"/>
      <c r="I42" s="343"/>
      <c r="J42" s="343"/>
      <c r="K42" s="343"/>
      <c r="L42" s="343"/>
      <c r="M42" s="343"/>
      <c r="N42" s="343"/>
      <c r="O42" s="343"/>
      <c r="P42" s="343"/>
      <c r="Q42" s="343"/>
      <c r="R42" s="343"/>
      <c r="S42" s="343"/>
      <c r="T42" s="40"/>
      <c r="U42" s="342" t="str">
        <f t="shared" si="4"/>
        <v/>
      </c>
      <c r="V42" s="342"/>
      <c r="W42" s="343"/>
      <c r="X42" s="343"/>
      <c r="Y42" s="343"/>
      <c r="Z42" s="343"/>
      <c r="AA42" s="343"/>
      <c r="AB42" s="343"/>
      <c r="AC42" s="343"/>
      <c r="AD42" s="343"/>
      <c r="AE42" s="343"/>
      <c r="AF42" s="343"/>
      <c r="AG42" s="343"/>
      <c r="AH42" s="343"/>
      <c r="AI42" s="343"/>
      <c r="AJ42" s="343"/>
      <c r="AK42" s="343"/>
      <c r="AL42" s="40"/>
      <c r="AM42" s="342" t="str">
        <f t="shared" si="0"/>
        <v/>
      </c>
      <c r="AN42" s="342"/>
      <c r="AO42" s="343"/>
      <c r="AP42" s="343"/>
      <c r="AQ42" s="343"/>
      <c r="AR42" s="343"/>
      <c r="AS42" s="343"/>
      <c r="AT42" s="343"/>
      <c r="AU42" s="343"/>
      <c r="AV42" s="343"/>
      <c r="AW42" s="343"/>
      <c r="AX42" s="343"/>
      <c r="AY42" s="343"/>
      <c r="AZ42" s="343"/>
      <c r="BA42" s="343"/>
      <c r="BB42" s="343"/>
      <c r="BC42" s="343"/>
      <c r="BD42" s="40"/>
      <c r="BE42" s="342" t="str">
        <f t="shared" si="1"/>
        <v/>
      </c>
      <c r="BF42" s="342"/>
      <c r="BG42" s="343"/>
      <c r="BH42" s="343"/>
      <c r="BI42" s="343"/>
      <c r="BJ42" s="343"/>
      <c r="BK42" s="343"/>
      <c r="BL42" s="343"/>
      <c r="BM42" s="343"/>
      <c r="BN42" s="343"/>
      <c r="BO42" s="343"/>
      <c r="BP42" s="343"/>
      <c r="BQ42" s="343"/>
      <c r="BR42" s="343"/>
      <c r="BS42" s="343"/>
      <c r="BT42" s="343"/>
      <c r="BU42" s="343"/>
      <c r="BV42" s="40"/>
      <c r="BW42" s="342">
        <f t="shared" si="2"/>
        <v>18</v>
      </c>
      <c r="BX42" s="342"/>
      <c r="BY42" s="343" t="str">
        <f>IF('各会計、関係団体の財政状況及び健全化判断比率'!B76="","",'各会計、関係団体の財政状況及び健全化判断比率'!B76)</f>
        <v>和歌山県後期高齢者医療広域組合（特別会計）</v>
      </c>
      <c r="BZ42" s="343"/>
      <c r="CA42" s="343"/>
      <c r="CB42" s="343"/>
      <c r="CC42" s="343"/>
      <c r="CD42" s="343"/>
      <c r="CE42" s="343"/>
      <c r="CF42" s="343"/>
      <c r="CG42" s="343"/>
      <c r="CH42" s="343"/>
      <c r="CI42" s="343"/>
      <c r="CJ42" s="343"/>
      <c r="CK42" s="343"/>
      <c r="CL42" s="343"/>
      <c r="CM42" s="343"/>
      <c r="CN42" s="40"/>
      <c r="CO42" s="342" t="str">
        <f t="shared" si="3"/>
        <v/>
      </c>
      <c r="CP42" s="342"/>
      <c r="CQ42" s="343" t="str">
        <f>IF('各会計、関係団体の財政状況及び健全化判断比率'!BS15="","",'各会計、関係団体の財政状況及び健全化判断比率'!BS15)</f>
        <v/>
      </c>
      <c r="CR42" s="343"/>
      <c r="CS42" s="343"/>
      <c r="CT42" s="343"/>
      <c r="CU42" s="343"/>
      <c r="CV42" s="343"/>
      <c r="CW42" s="343"/>
      <c r="CX42" s="343"/>
      <c r="CY42" s="343"/>
      <c r="CZ42" s="343"/>
      <c r="DA42" s="343"/>
      <c r="DB42" s="343"/>
      <c r="DC42" s="343"/>
      <c r="DD42" s="343"/>
      <c r="DE42" s="343"/>
      <c r="DG42" s="340" t="str">
        <f>IF('各会計、関係団体の財政状況及び健全化判断比率'!BR15="","",'各会計、関係団体の財政状況及び健全化判断比率'!BR15)</f>
        <v/>
      </c>
      <c r="DH42" s="340"/>
      <c r="DI42" s="45"/>
    </row>
    <row r="43" spans="1:113" ht="32.25" customHeight="1" x14ac:dyDescent="0.15">
      <c r="B43" s="67"/>
      <c r="C43" s="342" t="str">
        <f t="shared" si="5"/>
        <v/>
      </c>
      <c r="D43" s="342"/>
      <c r="E43" s="343" t="str">
        <f>IF('各会計、関係団体の財政状況及び健全化判断比率'!B16="","",'各会計、関係団体の財政状況及び健全化判断比率'!B16)</f>
        <v/>
      </c>
      <c r="F43" s="343"/>
      <c r="G43" s="343"/>
      <c r="H43" s="343"/>
      <c r="I43" s="343"/>
      <c r="J43" s="343"/>
      <c r="K43" s="343"/>
      <c r="L43" s="343"/>
      <c r="M43" s="343"/>
      <c r="N43" s="343"/>
      <c r="O43" s="343"/>
      <c r="P43" s="343"/>
      <c r="Q43" s="343"/>
      <c r="R43" s="343"/>
      <c r="S43" s="343"/>
      <c r="T43" s="40"/>
      <c r="U43" s="342" t="str">
        <f t="shared" si="4"/>
        <v/>
      </c>
      <c r="V43" s="342"/>
      <c r="W43" s="343"/>
      <c r="X43" s="343"/>
      <c r="Y43" s="343"/>
      <c r="Z43" s="343"/>
      <c r="AA43" s="343"/>
      <c r="AB43" s="343"/>
      <c r="AC43" s="343"/>
      <c r="AD43" s="343"/>
      <c r="AE43" s="343"/>
      <c r="AF43" s="343"/>
      <c r="AG43" s="343"/>
      <c r="AH43" s="343"/>
      <c r="AI43" s="343"/>
      <c r="AJ43" s="343"/>
      <c r="AK43" s="343"/>
      <c r="AL43" s="40"/>
      <c r="AM43" s="342" t="str">
        <f t="shared" si="0"/>
        <v/>
      </c>
      <c r="AN43" s="342"/>
      <c r="AO43" s="343"/>
      <c r="AP43" s="343"/>
      <c r="AQ43" s="343"/>
      <c r="AR43" s="343"/>
      <c r="AS43" s="343"/>
      <c r="AT43" s="343"/>
      <c r="AU43" s="343"/>
      <c r="AV43" s="343"/>
      <c r="AW43" s="343"/>
      <c r="AX43" s="343"/>
      <c r="AY43" s="343"/>
      <c r="AZ43" s="343"/>
      <c r="BA43" s="343"/>
      <c r="BB43" s="343"/>
      <c r="BC43" s="343"/>
      <c r="BD43" s="40"/>
      <c r="BE43" s="342" t="str">
        <f t="shared" si="1"/>
        <v/>
      </c>
      <c r="BF43" s="342"/>
      <c r="BG43" s="343"/>
      <c r="BH43" s="343"/>
      <c r="BI43" s="343"/>
      <c r="BJ43" s="343"/>
      <c r="BK43" s="343"/>
      <c r="BL43" s="343"/>
      <c r="BM43" s="343"/>
      <c r="BN43" s="343"/>
      <c r="BO43" s="343"/>
      <c r="BP43" s="343"/>
      <c r="BQ43" s="343"/>
      <c r="BR43" s="343"/>
      <c r="BS43" s="343"/>
      <c r="BT43" s="343"/>
      <c r="BU43" s="343"/>
      <c r="BV43" s="40"/>
      <c r="BW43" s="342" t="str">
        <f t="shared" si="2"/>
        <v/>
      </c>
      <c r="BX43" s="342"/>
      <c r="BY43" s="343" t="str">
        <f>IF('各会計、関係団体の財政状況及び健全化判断比率'!B77="","",'各会計、関係団体の財政状況及び健全化判断比率'!B77)</f>
        <v/>
      </c>
      <c r="BZ43" s="343"/>
      <c r="CA43" s="343"/>
      <c r="CB43" s="343"/>
      <c r="CC43" s="343"/>
      <c r="CD43" s="343"/>
      <c r="CE43" s="343"/>
      <c r="CF43" s="343"/>
      <c r="CG43" s="343"/>
      <c r="CH43" s="343"/>
      <c r="CI43" s="343"/>
      <c r="CJ43" s="343"/>
      <c r="CK43" s="343"/>
      <c r="CL43" s="343"/>
      <c r="CM43" s="343"/>
      <c r="CN43" s="40"/>
      <c r="CO43" s="342" t="str">
        <f t="shared" si="3"/>
        <v/>
      </c>
      <c r="CP43" s="342"/>
      <c r="CQ43" s="343" t="str">
        <f>IF('各会計、関係団体の財政状況及び健全化判断比率'!BS16="","",'各会計、関係団体の財政状況及び健全化判断比率'!BS16)</f>
        <v/>
      </c>
      <c r="CR43" s="343"/>
      <c r="CS43" s="343"/>
      <c r="CT43" s="343"/>
      <c r="CU43" s="343"/>
      <c r="CV43" s="343"/>
      <c r="CW43" s="343"/>
      <c r="CX43" s="343"/>
      <c r="CY43" s="343"/>
      <c r="CZ43" s="343"/>
      <c r="DA43" s="343"/>
      <c r="DB43" s="343"/>
      <c r="DC43" s="343"/>
      <c r="DD43" s="343"/>
      <c r="DE43" s="343"/>
      <c r="DG43" s="340" t="str">
        <f>IF('各会計、関係団体の財政状況及び健全化判断比率'!BR16="","",'各会計、関係団体の財政状況及び健全化判断比率'!BR16)</f>
        <v/>
      </c>
      <c r="DH43" s="340"/>
      <c r="DI43" s="45"/>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136</v>
      </c>
      <c r="E46" s="339" t="s">
        <v>137</v>
      </c>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c r="BM46" s="339"/>
      <c r="BN46" s="339"/>
      <c r="BO46" s="339"/>
      <c r="BP46" s="339"/>
      <c r="BQ46" s="339"/>
      <c r="BR46" s="339"/>
      <c r="BS46" s="339"/>
      <c r="BT46" s="339"/>
      <c r="BU46" s="339"/>
      <c r="BV46" s="339"/>
      <c r="BW46" s="339"/>
      <c r="BX46" s="339"/>
      <c r="BY46" s="339"/>
      <c r="BZ46" s="339"/>
      <c r="CA46" s="339"/>
      <c r="CB46" s="339"/>
      <c r="CC46" s="339"/>
      <c r="CD46" s="339"/>
      <c r="CE46" s="339"/>
      <c r="CF46" s="339"/>
      <c r="CG46" s="339"/>
      <c r="CH46" s="339"/>
      <c r="CI46" s="339"/>
      <c r="CJ46" s="339"/>
      <c r="CK46" s="339"/>
      <c r="CL46" s="339"/>
      <c r="CM46" s="339"/>
      <c r="CN46" s="339"/>
      <c r="CO46" s="339"/>
      <c r="CP46" s="339"/>
      <c r="CQ46" s="339"/>
      <c r="CR46" s="339"/>
      <c r="CS46" s="339"/>
      <c r="CT46" s="339"/>
      <c r="CU46" s="339"/>
      <c r="CV46" s="339"/>
      <c r="CW46" s="339"/>
      <c r="CX46" s="339"/>
      <c r="CY46" s="339"/>
      <c r="CZ46" s="339"/>
      <c r="DA46" s="339"/>
      <c r="DB46" s="339"/>
      <c r="DC46" s="339"/>
      <c r="DD46" s="339"/>
      <c r="DE46" s="339"/>
      <c r="DF46" s="339"/>
      <c r="DG46" s="339"/>
      <c r="DH46" s="339"/>
      <c r="DI46" s="339"/>
    </row>
    <row r="47" spans="1:113" x14ac:dyDescent="0.15">
      <c r="E47" s="339" t="s">
        <v>138</v>
      </c>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c r="BM47" s="339"/>
      <c r="BN47" s="339"/>
      <c r="BO47" s="339"/>
      <c r="BP47" s="339"/>
      <c r="BQ47" s="339"/>
      <c r="BR47" s="339"/>
      <c r="BS47" s="339"/>
      <c r="BT47" s="339"/>
      <c r="BU47" s="339"/>
      <c r="BV47" s="339"/>
      <c r="BW47" s="339"/>
      <c r="BX47" s="339"/>
      <c r="BY47" s="339"/>
      <c r="BZ47" s="339"/>
      <c r="CA47" s="339"/>
      <c r="CB47" s="339"/>
      <c r="CC47" s="339"/>
      <c r="CD47" s="339"/>
      <c r="CE47" s="339"/>
      <c r="CF47" s="339"/>
      <c r="CG47" s="339"/>
      <c r="CH47" s="339"/>
      <c r="CI47" s="339"/>
      <c r="CJ47" s="339"/>
      <c r="CK47" s="339"/>
      <c r="CL47" s="339"/>
      <c r="CM47" s="339"/>
      <c r="CN47" s="339"/>
      <c r="CO47" s="339"/>
      <c r="CP47" s="339"/>
      <c r="CQ47" s="339"/>
      <c r="CR47" s="339"/>
      <c r="CS47" s="339"/>
      <c r="CT47" s="339"/>
      <c r="CU47" s="339"/>
      <c r="CV47" s="339"/>
      <c r="CW47" s="339"/>
      <c r="CX47" s="339"/>
      <c r="CY47" s="339"/>
      <c r="CZ47" s="339"/>
      <c r="DA47" s="339"/>
      <c r="DB47" s="339"/>
      <c r="DC47" s="339"/>
      <c r="DD47" s="339"/>
      <c r="DE47" s="339"/>
      <c r="DF47" s="339"/>
      <c r="DG47" s="339"/>
      <c r="DH47" s="339"/>
      <c r="DI47" s="339"/>
    </row>
    <row r="48" spans="1:113" x14ac:dyDescent="0.15">
      <c r="E48" s="339" t="s">
        <v>139</v>
      </c>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c r="BM48" s="339"/>
      <c r="BN48" s="339"/>
      <c r="BO48" s="339"/>
      <c r="BP48" s="339"/>
      <c r="BQ48" s="339"/>
      <c r="BR48" s="339"/>
      <c r="BS48" s="339"/>
      <c r="BT48" s="339"/>
      <c r="BU48" s="339"/>
      <c r="BV48" s="339"/>
      <c r="BW48" s="339"/>
      <c r="BX48" s="339"/>
      <c r="BY48" s="339"/>
      <c r="BZ48" s="339"/>
      <c r="CA48" s="339"/>
      <c r="CB48" s="339"/>
      <c r="CC48" s="339"/>
      <c r="CD48" s="339"/>
      <c r="CE48" s="339"/>
      <c r="CF48" s="339"/>
      <c r="CG48" s="339"/>
      <c r="CH48" s="339"/>
      <c r="CI48" s="339"/>
      <c r="CJ48" s="339"/>
      <c r="CK48" s="339"/>
      <c r="CL48" s="339"/>
      <c r="CM48" s="339"/>
      <c r="CN48" s="339"/>
      <c r="CO48" s="339"/>
      <c r="CP48" s="339"/>
      <c r="CQ48" s="339"/>
      <c r="CR48" s="339"/>
      <c r="CS48" s="339"/>
      <c r="CT48" s="339"/>
      <c r="CU48" s="339"/>
      <c r="CV48" s="339"/>
      <c r="CW48" s="339"/>
      <c r="CX48" s="339"/>
      <c r="CY48" s="339"/>
      <c r="CZ48" s="339"/>
      <c r="DA48" s="339"/>
      <c r="DB48" s="339"/>
      <c r="DC48" s="339"/>
      <c r="DD48" s="339"/>
      <c r="DE48" s="339"/>
      <c r="DF48" s="339"/>
      <c r="DG48" s="339"/>
      <c r="DH48" s="339"/>
      <c r="DI48" s="339"/>
    </row>
    <row r="49" spans="5:113" x14ac:dyDescent="0.15">
      <c r="E49" s="341" t="s">
        <v>140</v>
      </c>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1"/>
      <c r="BR49" s="341"/>
      <c r="BS49" s="341"/>
      <c r="BT49" s="341"/>
      <c r="BU49" s="341"/>
      <c r="BV49" s="341"/>
      <c r="BW49" s="341"/>
      <c r="BX49" s="341"/>
      <c r="BY49" s="341"/>
      <c r="BZ49" s="341"/>
      <c r="CA49" s="341"/>
      <c r="CB49" s="341"/>
      <c r="CC49" s="341"/>
      <c r="CD49" s="341"/>
      <c r="CE49" s="341"/>
      <c r="CF49" s="341"/>
      <c r="CG49" s="341"/>
      <c r="CH49" s="341"/>
      <c r="CI49" s="341"/>
      <c r="CJ49" s="341"/>
      <c r="CK49" s="341"/>
      <c r="CL49" s="341"/>
      <c r="CM49" s="341"/>
      <c r="CN49" s="341"/>
      <c r="CO49" s="341"/>
      <c r="CP49" s="341"/>
      <c r="CQ49" s="341"/>
      <c r="CR49" s="341"/>
      <c r="CS49" s="341"/>
      <c r="CT49" s="341"/>
      <c r="CU49" s="341"/>
      <c r="CV49" s="341"/>
      <c r="CW49" s="341"/>
      <c r="CX49" s="341"/>
      <c r="CY49" s="341"/>
      <c r="CZ49" s="341"/>
      <c r="DA49" s="341"/>
      <c r="DB49" s="341"/>
      <c r="DC49" s="341"/>
      <c r="DD49" s="341"/>
      <c r="DE49" s="341"/>
      <c r="DF49" s="341"/>
      <c r="DG49" s="341"/>
      <c r="DH49" s="341"/>
      <c r="DI49" s="341"/>
    </row>
    <row r="50" spans="5:113" x14ac:dyDescent="0.15">
      <c r="E50" s="339" t="s">
        <v>141</v>
      </c>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c r="BM50" s="339"/>
      <c r="BN50" s="339"/>
      <c r="BO50" s="339"/>
      <c r="BP50" s="339"/>
      <c r="BQ50" s="339"/>
      <c r="BR50" s="339"/>
      <c r="BS50" s="339"/>
      <c r="BT50" s="339"/>
      <c r="BU50" s="339"/>
      <c r="BV50" s="339"/>
      <c r="BW50" s="339"/>
      <c r="BX50" s="339"/>
      <c r="BY50" s="339"/>
      <c r="BZ50" s="339"/>
      <c r="CA50" s="339"/>
      <c r="CB50" s="339"/>
      <c r="CC50" s="339"/>
      <c r="CD50" s="339"/>
      <c r="CE50" s="339"/>
      <c r="CF50" s="339"/>
      <c r="CG50" s="339"/>
      <c r="CH50" s="339"/>
      <c r="CI50" s="339"/>
      <c r="CJ50" s="339"/>
      <c r="CK50" s="339"/>
      <c r="CL50" s="339"/>
      <c r="CM50" s="339"/>
      <c r="CN50" s="339"/>
      <c r="CO50" s="339"/>
      <c r="CP50" s="339"/>
      <c r="CQ50" s="339"/>
      <c r="CR50" s="339"/>
      <c r="CS50" s="339"/>
      <c r="CT50" s="339"/>
      <c r="CU50" s="339"/>
      <c r="CV50" s="339"/>
      <c r="CW50" s="339"/>
      <c r="CX50" s="339"/>
      <c r="CY50" s="339"/>
      <c r="CZ50" s="339"/>
      <c r="DA50" s="339"/>
      <c r="DB50" s="339"/>
      <c r="DC50" s="339"/>
      <c r="DD50" s="339"/>
      <c r="DE50" s="339"/>
      <c r="DF50" s="339"/>
      <c r="DG50" s="339"/>
      <c r="DH50" s="339"/>
      <c r="DI50" s="339"/>
    </row>
    <row r="51" spans="5:113" x14ac:dyDescent="0.15">
      <c r="E51" s="339" t="s">
        <v>142</v>
      </c>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39"/>
      <c r="BR51" s="339"/>
      <c r="BS51" s="339"/>
      <c r="BT51" s="339"/>
      <c r="BU51" s="339"/>
      <c r="BV51" s="339"/>
      <c r="BW51" s="339"/>
      <c r="BX51" s="339"/>
      <c r="BY51" s="339"/>
      <c r="BZ51" s="339"/>
      <c r="CA51" s="339"/>
      <c r="CB51" s="339"/>
      <c r="CC51" s="339"/>
      <c r="CD51" s="339"/>
      <c r="CE51" s="339"/>
      <c r="CF51" s="339"/>
      <c r="CG51" s="339"/>
      <c r="CH51" s="339"/>
      <c r="CI51" s="339"/>
      <c r="CJ51" s="339"/>
      <c r="CK51" s="339"/>
      <c r="CL51" s="339"/>
      <c r="CM51" s="339"/>
      <c r="CN51" s="339"/>
      <c r="CO51" s="339"/>
      <c r="CP51" s="339"/>
      <c r="CQ51" s="339"/>
      <c r="CR51" s="339"/>
      <c r="CS51" s="339"/>
      <c r="CT51" s="339"/>
      <c r="CU51" s="339"/>
      <c r="CV51" s="339"/>
      <c r="CW51" s="339"/>
      <c r="CX51" s="339"/>
      <c r="CY51" s="339"/>
      <c r="CZ51" s="339"/>
      <c r="DA51" s="339"/>
      <c r="DB51" s="339"/>
      <c r="DC51" s="339"/>
      <c r="DD51" s="339"/>
      <c r="DE51" s="339"/>
      <c r="DF51" s="339"/>
      <c r="DG51" s="339"/>
      <c r="DH51" s="339"/>
      <c r="DI51" s="339"/>
    </row>
    <row r="52" spans="5:113" x14ac:dyDescent="0.15">
      <c r="E52" s="339" t="s">
        <v>143</v>
      </c>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339"/>
      <c r="BR52" s="339"/>
      <c r="BS52" s="339"/>
      <c r="BT52" s="339"/>
      <c r="BU52" s="339"/>
      <c r="BV52" s="339"/>
      <c r="BW52" s="339"/>
      <c r="BX52" s="339"/>
      <c r="BY52" s="339"/>
      <c r="BZ52" s="339"/>
      <c r="CA52" s="339"/>
      <c r="CB52" s="339"/>
      <c r="CC52" s="339"/>
      <c r="CD52" s="339"/>
      <c r="CE52" s="339"/>
      <c r="CF52" s="339"/>
      <c r="CG52" s="339"/>
      <c r="CH52" s="339"/>
      <c r="CI52" s="339"/>
      <c r="CJ52" s="339"/>
      <c r="CK52" s="339"/>
      <c r="CL52" s="339"/>
      <c r="CM52" s="339"/>
      <c r="CN52" s="339"/>
      <c r="CO52" s="339"/>
      <c r="CP52" s="339"/>
      <c r="CQ52" s="339"/>
      <c r="CR52" s="339"/>
      <c r="CS52" s="339"/>
      <c r="CT52" s="339"/>
      <c r="CU52" s="339"/>
      <c r="CV52" s="339"/>
      <c r="CW52" s="339"/>
      <c r="CX52" s="339"/>
      <c r="CY52" s="339"/>
      <c r="CZ52" s="339"/>
      <c r="DA52" s="339"/>
      <c r="DB52" s="339"/>
      <c r="DC52" s="339"/>
      <c r="DD52" s="339"/>
      <c r="DE52" s="339"/>
      <c r="DF52" s="339"/>
      <c r="DG52" s="339"/>
      <c r="DH52" s="339"/>
      <c r="DI52" s="339"/>
    </row>
    <row r="53" spans="5:113" x14ac:dyDescent="0.15">
      <c r="E53" s="339" t="s">
        <v>144</v>
      </c>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339"/>
      <c r="BC53" s="339"/>
      <c r="BD53" s="339"/>
      <c r="BE53" s="339"/>
      <c r="BF53" s="339"/>
      <c r="BG53" s="339"/>
      <c r="BH53" s="339"/>
      <c r="BI53" s="339"/>
      <c r="BJ53" s="339"/>
      <c r="BK53" s="339"/>
      <c r="BL53" s="339"/>
      <c r="BM53" s="339"/>
      <c r="BN53" s="339"/>
      <c r="BO53" s="339"/>
      <c r="BP53" s="339"/>
      <c r="BQ53" s="339"/>
      <c r="BR53" s="339"/>
      <c r="BS53" s="339"/>
      <c r="BT53" s="339"/>
      <c r="BU53" s="339"/>
      <c r="BV53" s="339"/>
      <c r="BW53" s="339"/>
      <c r="BX53" s="339"/>
      <c r="BY53" s="339"/>
      <c r="BZ53" s="339"/>
      <c r="CA53" s="339"/>
      <c r="CB53" s="339"/>
      <c r="CC53" s="339"/>
      <c r="CD53" s="339"/>
      <c r="CE53" s="339"/>
      <c r="CF53" s="339"/>
      <c r="CG53" s="339"/>
      <c r="CH53" s="339"/>
      <c r="CI53" s="339"/>
      <c r="CJ53" s="339"/>
      <c r="CK53" s="339"/>
      <c r="CL53" s="339"/>
      <c r="CM53" s="339"/>
      <c r="CN53" s="339"/>
      <c r="CO53" s="339"/>
      <c r="CP53" s="339"/>
      <c r="CQ53" s="339"/>
      <c r="CR53" s="339"/>
      <c r="CS53" s="339"/>
      <c r="CT53" s="339"/>
      <c r="CU53" s="339"/>
      <c r="CV53" s="339"/>
      <c r="CW53" s="339"/>
      <c r="CX53" s="339"/>
      <c r="CY53" s="339"/>
      <c r="CZ53" s="339"/>
      <c r="DA53" s="339"/>
      <c r="DB53" s="339"/>
      <c r="DC53" s="339"/>
      <c r="DD53" s="339"/>
      <c r="DE53" s="339"/>
      <c r="DF53" s="339"/>
      <c r="DG53" s="339"/>
      <c r="DH53" s="339"/>
      <c r="DI53" s="339"/>
    </row>
    <row r="54" spans="5:113" x14ac:dyDescent="0.15"/>
    <row r="55" spans="5:113" x14ac:dyDescent="0.15"/>
    <row r="56" spans="5:113" x14ac:dyDescent="0.15"/>
  </sheetData>
  <sheetProtection algorithmName="SHA-512" hashValue="s6EJq9iWFGhJtndJmrJk81Xwqb6hqKX7mHRC47sb3cLHin+yZ8ADQQH1AcYKVgCvLC7Y9CBe2SRuwsWYtgASIQ==" saltValue="MBIjmNaWD9Ud9NOp1EJwT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A535E-F1A1-4CBC-99CF-3591A281D0FA}">
  <sheetPr>
    <pageSetUpPr fitToPage="1"/>
  </sheetPr>
  <dimension ref="B1:EM49"/>
  <sheetViews>
    <sheetView showGridLines="0" workbookViewId="0"/>
  </sheetViews>
  <sheetFormatPr defaultColWidth="0" defaultRowHeight="11.25"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692" t="s">
        <v>145</v>
      </c>
      <c r="DI1" s="693"/>
      <c r="DJ1" s="693"/>
      <c r="DK1" s="693"/>
      <c r="DL1" s="693"/>
      <c r="DM1" s="693"/>
      <c r="DN1" s="694"/>
      <c r="DO1" s="73"/>
      <c r="DP1" s="692" t="s">
        <v>146</v>
      </c>
      <c r="DQ1" s="693"/>
      <c r="DR1" s="693"/>
      <c r="DS1" s="693"/>
      <c r="DT1" s="693"/>
      <c r="DU1" s="693"/>
      <c r="DV1" s="693"/>
      <c r="DW1" s="693"/>
      <c r="DX1" s="693"/>
      <c r="DY1" s="693"/>
      <c r="DZ1" s="693"/>
      <c r="EA1" s="693"/>
      <c r="EB1" s="693"/>
      <c r="EC1" s="694"/>
      <c r="ED1" s="72"/>
      <c r="EE1" s="72"/>
      <c r="EF1" s="72"/>
      <c r="EG1" s="72"/>
      <c r="EH1" s="72"/>
      <c r="EI1" s="72"/>
      <c r="EJ1" s="72"/>
      <c r="EK1" s="72"/>
      <c r="EL1" s="72"/>
      <c r="EM1" s="72"/>
    </row>
    <row r="2" spans="2:143" ht="22.5" customHeight="1" x14ac:dyDescent="0.15">
      <c r="B2" s="74" t="s">
        <v>147</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654" t="s">
        <v>148</v>
      </c>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c r="AN3" s="655"/>
      <c r="AO3" s="655"/>
      <c r="AP3" s="654" t="s">
        <v>149</v>
      </c>
      <c r="AQ3" s="655"/>
      <c r="AR3" s="655"/>
      <c r="AS3" s="655"/>
      <c r="AT3" s="655"/>
      <c r="AU3" s="655"/>
      <c r="AV3" s="655"/>
      <c r="AW3" s="655"/>
      <c r="AX3" s="655"/>
      <c r="AY3" s="655"/>
      <c r="AZ3" s="655"/>
      <c r="BA3" s="655"/>
      <c r="BB3" s="655"/>
      <c r="BC3" s="655"/>
      <c r="BD3" s="655"/>
      <c r="BE3" s="655"/>
      <c r="BF3" s="655"/>
      <c r="BG3" s="655"/>
      <c r="BH3" s="655"/>
      <c r="BI3" s="655"/>
      <c r="BJ3" s="655"/>
      <c r="BK3" s="655"/>
      <c r="BL3" s="655"/>
      <c r="BM3" s="655"/>
      <c r="BN3" s="655"/>
      <c r="BO3" s="655"/>
      <c r="BP3" s="655"/>
      <c r="BQ3" s="655"/>
      <c r="BR3" s="655"/>
      <c r="BS3" s="655"/>
      <c r="BT3" s="655"/>
      <c r="BU3" s="655"/>
      <c r="BV3" s="655"/>
      <c r="BW3" s="655"/>
      <c r="BX3" s="655"/>
      <c r="BY3" s="655"/>
      <c r="BZ3" s="655"/>
      <c r="CA3" s="655"/>
      <c r="CB3" s="656"/>
      <c r="CD3" s="654" t="s">
        <v>150</v>
      </c>
      <c r="CE3" s="655"/>
      <c r="CF3" s="655"/>
      <c r="CG3" s="655"/>
      <c r="CH3" s="655"/>
      <c r="CI3" s="655"/>
      <c r="CJ3" s="655"/>
      <c r="CK3" s="655"/>
      <c r="CL3" s="655"/>
      <c r="CM3" s="655"/>
      <c r="CN3" s="655"/>
      <c r="CO3" s="655"/>
      <c r="CP3" s="655"/>
      <c r="CQ3" s="655"/>
      <c r="CR3" s="655"/>
      <c r="CS3" s="655"/>
      <c r="CT3" s="655"/>
      <c r="CU3" s="655"/>
      <c r="CV3" s="655"/>
      <c r="CW3" s="655"/>
      <c r="CX3" s="655"/>
      <c r="CY3" s="655"/>
      <c r="CZ3" s="655"/>
      <c r="DA3" s="655"/>
      <c r="DB3" s="655"/>
      <c r="DC3" s="655"/>
      <c r="DD3" s="655"/>
      <c r="DE3" s="655"/>
      <c r="DF3" s="655"/>
      <c r="DG3" s="655"/>
      <c r="DH3" s="655"/>
      <c r="DI3" s="655"/>
      <c r="DJ3" s="655"/>
      <c r="DK3" s="655"/>
      <c r="DL3" s="655"/>
      <c r="DM3" s="655"/>
      <c r="DN3" s="655"/>
      <c r="DO3" s="655"/>
      <c r="DP3" s="655"/>
      <c r="DQ3" s="655"/>
      <c r="DR3" s="655"/>
      <c r="DS3" s="655"/>
      <c r="DT3" s="655"/>
      <c r="DU3" s="655"/>
      <c r="DV3" s="655"/>
      <c r="DW3" s="655"/>
      <c r="DX3" s="655"/>
      <c r="DY3" s="655"/>
      <c r="DZ3" s="655"/>
      <c r="EA3" s="655"/>
      <c r="EB3" s="655"/>
      <c r="EC3" s="656"/>
    </row>
    <row r="4" spans="2:143" ht="11.25" customHeight="1" x14ac:dyDescent="0.15">
      <c r="B4" s="654" t="s">
        <v>22</v>
      </c>
      <c r="C4" s="655"/>
      <c r="D4" s="655"/>
      <c r="E4" s="655"/>
      <c r="F4" s="655"/>
      <c r="G4" s="655"/>
      <c r="H4" s="655"/>
      <c r="I4" s="655"/>
      <c r="J4" s="655"/>
      <c r="K4" s="655"/>
      <c r="L4" s="655"/>
      <c r="M4" s="655"/>
      <c r="N4" s="655"/>
      <c r="O4" s="655"/>
      <c r="P4" s="655"/>
      <c r="Q4" s="656"/>
      <c r="R4" s="654" t="s">
        <v>151</v>
      </c>
      <c r="S4" s="655"/>
      <c r="T4" s="655"/>
      <c r="U4" s="655"/>
      <c r="V4" s="655"/>
      <c r="W4" s="655"/>
      <c r="X4" s="655"/>
      <c r="Y4" s="656"/>
      <c r="Z4" s="654" t="s">
        <v>152</v>
      </c>
      <c r="AA4" s="655"/>
      <c r="AB4" s="655"/>
      <c r="AC4" s="656"/>
      <c r="AD4" s="654" t="s">
        <v>153</v>
      </c>
      <c r="AE4" s="655"/>
      <c r="AF4" s="655"/>
      <c r="AG4" s="655"/>
      <c r="AH4" s="655"/>
      <c r="AI4" s="655"/>
      <c r="AJ4" s="655"/>
      <c r="AK4" s="656"/>
      <c r="AL4" s="654" t="s">
        <v>152</v>
      </c>
      <c r="AM4" s="655"/>
      <c r="AN4" s="655"/>
      <c r="AO4" s="656"/>
      <c r="AP4" s="695" t="s">
        <v>154</v>
      </c>
      <c r="AQ4" s="695"/>
      <c r="AR4" s="695"/>
      <c r="AS4" s="695"/>
      <c r="AT4" s="695"/>
      <c r="AU4" s="695"/>
      <c r="AV4" s="695"/>
      <c r="AW4" s="695"/>
      <c r="AX4" s="695"/>
      <c r="AY4" s="695"/>
      <c r="AZ4" s="695"/>
      <c r="BA4" s="695"/>
      <c r="BB4" s="695"/>
      <c r="BC4" s="695"/>
      <c r="BD4" s="695"/>
      <c r="BE4" s="695"/>
      <c r="BF4" s="695"/>
      <c r="BG4" s="695" t="s">
        <v>155</v>
      </c>
      <c r="BH4" s="695"/>
      <c r="BI4" s="695"/>
      <c r="BJ4" s="695"/>
      <c r="BK4" s="695"/>
      <c r="BL4" s="695"/>
      <c r="BM4" s="695"/>
      <c r="BN4" s="695"/>
      <c r="BO4" s="695" t="s">
        <v>152</v>
      </c>
      <c r="BP4" s="695"/>
      <c r="BQ4" s="695"/>
      <c r="BR4" s="695"/>
      <c r="BS4" s="695" t="s">
        <v>156</v>
      </c>
      <c r="BT4" s="695"/>
      <c r="BU4" s="695"/>
      <c r="BV4" s="695"/>
      <c r="BW4" s="695"/>
      <c r="BX4" s="695"/>
      <c r="BY4" s="695"/>
      <c r="BZ4" s="695"/>
      <c r="CA4" s="695"/>
      <c r="CB4" s="695"/>
      <c r="CD4" s="654" t="s">
        <v>157</v>
      </c>
      <c r="CE4" s="655"/>
      <c r="CF4" s="655"/>
      <c r="CG4" s="655"/>
      <c r="CH4" s="655"/>
      <c r="CI4" s="655"/>
      <c r="CJ4" s="655"/>
      <c r="CK4" s="655"/>
      <c r="CL4" s="655"/>
      <c r="CM4" s="655"/>
      <c r="CN4" s="655"/>
      <c r="CO4" s="655"/>
      <c r="CP4" s="655"/>
      <c r="CQ4" s="655"/>
      <c r="CR4" s="655"/>
      <c r="CS4" s="655"/>
      <c r="CT4" s="655"/>
      <c r="CU4" s="655"/>
      <c r="CV4" s="655"/>
      <c r="CW4" s="655"/>
      <c r="CX4" s="655"/>
      <c r="CY4" s="655"/>
      <c r="CZ4" s="655"/>
      <c r="DA4" s="655"/>
      <c r="DB4" s="655"/>
      <c r="DC4" s="655"/>
      <c r="DD4" s="655"/>
      <c r="DE4" s="655"/>
      <c r="DF4" s="655"/>
      <c r="DG4" s="655"/>
      <c r="DH4" s="655"/>
      <c r="DI4" s="655"/>
      <c r="DJ4" s="655"/>
      <c r="DK4" s="655"/>
      <c r="DL4" s="655"/>
      <c r="DM4" s="655"/>
      <c r="DN4" s="655"/>
      <c r="DO4" s="655"/>
      <c r="DP4" s="655"/>
      <c r="DQ4" s="655"/>
      <c r="DR4" s="655"/>
      <c r="DS4" s="655"/>
      <c r="DT4" s="655"/>
      <c r="DU4" s="655"/>
      <c r="DV4" s="655"/>
      <c r="DW4" s="655"/>
      <c r="DX4" s="655"/>
      <c r="DY4" s="655"/>
      <c r="DZ4" s="655"/>
      <c r="EA4" s="655"/>
      <c r="EB4" s="655"/>
      <c r="EC4" s="656"/>
    </row>
    <row r="5" spans="2:143" ht="11.25" customHeight="1" x14ac:dyDescent="0.15">
      <c r="B5" s="651" t="s">
        <v>158</v>
      </c>
      <c r="C5" s="652"/>
      <c r="D5" s="652"/>
      <c r="E5" s="652"/>
      <c r="F5" s="652"/>
      <c r="G5" s="652"/>
      <c r="H5" s="652"/>
      <c r="I5" s="652"/>
      <c r="J5" s="652"/>
      <c r="K5" s="652"/>
      <c r="L5" s="652"/>
      <c r="M5" s="652"/>
      <c r="N5" s="652"/>
      <c r="O5" s="652"/>
      <c r="P5" s="652"/>
      <c r="Q5" s="653"/>
      <c r="R5" s="648">
        <v>791328</v>
      </c>
      <c r="S5" s="649"/>
      <c r="T5" s="649"/>
      <c r="U5" s="649"/>
      <c r="V5" s="649"/>
      <c r="W5" s="649"/>
      <c r="X5" s="649"/>
      <c r="Y5" s="677"/>
      <c r="Z5" s="690">
        <v>8.8000000000000007</v>
      </c>
      <c r="AA5" s="690"/>
      <c r="AB5" s="690"/>
      <c r="AC5" s="690"/>
      <c r="AD5" s="691">
        <v>791328</v>
      </c>
      <c r="AE5" s="691"/>
      <c r="AF5" s="691"/>
      <c r="AG5" s="691"/>
      <c r="AH5" s="691"/>
      <c r="AI5" s="691"/>
      <c r="AJ5" s="691"/>
      <c r="AK5" s="691"/>
      <c r="AL5" s="678">
        <v>17</v>
      </c>
      <c r="AM5" s="660"/>
      <c r="AN5" s="660"/>
      <c r="AO5" s="679"/>
      <c r="AP5" s="651" t="s">
        <v>159</v>
      </c>
      <c r="AQ5" s="652"/>
      <c r="AR5" s="652"/>
      <c r="AS5" s="652"/>
      <c r="AT5" s="652"/>
      <c r="AU5" s="652"/>
      <c r="AV5" s="652"/>
      <c r="AW5" s="652"/>
      <c r="AX5" s="652"/>
      <c r="AY5" s="652"/>
      <c r="AZ5" s="652"/>
      <c r="BA5" s="652"/>
      <c r="BB5" s="652"/>
      <c r="BC5" s="652"/>
      <c r="BD5" s="652"/>
      <c r="BE5" s="652"/>
      <c r="BF5" s="653"/>
      <c r="BG5" s="596">
        <v>791328</v>
      </c>
      <c r="BH5" s="597"/>
      <c r="BI5" s="597"/>
      <c r="BJ5" s="597"/>
      <c r="BK5" s="597"/>
      <c r="BL5" s="597"/>
      <c r="BM5" s="597"/>
      <c r="BN5" s="598"/>
      <c r="BO5" s="634">
        <v>100</v>
      </c>
      <c r="BP5" s="634"/>
      <c r="BQ5" s="634"/>
      <c r="BR5" s="634"/>
      <c r="BS5" s="635" t="s">
        <v>62</v>
      </c>
      <c r="BT5" s="635"/>
      <c r="BU5" s="635"/>
      <c r="BV5" s="635"/>
      <c r="BW5" s="635"/>
      <c r="BX5" s="635"/>
      <c r="BY5" s="635"/>
      <c r="BZ5" s="635"/>
      <c r="CA5" s="635"/>
      <c r="CB5" s="670"/>
      <c r="CD5" s="654" t="s">
        <v>154</v>
      </c>
      <c r="CE5" s="655"/>
      <c r="CF5" s="655"/>
      <c r="CG5" s="655"/>
      <c r="CH5" s="655"/>
      <c r="CI5" s="655"/>
      <c r="CJ5" s="655"/>
      <c r="CK5" s="655"/>
      <c r="CL5" s="655"/>
      <c r="CM5" s="655"/>
      <c r="CN5" s="655"/>
      <c r="CO5" s="655"/>
      <c r="CP5" s="655"/>
      <c r="CQ5" s="656"/>
      <c r="CR5" s="654" t="s">
        <v>160</v>
      </c>
      <c r="CS5" s="655"/>
      <c r="CT5" s="655"/>
      <c r="CU5" s="655"/>
      <c r="CV5" s="655"/>
      <c r="CW5" s="655"/>
      <c r="CX5" s="655"/>
      <c r="CY5" s="656"/>
      <c r="CZ5" s="654" t="s">
        <v>152</v>
      </c>
      <c r="DA5" s="655"/>
      <c r="DB5" s="655"/>
      <c r="DC5" s="656"/>
      <c r="DD5" s="654" t="s">
        <v>161</v>
      </c>
      <c r="DE5" s="655"/>
      <c r="DF5" s="655"/>
      <c r="DG5" s="655"/>
      <c r="DH5" s="655"/>
      <c r="DI5" s="655"/>
      <c r="DJ5" s="655"/>
      <c r="DK5" s="655"/>
      <c r="DL5" s="655"/>
      <c r="DM5" s="655"/>
      <c r="DN5" s="655"/>
      <c r="DO5" s="655"/>
      <c r="DP5" s="656"/>
      <c r="DQ5" s="654" t="s">
        <v>162</v>
      </c>
      <c r="DR5" s="655"/>
      <c r="DS5" s="655"/>
      <c r="DT5" s="655"/>
      <c r="DU5" s="655"/>
      <c r="DV5" s="655"/>
      <c r="DW5" s="655"/>
      <c r="DX5" s="655"/>
      <c r="DY5" s="655"/>
      <c r="DZ5" s="655"/>
      <c r="EA5" s="655"/>
      <c r="EB5" s="655"/>
      <c r="EC5" s="656"/>
    </row>
    <row r="6" spans="2:143" ht="11.25" customHeight="1" x14ac:dyDescent="0.15">
      <c r="B6" s="593" t="s">
        <v>163</v>
      </c>
      <c r="C6" s="594"/>
      <c r="D6" s="594"/>
      <c r="E6" s="594"/>
      <c r="F6" s="594"/>
      <c r="G6" s="594"/>
      <c r="H6" s="594"/>
      <c r="I6" s="594"/>
      <c r="J6" s="594"/>
      <c r="K6" s="594"/>
      <c r="L6" s="594"/>
      <c r="M6" s="594"/>
      <c r="N6" s="594"/>
      <c r="O6" s="594"/>
      <c r="P6" s="594"/>
      <c r="Q6" s="595"/>
      <c r="R6" s="596">
        <v>102854</v>
      </c>
      <c r="S6" s="597"/>
      <c r="T6" s="597"/>
      <c r="U6" s="597"/>
      <c r="V6" s="597"/>
      <c r="W6" s="597"/>
      <c r="X6" s="597"/>
      <c r="Y6" s="598"/>
      <c r="Z6" s="634">
        <v>1.1000000000000001</v>
      </c>
      <c r="AA6" s="634"/>
      <c r="AB6" s="634"/>
      <c r="AC6" s="634"/>
      <c r="AD6" s="635">
        <v>102854</v>
      </c>
      <c r="AE6" s="635"/>
      <c r="AF6" s="635"/>
      <c r="AG6" s="635"/>
      <c r="AH6" s="635"/>
      <c r="AI6" s="635"/>
      <c r="AJ6" s="635"/>
      <c r="AK6" s="635"/>
      <c r="AL6" s="599">
        <v>2.2000000000000002</v>
      </c>
      <c r="AM6" s="600"/>
      <c r="AN6" s="600"/>
      <c r="AO6" s="636"/>
      <c r="AP6" s="593" t="s">
        <v>164</v>
      </c>
      <c r="AQ6" s="594"/>
      <c r="AR6" s="594"/>
      <c r="AS6" s="594"/>
      <c r="AT6" s="594"/>
      <c r="AU6" s="594"/>
      <c r="AV6" s="594"/>
      <c r="AW6" s="594"/>
      <c r="AX6" s="594"/>
      <c r="AY6" s="594"/>
      <c r="AZ6" s="594"/>
      <c r="BA6" s="594"/>
      <c r="BB6" s="594"/>
      <c r="BC6" s="594"/>
      <c r="BD6" s="594"/>
      <c r="BE6" s="594"/>
      <c r="BF6" s="595"/>
      <c r="BG6" s="596">
        <v>791328</v>
      </c>
      <c r="BH6" s="597"/>
      <c r="BI6" s="597"/>
      <c r="BJ6" s="597"/>
      <c r="BK6" s="597"/>
      <c r="BL6" s="597"/>
      <c r="BM6" s="597"/>
      <c r="BN6" s="598"/>
      <c r="BO6" s="634">
        <v>100</v>
      </c>
      <c r="BP6" s="634"/>
      <c r="BQ6" s="634"/>
      <c r="BR6" s="634"/>
      <c r="BS6" s="635" t="s">
        <v>62</v>
      </c>
      <c r="BT6" s="635"/>
      <c r="BU6" s="635"/>
      <c r="BV6" s="635"/>
      <c r="BW6" s="635"/>
      <c r="BX6" s="635"/>
      <c r="BY6" s="635"/>
      <c r="BZ6" s="635"/>
      <c r="CA6" s="635"/>
      <c r="CB6" s="670"/>
      <c r="CD6" s="651" t="s">
        <v>165</v>
      </c>
      <c r="CE6" s="652"/>
      <c r="CF6" s="652"/>
      <c r="CG6" s="652"/>
      <c r="CH6" s="652"/>
      <c r="CI6" s="652"/>
      <c r="CJ6" s="652"/>
      <c r="CK6" s="652"/>
      <c r="CL6" s="652"/>
      <c r="CM6" s="652"/>
      <c r="CN6" s="652"/>
      <c r="CO6" s="652"/>
      <c r="CP6" s="652"/>
      <c r="CQ6" s="653"/>
      <c r="CR6" s="596">
        <v>69665</v>
      </c>
      <c r="CS6" s="597"/>
      <c r="CT6" s="597"/>
      <c r="CU6" s="597"/>
      <c r="CV6" s="597"/>
      <c r="CW6" s="597"/>
      <c r="CX6" s="597"/>
      <c r="CY6" s="598"/>
      <c r="CZ6" s="678">
        <v>0.8</v>
      </c>
      <c r="DA6" s="660"/>
      <c r="DB6" s="660"/>
      <c r="DC6" s="680"/>
      <c r="DD6" s="602" t="s">
        <v>62</v>
      </c>
      <c r="DE6" s="597"/>
      <c r="DF6" s="597"/>
      <c r="DG6" s="597"/>
      <c r="DH6" s="597"/>
      <c r="DI6" s="597"/>
      <c r="DJ6" s="597"/>
      <c r="DK6" s="597"/>
      <c r="DL6" s="597"/>
      <c r="DM6" s="597"/>
      <c r="DN6" s="597"/>
      <c r="DO6" s="597"/>
      <c r="DP6" s="598"/>
      <c r="DQ6" s="602">
        <v>69665</v>
      </c>
      <c r="DR6" s="597"/>
      <c r="DS6" s="597"/>
      <c r="DT6" s="597"/>
      <c r="DU6" s="597"/>
      <c r="DV6" s="597"/>
      <c r="DW6" s="597"/>
      <c r="DX6" s="597"/>
      <c r="DY6" s="597"/>
      <c r="DZ6" s="597"/>
      <c r="EA6" s="597"/>
      <c r="EB6" s="597"/>
      <c r="EC6" s="633"/>
    </row>
    <row r="7" spans="2:143" ht="11.25" customHeight="1" x14ac:dyDescent="0.15">
      <c r="B7" s="593" t="s">
        <v>166</v>
      </c>
      <c r="C7" s="594"/>
      <c r="D7" s="594"/>
      <c r="E7" s="594"/>
      <c r="F7" s="594"/>
      <c r="G7" s="594"/>
      <c r="H7" s="594"/>
      <c r="I7" s="594"/>
      <c r="J7" s="594"/>
      <c r="K7" s="594"/>
      <c r="L7" s="594"/>
      <c r="M7" s="594"/>
      <c r="N7" s="594"/>
      <c r="O7" s="594"/>
      <c r="P7" s="594"/>
      <c r="Q7" s="595"/>
      <c r="R7" s="596">
        <v>425</v>
      </c>
      <c r="S7" s="597"/>
      <c r="T7" s="597"/>
      <c r="U7" s="597"/>
      <c r="V7" s="597"/>
      <c r="W7" s="597"/>
      <c r="X7" s="597"/>
      <c r="Y7" s="598"/>
      <c r="Z7" s="634">
        <v>0</v>
      </c>
      <c r="AA7" s="634"/>
      <c r="AB7" s="634"/>
      <c r="AC7" s="634"/>
      <c r="AD7" s="635">
        <v>425</v>
      </c>
      <c r="AE7" s="635"/>
      <c r="AF7" s="635"/>
      <c r="AG7" s="635"/>
      <c r="AH7" s="635"/>
      <c r="AI7" s="635"/>
      <c r="AJ7" s="635"/>
      <c r="AK7" s="635"/>
      <c r="AL7" s="599">
        <v>0</v>
      </c>
      <c r="AM7" s="600"/>
      <c r="AN7" s="600"/>
      <c r="AO7" s="636"/>
      <c r="AP7" s="593" t="s">
        <v>167</v>
      </c>
      <c r="AQ7" s="594"/>
      <c r="AR7" s="594"/>
      <c r="AS7" s="594"/>
      <c r="AT7" s="594"/>
      <c r="AU7" s="594"/>
      <c r="AV7" s="594"/>
      <c r="AW7" s="594"/>
      <c r="AX7" s="594"/>
      <c r="AY7" s="594"/>
      <c r="AZ7" s="594"/>
      <c r="BA7" s="594"/>
      <c r="BB7" s="594"/>
      <c r="BC7" s="594"/>
      <c r="BD7" s="594"/>
      <c r="BE7" s="594"/>
      <c r="BF7" s="595"/>
      <c r="BG7" s="596">
        <v>305562</v>
      </c>
      <c r="BH7" s="597"/>
      <c r="BI7" s="597"/>
      <c r="BJ7" s="597"/>
      <c r="BK7" s="597"/>
      <c r="BL7" s="597"/>
      <c r="BM7" s="597"/>
      <c r="BN7" s="598"/>
      <c r="BO7" s="634">
        <v>38.6</v>
      </c>
      <c r="BP7" s="634"/>
      <c r="BQ7" s="634"/>
      <c r="BR7" s="634"/>
      <c r="BS7" s="635" t="s">
        <v>62</v>
      </c>
      <c r="BT7" s="635"/>
      <c r="BU7" s="635"/>
      <c r="BV7" s="635"/>
      <c r="BW7" s="635"/>
      <c r="BX7" s="635"/>
      <c r="BY7" s="635"/>
      <c r="BZ7" s="635"/>
      <c r="CA7" s="635"/>
      <c r="CB7" s="670"/>
      <c r="CD7" s="593" t="s">
        <v>168</v>
      </c>
      <c r="CE7" s="594"/>
      <c r="CF7" s="594"/>
      <c r="CG7" s="594"/>
      <c r="CH7" s="594"/>
      <c r="CI7" s="594"/>
      <c r="CJ7" s="594"/>
      <c r="CK7" s="594"/>
      <c r="CL7" s="594"/>
      <c r="CM7" s="594"/>
      <c r="CN7" s="594"/>
      <c r="CO7" s="594"/>
      <c r="CP7" s="594"/>
      <c r="CQ7" s="595"/>
      <c r="CR7" s="596">
        <v>1391308</v>
      </c>
      <c r="CS7" s="597"/>
      <c r="CT7" s="597"/>
      <c r="CU7" s="597"/>
      <c r="CV7" s="597"/>
      <c r="CW7" s="597"/>
      <c r="CX7" s="597"/>
      <c r="CY7" s="598"/>
      <c r="CZ7" s="634">
        <v>16.5</v>
      </c>
      <c r="DA7" s="634"/>
      <c r="DB7" s="634"/>
      <c r="DC7" s="634"/>
      <c r="DD7" s="602">
        <v>235485</v>
      </c>
      <c r="DE7" s="597"/>
      <c r="DF7" s="597"/>
      <c r="DG7" s="597"/>
      <c r="DH7" s="597"/>
      <c r="DI7" s="597"/>
      <c r="DJ7" s="597"/>
      <c r="DK7" s="597"/>
      <c r="DL7" s="597"/>
      <c r="DM7" s="597"/>
      <c r="DN7" s="597"/>
      <c r="DO7" s="597"/>
      <c r="DP7" s="598"/>
      <c r="DQ7" s="602">
        <v>1109493</v>
      </c>
      <c r="DR7" s="597"/>
      <c r="DS7" s="597"/>
      <c r="DT7" s="597"/>
      <c r="DU7" s="597"/>
      <c r="DV7" s="597"/>
      <c r="DW7" s="597"/>
      <c r="DX7" s="597"/>
      <c r="DY7" s="597"/>
      <c r="DZ7" s="597"/>
      <c r="EA7" s="597"/>
      <c r="EB7" s="597"/>
      <c r="EC7" s="633"/>
    </row>
    <row r="8" spans="2:143" ht="11.25" customHeight="1" x14ac:dyDescent="0.15">
      <c r="B8" s="593" t="s">
        <v>169</v>
      </c>
      <c r="C8" s="594"/>
      <c r="D8" s="594"/>
      <c r="E8" s="594"/>
      <c r="F8" s="594"/>
      <c r="G8" s="594"/>
      <c r="H8" s="594"/>
      <c r="I8" s="594"/>
      <c r="J8" s="594"/>
      <c r="K8" s="594"/>
      <c r="L8" s="594"/>
      <c r="M8" s="594"/>
      <c r="N8" s="594"/>
      <c r="O8" s="594"/>
      <c r="P8" s="594"/>
      <c r="Q8" s="595"/>
      <c r="R8" s="596">
        <v>6032</v>
      </c>
      <c r="S8" s="597"/>
      <c r="T8" s="597"/>
      <c r="U8" s="597"/>
      <c r="V8" s="597"/>
      <c r="W8" s="597"/>
      <c r="X8" s="597"/>
      <c r="Y8" s="598"/>
      <c r="Z8" s="634">
        <v>0.1</v>
      </c>
      <c r="AA8" s="634"/>
      <c r="AB8" s="634"/>
      <c r="AC8" s="634"/>
      <c r="AD8" s="635">
        <v>6032</v>
      </c>
      <c r="AE8" s="635"/>
      <c r="AF8" s="635"/>
      <c r="AG8" s="635"/>
      <c r="AH8" s="635"/>
      <c r="AI8" s="635"/>
      <c r="AJ8" s="635"/>
      <c r="AK8" s="635"/>
      <c r="AL8" s="599">
        <v>0.1</v>
      </c>
      <c r="AM8" s="600"/>
      <c r="AN8" s="600"/>
      <c r="AO8" s="636"/>
      <c r="AP8" s="593" t="s">
        <v>170</v>
      </c>
      <c r="AQ8" s="594"/>
      <c r="AR8" s="594"/>
      <c r="AS8" s="594"/>
      <c r="AT8" s="594"/>
      <c r="AU8" s="594"/>
      <c r="AV8" s="594"/>
      <c r="AW8" s="594"/>
      <c r="AX8" s="594"/>
      <c r="AY8" s="594"/>
      <c r="AZ8" s="594"/>
      <c r="BA8" s="594"/>
      <c r="BB8" s="594"/>
      <c r="BC8" s="594"/>
      <c r="BD8" s="594"/>
      <c r="BE8" s="594"/>
      <c r="BF8" s="595"/>
      <c r="BG8" s="596">
        <v>13158</v>
      </c>
      <c r="BH8" s="597"/>
      <c r="BI8" s="597"/>
      <c r="BJ8" s="597"/>
      <c r="BK8" s="597"/>
      <c r="BL8" s="597"/>
      <c r="BM8" s="597"/>
      <c r="BN8" s="598"/>
      <c r="BO8" s="634">
        <v>1.7</v>
      </c>
      <c r="BP8" s="634"/>
      <c r="BQ8" s="634"/>
      <c r="BR8" s="634"/>
      <c r="BS8" s="635" t="s">
        <v>62</v>
      </c>
      <c r="BT8" s="635"/>
      <c r="BU8" s="635"/>
      <c r="BV8" s="635"/>
      <c r="BW8" s="635"/>
      <c r="BX8" s="635"/>
      <c r="BY8" s="635"/>
      <c r="BZ8" s="635"/>
      <c r="CA8" s="635"/>
      <c r="CB8" s="670"/>
      <c r="CD8" s="593" t="s">
        <v>171</v>
      </c>
      <c r="CE8" s="594"/>
      <c r="CF8" s="594"/>
      <c r="CG8" s="594"/>
      <c r="CH8" s="594"/>
      <c r="CI8" s="594"/>
      <c r="CJ8" s="594"/>
      <c r="CK8" s="594"/>
      <c r="CL8" s="594"/>
      <c r="CM8" s="594"/>
      <c r="CN8" s="594"/>
      <c r="CO8" s="594"/>
      <c r="CP8" s="594"/>
      <c r="CQ8" s="595"/>
      <c r="CR8" s="596">
        <v>1727637</v>
      </c>
      <c r="CS8" s="597"/>
      <c r="CT8" s="597"/>
      <c r="CU8" s="597"/>
      <c r="CV8" s="597"/>
      <c r="CW8" s="597"/>
      <c r="CX8" s="597"/>
      <c r="CY8" s="598"/>
      <c r="CZ8" s="634">
        <v>20.5</v>
      </c>
      <c r="DA8" s="634"/>
      <c r="DB8" s="634"/>
      <c r="DC8" s="634"/>
      <c r="DD8" s="602">
        <v>26809</v>
      </c>
      <c r="DE8" s="597"/>
      <c r="DF8" s="597"/>
      <c r="DG8" s="597"/>
      <c r="DH8" s="597"/>
      <c r="DI8" s="597"/>
      <c r="DJ8" s="597"/>
      <c r="DK8" s="597"/>
      <c r="DL8" s="597"/>
      <c r="DM8" s="597"/>
      <c r="DN8" s="597"/>
      <c r="DO8" s="597"/>
      <c r="DP8" s="598"/>
      <c r="DQ8" s="602">
        <v>1131465</v>
      </c>
      <c r="DR8" s="597"/>
      <c r="DS8" s="597"/>
      <c r="DT8" s="597"/>
      <c r="DU8" s="597"/>
      <c r="DV8" s="597"/>
      <c r="DW8" s="597"/>
      <c r="DX8" s="597"/>
      <c r="DY8" s="597"/>
      <c r="DZ8" s="597"/>
      <c r="EA8" s="597"/>
      <c r="EB8" s="597"/>
      <c r="EC8" s="633"/>
    </row>
    <row r="9" spans="2:143" ht="11.25" customHeight="1" x14ac:dyDescent="0.15">
      <c r="B9" s="593" t="s">
        <v>172</v>
      </c>
      <c r="C9" s="594"/>
      <c r="D9" s="594"/>
      <c r="E9" s="594"/>
      <c r="F9" s="594"/>
      <c r="G9" s="594"/>
      <c r="H9" s="594"/>
      <c r="I9" s="594"/>
      <c r="J9" s="594"/>
      <c r="K9" s="594"/>
      <c r="L9" s="594"/>
      <c r="M9" s="594"/>
      <c r="N9" s="594"/>
      <c r="O9" s="594"/>
      <c r="P9" s="594"/>
      <c r="Q9" s="595"/>
      <c r="R9" s="596">
        <v>4271</v>
      </c>
      <c r="S9" s="597"/>
      <c r="T9" s="597"/>
      <c r="U9" s="597"/>
      <c r="V9" s="597"/>
      <c r="W9" s="597"/>
      <c r="X9" s="597"/>
      <c r="Y9" s="598"/>
      <c r="Z9" s="634">
        <v>0</v>
      </c>
      <c r="AA9" s="634"/>
      <c r="AB9" s="634"/>
      <c r="AC9" s="634"/>
      <c r="AD9" s="635">
        <v>4271</v>
      </c>
      <c r="AE9" s="635"/>
      <c r="AF9" s="635"/>
      <c r="AG9" s="635"/>
      <c r="AH9" s="635"/>
      <c r="AI9" s="635"/>
      <c r="AJ9" s="635"/>
      <c r="AK9" s="635"/>
      <c r="AL9" s="599">
        <v>0.1</v>
      </c>
      <c r="AM9" s="600"/>
      <c r="AN9" s="600"/>
      <c r="AO9" s="636"/>
      <c r="AP9" s="593" t="s">
        <v>173</v>
      </c>
      <c r="AQ9" s="594"/>
      <c r="AR9" s="594"/>
      <c r="AS9" s="594"/>
      <c r="AT9" s="594"/>
      <c r="AU9" s="594"/>
      <c r="AV9" s="594"/>
      <c r="AW9" s="594"/>
      <c r="AX9" s="594"/>
      <c r="AY9" s="594"/>
      <c r="AZ9" s="594"/>
      <c r="BA9" s="594"/>
      <c r="BB9" s="594"/>
      <c r="BC9" s="594"/>
      <c r="BD9" s="594"/>
      <c r="BE9" s="594"/>
      <c r="BF9" s="595"/>
      <c r="BG9" s="596">
        <v>268555</v>
      </c>
      <c r="BH9" s="597"/>
      <c r="BI9" s="597"/>
      <c r="BJ9" s="597"/>
      <c r="BK9" s="597"/>
      <c r="BL9" s="597"/>
      <c r="BM9" s="597"/>
      <c r="BN9" s="598"/>
      <c r="BO9" s="634">
        <v>33.9</v>
      </c>
      <c r="BP9" s="634"/>
      <c r="BQ9" s="634"/>
      <c r="BR9" s="634"/>
      <c r="BS9" s="635" t="s">
        <v>62</v>
      </c>
      <c r="BT9" s="635"/>
      <c r="BU9" s="635"/>
      <c r="BV9" s="635"/>
      <c r="BW9" s="635"/>
      <c r="BX9" s="635"/>
      <c r="BY9" s="635"/>
      <c r="BZ9" s="635"/>
      <c r="CA9" s="635"/>
      <c r="CB9" s="670"/>
      <c r="CD9" s="593" t="s">
        <v>174</v>
      </c>
      <c r="CE9" s="594"/>
      <c r="CF9" s="594"/>
      <c r="CG9" s="594"/>
      <c r="CH9" s="594"/>
      <c r="CI9" s="594"/>
      <c r="CJ9" s="594"/>
      <c r="CK9" s="594"/>
      <c r="CL9" s="594"/>
      <c r="CM9" s="594"/>
      <c r="CN9" s="594"/>
      <c r="CO9" s="594"/>
      <c r="CP9" s="594"/>
      <c r="CQ9" s="595"/>
      <c r="CR9" s="596">
        <v>1149017</v>
      </c>
      <c r="CS9" s="597"/>
      <c r="CT9" s="597"/>
      <c r="CU9" s="597"/>
      <c r="CV9" s="597"/>
      <c r="CW9" s="597"/>
      <c r="CX9" s="597"/>
      <c r="CY9" s="598"/>
      <c r="CZ9" s="634">
        <v>13.6</v>
      </c>
      <c r="DA9" s="634"/>
      <c r="DB9" s="634"/>
      <c r="DC9" s="634"/>
      <c r="DD9" s="602">
        <v>11699</v>
      </c>
      <c r="DE9" s="597"/>
      <c r="DF9" s="597"/>
      <c r="DG9" s="597"/>
      <c r="DH9" s="597"/>
      <c r="DI9" s="597"/>
      <c r="DJ9" s="597"/>
      <c r="DK9" s="597"/>
      <c r="DL9" s="597"/>
      <c r="DM9" s="597"/>
      <c r="DN9" s="597"/>
      <c r="DO9" s="597"/>
      <c r="DP9" s="598"/>
      <c r="DQ9" s="602">
        <v>1076903</v>
      </c>
      <c r="DR9" s="597"/>
      <c r="DS9" s="597"/>
      <c r="DT9" s="597"/>
      <c r="DU9" s="597"/>
      <c r="DV9" s="597"/>
      <c r="DW9" s="597"/>
      <c r="DX9" s="597"/>
      <c r="DY9" s="597"/>
      <c r="DZ9" s="597"/>
      <c r="EA9" s="597"/>
      <c r="EB9" s="597"/>
      <c r="EC9" s="633"/>
    </row>
    <row r="10" spans="2:143" ht="11.25" customHeight="1" x14ac:dyDescent="0.15">
      <c r="B10" s="593" t="s">
        <v>175</v>
      </c>
      <c r="C10" s="594"/>
      <c r="D10" s="594"/>
      <c r="E10" s="594"/>
      <c r="F10" s="594"/>
      <c r="G10" s="594"/>
      <c r="H10" s="594"/>
      <c r="I10" s="594"/>
      <c r="J10" s="594"/>
      <c r="K10" s="594"/>
      <c r="L10" s="594"/>
      <c r="M10" s="594"/>
      <c r="N10" s="594"/>
      <c r="O10" s="594"/>
      <c r="P10" s="594"/>
      <c r="Q10" s="595"/>
      <c r="R10" s="596" t="s">
        <v>62</v>
      </c>
      <c r="S10" s="597"/>
      <c r="T10" s="597"/>
      <c r="U10" s="597"/>
      <c r="V10" s="597"/>
      <c r="W10" s="597"/>
      <c r="X10" s="597"/>
      <c r="Y10" s="598"/>
      <c r="Z10" s="634" t="s">
        <v>62</v>
      </c>
      <c r="AA10" s="634"/>
      <c r="AB10" s="634"/>
      <c r="AC10" s="634"/>
      <c r="AD10" s="635" t="s">
        <v>62</v>
      </c>
      <c r="AE10" s="635"/>
      <c r="AF10" s="635"/>
      <c r="AG10" s="635"/>
      <c r="AH10" s="635"/>
      <c r="AI10" s="635"/>
      <c r="AJ10" s="635"/>
      <c r="AK10" s="635"/>
      <c r="AL10" s="599" t="s">
        <v>62</v>
      </c>
      <c r="AM10" s="600"/>
      <c r="AN10" s="600"/>
      <c r="AO10" s="636"/>
      <c r="AP10" s="593" t="s">
        <v>176</v>
      </c>
      <c r="AQ10" s="594"/>
      <c r="AR10" s="594"/>
      <c r="AS10" s="594"/>
      <c r="AT10" s="594"/>
      <c r="AU10" s="594"/>
      <c r="AV10" s="594"/>
      <c r="AW10" s="594"/>
      <c r="AX10" s="594"/>
      <c r="AY10" s="594"/>
      <c r="AZ10" s="594"/>
      <c r="BA10" s="594"/>
      <c r="BB10" s="594"/>
      <c r="BC10" s="594"/>
      <c r="BD10" s="594"/>
      <c r="BE10" s="594"/>
      <c r="BF10" s="595"/>
      <c r="BG10" s="596">
        <v>14699</v>
      </c>
      <c r="BH10" s="597"/>
      <c r="BI10" s="597"/>
      <c r="BJ10" s="597"/>
      <c r="BK10" s="597"/>
      <c r="BL10" s="597"/>
      <c r="BM10" s="597"/>
      <c r="BN10" s="598"/>
      <c r="BO10" s="634">
        <v>1.9</v>
      </c>
      <c r="BP10" s="634"/>
      <c r="BQ10" s="634"/>
      <c r="BR10" s="634"/>
      <c r="BS10" s="635" t="s">
        <v>62</v>
      </c>
      <c r="BT10" s="635"/>
      <c r="BU10" s="635"/>
      <c r="BV10" s="635"/>
      <c r="BW10" s="635"/>
      <c r="BX10" s="635"/>
      <c r="BY10" s="635"/>
      <c r="BZ10" s="635"/>
      <c r="CA10" s="635"/>
      <c r="CB10" s="670"/>
      <c r="CD10" s="593" t="s">
        <v>177</v>
      </c>
      <c r="CE10" s="594"/>
      <c r="CF10" s="594"/>
      <c r="CG10" s="594"/>
      <c r="CH10" s="594"/>
      <c r="CI10" s="594"/>
      <c r="CJ10" s="594"/>
      <c r="CK10" s="594"/>
      <c r="CL10" s="594"/>
      <c r="CM10" s="594"/>
      <c r="CN10" s="594"/>
      <c r="CO10" s="594"/>
      <c r="CP10" s="594"/>
      <c r="CQ10" s="595"/>
      <c r="CR10" s="596" t="s">
        <v>62</v>
      </c>
      <c r="CS10" s="597"/>
      <c r="CT10" s="597"/>
      <c r="CU10" s="597"/>
      <c r="CV10" s="597"/>
      <c r="CW10" s="597"/>
      <c r="CX10" s="597"/>
      <c r="CY10" s="598"/>
      <c r="CZ10" s="634" t="s">
        <v>62</v>
      </c>
      <c r="DA10" s="634"/>
      <c r="DB10" s="634"/>
      <c r="DC10" s="634"/>
      <c r="DD10" s="602" t="s">
        <v>62</v>
      </c>
      <c r="DE10" s="597"/>
      <c r="DF10" s="597"/>
      <c r="DG10" s="597"/>
      <c r="DH10" s="597"/>
      <c r="DI10" s="597"/>
      <c r="DJ10" s="597"/>
      <c r="DK10" s="597"/>
      <c r="DL10" s="597"/>
      <c r="DM10" s="597"/>
      <c r="DN10" s="597"/>
      <c r="DO10" s="597"/>
      <c r="DP10" s="598"/>
      <c r="DQ10" s="602" t="s">
        <v>62</v>
      </c>
      <c r="DR10" s="597"/>
      <c r="DS10" s="597"/>
      <c r="DT10" s="597"/>
      <c r="DU10" s="597"/>
      <c r="DV10" s="597"/>
      <c r="DW10" s="597"/>
      <c r="DX10" s="597"/>
      <c r="DY10" s="597"/>
      <c r="DZ10" s="597"/>
      <c r="EA10" s="597"/>
      <c r="EB10" s="597"/>
      <c r="EC10" s="633"/>
    </row>
    <row r="11" spans="2:143" ht="11.25" customHeight="1" x14ac:dyDescent="0.15">
      <c r="B11" s="593" t="s">
        <v>178</v>
      </c>
      <c r="C11" s="594"/>
      <c r="D11" s="594"/>
      <c r="E11" s="594"/>
      <c r="F11" s="594"/>
      <c r="G11" s="594"/>
      <c r="H11" s="594"/>
      <c r="I11" s="594"/>
      <c r="J11" s="594"/>
      <c r="K11" s="594"/>
      <c r="L11" s="594"/>
      <c r="M11" s="594"/>
      <c r="N11" s="594"/>
      <c r="O11" s="594"/>
      <c r="P11" s="594"/>
      <c r="Q11" s="595"/>
      <c r="R11" s="596">
        <v>199788</v>
      </c>
      <c r="S11" s="597"/>
      <c r="T11" s="597"/>
      <c r="U11" s="597"/>
      <c r="V11" s="597"/>
      <c r="W11" s="597"/>
      <c r="X11" s="597"/>
      <c r="Y11" s="598"/>
      <c r="Z11" s="599">
        <v>2.2000000000000002</v>
      </c>
      <c r="AA11" s="600"/>
      <c r="AB11" s="600"/>
      <c r="AC11" s="601"/>
      <c r="AD11" s="602">
        <v>199788</v>
      </c>
      <c r="AE11" s="597"/>
      <c r="AF11" s="597"/>
      <c r="AG11" s="597"/>
      <c r="AH11" s="597"/>
      <c r="AI11" s="597"/>
      <c r="AJ11" s="597"/>
      <c r="AK11" s="598"/>
      <c r="AL11" s="599">
        <v>4.3</v>
      </c>
      <c r="AM11" s="600"/>
      <c r="AN11" s="600"/>
      <c r="AO11" s="636"/>
      <c r="AP11" s="593" t="s">
        <v>179</v>
      </c>
      <c r="AQ11" s="594"/>
      <c r="AR11" s="594"/>
      <c r="AS11" s="594"/>
      <c r="AT11" s="594"/>
      <c r="AU11" s="594"/>
      <c r="AV11" s="594"/>
      <c r="AW11" s="594"/>
      <c r="AX11" s="594"/>
      <c r="AY11" s="594"/>
      <c r="AZ11" s="594"/>
      <c r="BA11" s="594"/>
      <c r="BB11" s="594"/>
      <c r="BC11" s="594"/>
      <c r="BD11" s="594"/>
      <c r="BE11" s="594"/>
      <c r="BF11" s="595"/>
      <c r="BG11" s="596">
        <v>9150</v>
      </c>
      <c r="BH11" s="597"/>
      <c r="BI11" s="597"/>
      <c r="BJ11" s="597"/>
      <c r="BK11" s="597"/>
      <c r="BL11" s="597"/>
      <c r="BM11" s="597"/>
      <c r="BN11" s="598"/>
      <c r="BO11" s="634">
        <v>1.2</v>
      </c>
      <c r="BP11" s="634"/>
      <c r="BQ11" s="634"/>
      <c r="BR11" s="634"/>
      <c r="BS11" s="635" t="s">
        <v>62</v>
      </c>
      <c r="BT11" s="635"/>
      <c r="BU11" s="635"/>
      <c r="BV11" s="635"/>
      <c r="BW11" s="635"/>
      <c r="BX11" s="635"/>
      <c r="BY11" s="635"/>
      <c r="BZ11" s="635"/>
      <c r="CA11" s="635"/>
      <c r="CB11" s="670"/>
      <c r="CD11" s="593" t="s">
        <v>180</v>
      </c>
      <c r="CE11" s="594"/>
      <c r="CF11" s="594"/>
      <c r="CG11" s="594"/>
      <c r="CH11" s="594"/>
      <c r="CI11" s="594"/>
      <c r="CJ11" s="594"/>
      <c r="CK11" s="594"/>
      <c r="CL11" s="594"/>
      <c r="CM11" s="594"/>
      <c r="CN11" s="594"/>
      <c r="CO11" s="594"/>
      <c r="CP11" s="594"/>
      <c r="CQ11" s="595"/>
      <c r="CR11" s="596">
        <v>479662</v>
      </c>
      <c r="CS11" s="597"/>
      <c r="CT11" s="597"/>
      <c r="CU11" s="597"/>
      <c r="CV11" s="597"/>
      <c r="CW11" s="597"/>
      <c r="CX11" s="597"/>
      <c r="CY11" s="598"/>
      <c r="CZ11" s="634">
        <v>5.7</v>
      </c>
      <c r="DA11" s="634"/>
      <c r="DB11" s="634"/>
      <c r="DC11" s="634"/>
      <c r="DD11" s="602">
        <v>72968</v>
      </c>
      <c r="DE11" s="597"/>
      <c r="DF11" s="597"/>
      <c r="DG11" s="597"/>
      <c r="DH11" s="597"/>
      <c r="DI11" s="597"/>
      <c r="DJ11" s="597"/>
      <c r="DK11" s="597"/>
      <c r="DL11" s="597"/>
      <c r="DM11" s="597"/>
      <c r="DN11" s="597"/>
      <c r="DO11" s="597"/>
      <c r="DP11" s="598"/>
      <c r="DQ11" s="602">
        <v>299011</v>
      </c>
      <c r="DR11" s="597"/>
      <c r="DS11" s="597"/>
      <c r="DT11" s="597"/>
      <c r="DU11" s="597"/>
      <c r="DV11" s="597"/>
      <c r="DW11" s="597"/>
      <c r="DX11" s="597"/>
      <c r="DY11" s="597"/>
      <c r="DZ11" s="597"/>
      <c r="EA11" s="597"/>
      <c r="EB11" s="597"/>
      <c r="EC11" s="633"/>
    </row>
    <row r="12" spans="2:143" ht="11.25" customHeight="1" x14ac:dyDescent="0.15">
      <c r="B12" s="593" t="s">
        <v>181</v>
      </c>
      <c r="C12" s="594"/>
      <c r="D12" s="594"/>
      <c r="E12" s="594"/>
      <c r="F12" s="594"/>
      <c r="G12" s="594"/>
      <c r="H12" s="594"/>
      <c r="I12" s="594"/>
      <c r="J12" s="594"/>
      <c r="K12" s="594"/>
      <c r="L12" s="594"/>
      <c r="M12" s="594"/>
      <c r="N12" s="594"/>
      <c r="O12" s="594"/>
      <c r="P12" s="594"/>
      <c r="Q12" s="595"/>
      <c r="R12" s="596">
        <v>34668</v>
      </c>
      <c r="S12" s="597"/>
      <c r="T12" s="597"/>
      <c r="U12" s="597"/>
      <c r="V12" s="597"/>
      <c r="W12" s="597"/>
      <c r="X12" s="597"/>
      <c r="Y12" s="598"/>
      <c r="Z12" s="634">
        <v>0.4</v>
      </c>
      <c r="AA12" s="634"/>
      <c r="AB12" s="634"/>
      <c r="AC12" s="634"/>
      <c r="AD12" s="635">
        <v>34668</v>
      </c>
      <c r="AE12" s="635"/>
      <c r="AF12" s="635"/>
      <c r="AG12" s="635"/>
      <c r="AH12" s="635"/>
      <c r="AI12" s="635"/>
      <c r="AJ12" s="635"/>
      <c r="AK12" s="635"/>
      <c r="AL12" s="599">
        <v>0.7</v>
      </c>
      <c r="AM12" s="600"/>
      <c r="AN12" s="600"/>
      <c r="AO12" s="636"/>
      <c r="AP12" s="593" t="s">
        <v>182</v>
      </c>
      <c r="AQ12" s="594"/>
      <c r="AR12" s="594"/>
      <c r="AS12" s="594"/>
      <c r="AT12" s="594"/>
      <c r="AU12" s="594"/>
      <c r="AV12" s="594"/>
      <c r="AW12" s="594"/>
      <c r="AX12" s="594"/>
      <c r="AY12" s="594"/>
      <c r="AZ12" s="594"/>
      <c r="BA12" s="594"/>
      <c r="BB12" s="594"/>
      <c r="BC12" s="594"/>
      <c r="BD12" s="594"/>
      <c r="BE12" s="594"/>
      <c r="BF12" s="595"/>
      <c r="BG12" s="596">
        <v>403490</v>
      </c>
      <c r="BH12" s="597"/>
      <c r="BI12" s="597"/>
      <c r="BJ12" s="597"/>
      <c r="BK12" s="597"/>
      <c r="BL12" s="597"/>
      <c r="BM12" s="597"/>
      <c r="BN12" s="598"/>
      <c r="BO12" s="634">
        <v>51</v>
      </c>
      <c r="BP12" s="634"/>
      <c r="BQ12" s="634"/>
      <c r="BR12" s="634"/>
      <c r="BS12" s="635" t="s">
        <v>62</v>
      </c>
      <c r="BT12" s="635"/>
      <c r="BU12" s="635"/>
      <c r="BV12" s="635"/>
      <c r="BW12" s="635"/>
      <c r="BX12" s="635"/>
      <c r="BY12" s="635"/>
      <c r="BZ12" s="635"/>
      <c r="CA12" s="635"/>
      <c r="CB12" s="670"/>
      <c r="CD12" s="593" t="s">
        <v>183</v>
      </c>
      <c r="CE12" s="594"/>
      <c r="CF12" s="594"/>
      <c r="CG12" s="594"/>
      <c r="CH12" s="594"/>
      <c r="CI12" s="594"/>
      <c r="CJ12" s="594"/>
      <c r="CK12" s="594"/>
      <c r="CL12" s="594"/>
      <c r="CM12" s="594"/>
      <c r="CN12" s="594"/>
      <c r="CO12" s="594"/>
      <c r="CP12" s="594"/>
      <c r="CQ12" s="595"/>
      <c r="CR12" s="596">
        <v>189117</v>
      </c>
      <c r="CS12" s="597"/>
      <c r="CT12" s="597"/>
      <c r="CU12" s="597"/>
      <c r="CV12" s="597"/>
      <c r="CW12" s="597"/>
      <c r="CX12" s="597"/>
      <c r="CY12" s="598"/>
      <c r="CZ12" s="634">
        <v>2.2000000000000002</v>
      </c>
      <c r="DA12" s="634"/>
      <c r="DB12" s="634"/>
      <c r="DC12" s="634"/>
      <c r="DD12" s="602">
        <v>27949</v>
      </c>
      <c r="DE12" s="597"/>
      <c r="DF12" s="597"/>
      <c r="DG12" s="597"/>
      <c r="DH12" s="597"/>
      <c r="DI12" s="597"/>
      <c r="DJ12" s="597"/>
      <c r="DK12" s="597"/>
      <c r="DL12" s="597"/>
      <c r="DM12" s="597"/>
      <c r="DN12" s="597"/>
      <c r="DO12" s="597"/>
      <c r="DP12" s="598"/>
      <c r="DQ12" s="602">
        <v>149050</v>
      </c>
      <c r="DR12" s="597"/>
      <c r="DS12" s="597"/>
      <c r="DT12" s="597"/>
      <c r="DU12" s="597"/>
      <c r="DV12" s="597"/>
      <c r="DW12" s="597"/>
      <c r="DX12" s="597"/>
      <c r="DY12" s="597"/>
      <c r="DZ12" s="597"/>
      <c r="EA12" s="597"/>
      <c r="EB12" s="597"/>
      <c r="EC12" s="633"/>
    </row>
    <row r="13" spans="2:143" ht="11.25" customHeight="1" x14ac:dyDescent="0.15">
      <c r="B13" s="593" t="s">
        <v>184</v>
      </c>
      <c r="C13" s="594"/>
      <c r="D13" s="594"/>
      <c r="E13" s="594"/>
      <c r="F13" s="594"/>
      <c r="G13" s="594"/>
      <c r="H13" s="594"/>
      <c r="I13" s="594"/>
      <c r="J13" s="594"/>
      <c r="K13" s="594"/>
      <c r="L13" s="594"/>
      <c r="M13" s="594"/>
      <c r="N13" s="594"/>
      <c r="O13" s="594"/>
      <c r="P13" s="594"/>
      <c r="Q13" s="595"/>
      <c r="R13" s="596" t="s">
        <v>62</v>
      </c>
      <c r="S13" s="597"/>
      <c r="T13" s="597"/>
      <c r="U13" s="597"/>
      <c r="V13" s="597"/>
      <c r="W13" s="597"/>
      <c r="X13" s="597"/>
      <c r="Y13" s="598"/>
      <c r="Z13" s="634" t="s">
        <v>62</v>
      </c>
      <c r="AA13" s="634"/>
      <c r="AB13" s="634"/>
      <c r="AC13" s="634"/>
      <c r="AD13" s="635" t="s">
        <v>62</v>
      </c>
      <c r="AE13" s="635"/>
      <c r="AF13" s="635"/>
      <c r="AG13" s="635"/>
      <c r="AH13" s="635"/>
      <c r="AI13" s="635"/>
      <c r="AJ13" s="635"/>
      <c r="AK13" s="635"/>
      <c r="AL13" s="599" t="s">
        <v>62</v>
      </c>
      <c r="AM13" s="600"/>
      <c r="AN13" s="600"/>
      <c r="AO13" s="636"/>
      <c r="AP13" s="593" t="s">
        <v>185</v>
      </c>
      <c r="AQ13" s="594"/>
      <c r="AR13" s="594"/>
      <c r="AS13" s="594"/>
      <c r="AT13" s="594"/>
      <c r="AU13" s="594"/>
      <c r="AV13" s="594"/>
      <c r="AW13" s="594"/>
      <c r="AX13" s="594"/>
      <c r="AY13" s="594"/>
      <c r="AZ13" s="594"/>
      <c r="BA13" s="594"/>
      <c r="BB13" s="594"/>
      <c r="BC13" s="594"/>
      <c r="BD13" s="594"/>
      <c r="BE13" s="594"/>
      <c r="BF13" s="595"/>
      <c r="BG13" s="596">
        <v>401181</v>
      </c>
      <c r="BH13" s="597"/>
      <c r="BI13" s="597"/>
      <c r="BJ13" s="597"/>
      <c r="BK13" s="597"/>
      <c r="BL13" s="597"/>
      <c r="BM13" s="597"/>
      <c r="BN13" s="598"/>
      <c r="BO13" s="634">
        <v>50.7</v>
      </c>
      <c r="BP13" s="634"/>
      <c r="BQ13" s="634"/>
      <c r="BR13" s="634"/>
      <c r="BS13" s="635" t="s">
        <v>62</v>
      </c>
      <c r="BT13" s="635"/>
      <c r="BU13" s="635"/>
      <c r="BV13" s="635"/>
      <c r="BW13" s="635"/>
      <c r="BX13" s="635"/>
      <c r="BY13" s="635"/>
      <c r="BZ13" s="635"/>
      <c r="CA13" s="635"/>
      <c r="CB13" s="670"/>
      <c r="CD13" s="593" t="s">
        <v>186</v>
      </c>
      <c r="CE13" s="594"/>
      <c r="CF13" s="594"/>
      <c r="CG13" s="594"/>
      <c r="CH13" s="594"/>
      <c r="CI13" s="594"/>
      <c r="CJ13" s="594"/>
      <c r="CK13" s="594"/>
      <c r="CL13" s="594"/>
      <c r="CM13" s="594"/>
      <c r="CN13" s="594"/>
      <c r="CO13" s="594"/>
      <c r="CP13" s="594"/>
      <c r="CQ13" s="595"/>
      <c r="CR13" s="596">
        <v>841474</v>
      </c>
      <c r="CS13" s="597"/>
      <c r="CT13" s="597"/>
      <c r="CU13" s="597"/>
      <c r="CV13" s="597"/>
      <c r="CW13" s="597"/>
      <c r="CX13" s="597"/>
      <c r="CY13" s="598"/>
      <c r="CZ13" s="634">
        <v>10</v>
      </c>
      <c r="DA13" s="634"/>
      <c r="DB13" s="634"/>
      <c r="DC13" s="634"/>
      <c r="DD13" s="602">
        <v>688628</v>
      </c>
      <c r="DE13" s="597"/>
      <c r="DF13" s="597"/>
      <c r="DG13" s="597"/>
      <c r="DH13" s="597"/>
      <c r="DI13" s="597"/>
      <c r="DJ13" s="597"/>
      <c r="DK13" s="597"/>
      <c r="DL13" s="597"/>
      <c r="DM13" s="597"/>
      <c r="DN13" s="597"/>
      <c r="DO13" s="597"/>
      <c r="DP13" s="598"/>
      <c r="DQ13" s="602">
        <v>206375</v>
      </c>
      <c r="DR13" s="597"/>
      <c r="DS13" s="597"/>
      <c r="DT13" s="597"/>
      <c r="DU13" s="597"/>
      <c r="DV13" s="597"/>
      <c r="DW13" s="597"/>
      <c r="DX13" s="597"/>
      <c r="DY13" s="597"/>
      <c r="DZ13" s="597"/>
      <c r="EA13" s="597"/>
      <c r="EB13" s="597"/>
      <c r="EC13" s="633"/>
    </row>
    <row r="14" spans="2:143" ht="11.25" customHeight="1" x14ac:dyDescent="0.15">
      <c r="B14" s="593" t="s">
        <v>187</v>
      </c>
      <c r="C14" s="594"/>
      <c r="D14" s="594"/>
      <c r="E14" s="594"/>
      <c r="F14" s="594"/>
      <c r="G14" s="594"/>
      <c r="H14" s="594"/>
      <c r="I14" s="594"/>
      <c r="J14" s="594"/>
      <c r="K14" s="594"/>
      <c r="L14" s="594"/>
      <c r="M14" s="594"/>
      <c r="N14" s="594"/>
      <c r="O14" s="594"/>
      <c r="P14" s="594"/>
      <c r="Q14" s="595"/>
      <c r="R14" s="596">
        <v>275</v>
      </c>
      <c r="S14" s="597"/>
      <c r="T14" s="597"/>
      <c r="U14" s="597"/>
      <c r="V14" s="597"/>
      <c r="W14" s="597"/>
      <c r="X14" s="597"/>
      <c r="Y14" s="598"/>
      <c r="Z14" s="634">
        <v>0</v>
      </c>
      <c r="AA14" s="634"/>
      <c r="AB14" s="634"/>
      <c r="AC14" s="634"/>
      <c r="AD14" s="635">
        <v>275</v>
      </c>
      <c r="AE14" s="635"/>
      <c r="AF14" s="635"/>
      <c r="AG14" s="635"/>
      <c r="AH14" s="635"/>
      <c r="AI14" s="635"/>
      <c r="AJ14" s="635"/>
      <c r="AK14" s="635"/>
      <c r="AL14" s="599">
        <v>0</v>
      </c>
      <c r="AM14" s="600"/>
      <c r="AN14" s="600"/>
      <c r="AO14" s="636"/>
      <c r="AP14" s="593" t="s">
        <v>188</v>
      </c>
      <c r="AQ14" s="594"/>
      <c r="AR14" s="594"/>
      <c r="AS14" s="594"/>
      <c r="AT14" s="594"/>
      <c r="AU14" s="594"/>
      <c r="AV14" s="594"/>
      <c r="AW14" s="594"/>
      <c r="AX14" s="594"/>
      <c r="AY14" s="594"/>
      <c r="AZ14" s="594"/>
      <c r="BA14" s="594"/>
      <c r="BB14" s="594"/>
      <c r="BC14" s="594"/>
      <c r="BD14" s="594"/>
      <c r="BE14" s="594"/>
      <c r="BF14" s="595"/>
      <c r="BG14" s="596">
        <v>41572</v>
      </c>
      <c r="BH14" s="597"/>
      <c r="BI14" s="597"/>
      <c r="BJ14" s="597"/>
      <c r="BK14" s="597"/>
      <c r="BL14" s="597"/>
      <c r="BM14" s="597"/>
      <c r="BN14" s="598"/>
      <c r="BO14" s="634">
        <v>5.3</v>
      </c>
      <c r="BP14" s="634"/>
      <c r="BQ14" s="634"/>
      <c r="BR14" s="634"/>
      <c r="BS14" s="635" t="s">
        <v>62</v>
      </c>
      <c r="BT14" s="635"/>
      <c r="BU14" s="635"/>
      <c r="BV14" s="635"/>
      <c r="BW14" s="635"/>
      <c r="BX14" s="635"/>
      <c r="BY14" s="635"/>
      <c r="BZ14" s="635"/>
      <c r="CA14" s="635"/>
      <c r="CB14" s="670"/>
      <c r="CD14" s="593" t="s">
        <v>189</v>
      </c>
      <c r="CE14" s="594"/>
      <c r="CF14" s="594"/>
      <c r="CG14" s="594"/>
      <c r="CH14" s="594"/>
      <c r="CI14" s="594"/>
      <c r="CJ14" s="594"/>
      <c r="CK14" s="594"/>
      <c r="CL14" s="594"/>
      <c r="CM14" s="594"/>
      <c r="CN14" s="594"/>
      <c r="CO14" s="594"/>
      <c r="CP14" s="594"/>
      <c r="CQ14" s="595"/>
      <c r="CR14" s="596">
        <v>600669</v>
      </c>
      <c r="CS14" s="597"/>
      <c r="CT14" s="597"/>
      <c r="CU14" s="597"/>
      <c r="CV14" s="597"/>
      <c r="CW14" s="597"/>
      <c r="CX14" s="597"/>
      <c r="CY14" s="598"/>
      <c r="CZ14" s="634">
        <v>7.1</v>
      </c>
      <c r="DA14" s="634"/>
      <c r="DB14" s="634"/>
      <c r="DC14" s="634"/>
      <c r="DD14" s="602">
        <v>204441</v>
      </c>
      <c r="DE14" s="597"/>
      <c r="DF14" s="597"/>
      <c r="DG14" s="597"/>
      <c r="DH14" s="597"/>
      <c r="DI14" s="597"/>
      <c r="DJ14" s="597"/>
      <c r="DK14" s="597"/>
      <c r="DL14" s="597"/>
      <c r="DM14" s="597"/>
      <c r="DN14" s="597"/>
      <c r="DO14" s="597"/>
      <c r="DP14" s="598"/>
      <c r="DQ14" s="602">
        <v>385910</v>
      </c>
      <c r="DR14" s="597"/>
      <c r="DS14" s="597"/>
      <c r="DT14" s="597"/>
      <c r="DU14" s="597"/>
      <c r="DV14" s="597"/>
      <c r="DW14" s="597"/>
      <c r="DX14" s="597"/>
      <c r="DY14" s="597"/>
      <c r="DZ14" s="597"/>
      <c r="EA14" s="597"/>
      <c r="EB14" s="597"/>
      <c r="EC14" s="633"/>
    </row>
    <row r="15" spans="2:143" ht="11.25" customHeight="1" x14ac:dyDescent="0.15">
      <c r="B15" s="593" t="s">
        <v>190</v>
      </c>
      <c r="C15" s="594"/>
      <c r="D15" s="594"/>
      <c r="E15" s="594"/>
      <c r="F15" s="594"/>
      <c r="G15" s="594"/>
      <c r="H15" s="594"/>
      <c r="I15" s="594"/>
      <c r="J15" s="594"/>
      <c r="K15" s="594"/>
      <c r="L15" s="594"/>
      <c r="M15" s="594"/>
      <c r="N15" s="594"/>
      <c r="O15" s="594"/>
      <c r="P15" s="594"/>
      <c r="Q15" s="595"/>
      <c r="R15" s="596" t="s">
        <v>62</v>
      </c>
      <c r="S15" s="597"/>
      <c r="T15" s="597"/>
      <c r="U15" s="597"/>
      <c r="V15" s="597"/>
      <c r="W15" s="597"/>
      <c r="X15" s="597"/>
      <c r="Y15" s="598"/>
      <c r="Z15" s="634" t="s">
        <v>62</v>
      </c>
      <c r="AA15" s="634"/>
      <c r="AB15" s="634"/>
      <c r="AC15" s="634"/>
      <c r="AD15" s="635" t="s">
        <v>62</v>
      </c>
      <c r="AE15" s="635"/>
      <c r="AF15" s="635"/>
      <c r="AG15" s="635"/>
      <c r="AH15" s="635"/>
      <c r="AI15" s="635"/>
      <c r="AJ15" s="635"/>
      <c r="AK15" s="635"/>
      <c r="AL15" s="599" t="s">
        <v>62</v>
      </c>
      <c r="AM15" s="600"/>
      <c r="AN15" s="600"/>
      <c r="AO15" s="636"/>
      <c r="AP15" s="593" t="s">
        <v>191</v>
      </c>
      <c r="AQ15" s="594"/>
      <c r="AR15" s="594"/>
      <c r="AS15" s="594"/>
      <c r="AT15" s="594"/>
      <c r="AU15" s="594"/>
      <c r="AV15" s="594"/>
      <c r="AW15" s="594"/>
      <c r="AX15" s="594"/>
      <c r="AY15" s="594"/>
      <c r="AZ15" s="594"/>
      <c r="BA15" s="594"/>
      <c r="BB15" s="594"/>
      <c r="BC15" s="594"/>
      <c r="BD15" s="594"/>
      <c r="BE15" s="594"/>
      <c r="BF15" s="595"/>
      <c r="BG15" s="596">
        <v>40704</v>
      </c>
      <c r="BH15" s="597"/>
      <c r="BI15" s="597"/>
      <c r="BJ15" s="597"/>
      <c r="BK15" s="597"/>
      <c r="BL15" s="597"/>
      <c r="BM15" s="597"/>
      <c r="BN15" s="598"/>
      <c r="BO15" s="634">
        <v>5.0999999999999996</v>
      </c>
      <c r="BP15" s="634"/>
      <c r="BQ15" s="634"/>
      <c r="BR15" s="634"/>
      <c r="BS15" s="635" t="s">
        <v>62</v>
      </c>
      <c r="BT15" s="635"/>
      <c r="BU15" s="635"/>
      <c r="BV15" s="635"/>
      <c r="BW15" s="635"/>
      <c r="BX15" s="635"/>
      <c r="BY15" s="635"/>
      <c r="BZ15" s="635"/>
      <c r="CA15" s="635"/>
      <c r="CB15" s="670"/>
      <c r="CD15" s="593" t="s">
        <v>192</v>
      </c>
      <c r="CE15" s="594"/>
      <c r="CF15" s="594"/>
      <c r="CG15" s="594"/>
      <c r="CH15" s="594"/>
      <c r="CI15" s="594"/>
      <c r="CJ15" s="594"/>
      <c r="CK15" s="594"/>
      <c r="CL15" s="594"/>
      <c r="CM15" s="594"/>
      <c r="CN15" s="594"/>
      <c r="CO15" s="594"/>
      <c r="CP15" s="594"/>
      <c r="CQ15" s="595"/>
      <c r="CR15" s="596">
        <v>548102</v>
      </c>
      <c r="CS15" s="597"/>
      <c r="CT15" s="597"/>
      <c r="CU15" s="597"/>
      <c r="CV15" s="597"/>
      <c r="CW15" s="597"/>
      <c r="CX15" s="597"/>
      <c r="CY15" s="598"/>
      <c r="CZ15" s="634">
        <v>6.5</v>
      </c>
      <c r="DA15" s="634"/>
      <c r="DB15" s="634"/>
      <c r="DC15" s="634"/>
      <c r="DD15" s="602">
        <v>52372</v>
      </c>
      <c r="DE15" s="597"/>
      <c r="DF15" s="597"/>
      <c r="DG15" s="597"/>
      <c r="DH15" s="597"/>
      <c r="DI15" s="597"/>
      <c r="DJ15" s="597"/>
      <c r="DK15" s="597"/>
      <c r="DL15" s="597"/>
      <c r="DM15" s="597"/>
      <c r="DN15" s="597"/>
      <c r="DO15" s="597"/>
      <c r="DP15" s="598"/>
      <c r="DQ15" s="602">
        <v>466270</v>
      </c>
      <c r="DR15" s="597"/>
      <c r="DS15" s="597"/>
      <c r="DT15" s="597"/>
      <c r="DU15" s="597"/>
      <c r="DV15" s="597"/>
      <c r="DW15" s="597"/>
      <c r="DX15" s="597"/>
      <c r="DY15" s="597"/>
      <c r="DZ15" s="597"/>
      <c r="EA15" s="597"/>
      <c r="EB15" s="597"/>
      <c r="EC15" s="633"/>
    </row>
    <row r="16" spans="2:143" ht="11.25" customHeight="1" x14ac:dyDescent="0.15">
      <c r="B16" s="593" t="s">
        <v>193</v>
      </c>
      <c r="C16" s="594"/>
      <c r="D16" s="594"/>
      <c r="E16" s="594"/>
      <c r="F16" s="594"/>
      <c r="G16" s="594"/>
      <c r="H16" s="594"/>
      <c r="I16" s="594"/>
      <c r="J16" s="594"/>
      <c r="K16" s="594"/>
      <c r="L16" s="594"/>
      <c r="M16" s="594"/>
      <c r="N16" s="594"/>
      <c r="O16" s="594"/>
      <c r="P16" s="594"/>
      <c r="Q16" s="595"/>
      <c r="R16" s="596">
        <v>7919</v>
      </c>
      <c r="S16" s="597"/>
      <c r="T16" s="597"/>
      <c r="U16" s="597"/>
      <c r="V16" s="597"/>
      <c r="W16" s="597"/>
      <c r="X16" s="597"/>
      <c r="Y16" s="598"/>
      <c r="Z16" s="634">
        <v>0.1</v>
      </c>
      <c r="AA16" s="634"/>
      <c r="AB16" s="634"/>
      <c r="AC16" s="634"/>
      <c r="AD16" s="635">
        <v>7919</v>
      </c>
      <c r="AE16" s="635"/>
      <c r="AF16" s="635"/>
      <c r="AG16" s="635"/>
      <c r="AH16" s="635"/>
      <c r="AI16" s="635"/>
      <c r="AJ16" s="635"/>
      <c r="AK16" s="635"/>
      <c r="AL16" s="599">
        <v>0.2</v>
      </c>
      <c r="AM16" s="600"/>
      <c r="AN16" s="600"/>
      <c r="AO16" s="636"/>
      <c r="AP16" s="593" t="s">
        <v>194</v>
      </c>
      <c r="AQ16" s="594"/>
      <c r="AR16" s="594"/>
      <c r="AS16" s="594"/>
      <c r="AT16" s="594"/>
      <c r="AU16" s="594"/>
      <c r="AV16" s="594"/>
      <c r="AW16" s="594"/>
      <c r="AX16" s="594"/>
      <c r="AY16" s="594"/>
      <c r="AZ16" s="594"/>
      <c r="BA16" s="594"/>
      <c r="BB16" s="594"/>
      <c r="BC16" s="594"/>
      <c r="BD16" s="594"/>
      <c r="BE16" s="594"/>
      <c r="BF16" s="595"/>
      <c r="BG16" s="596" t="s">
        <v>62</v>
      </c>
      <c r="BH16" s="597"/>
      <c r="BI16" s="597"/>
      <c r="BJ16" s="597"/>
      <c r="BK16" s="597"/>
      <c r="BL16" s="597"/>
      <c r="BM16" s="597"/>
      <c r="BN16" s="598"/>
      <c r="BO16" s="634" t="s">
        <v>62</v>
      </c>
      <c r="BP16" s="634"/>
      <c r="BQ16" s="634"/>
      <c r="BR16" s="634"/>
      <c r="BS16" s="635" t="s">
        <v>62</v>
      </c>
      <c r="BT16" s="635"/>
      <c r="BU16" s="635"/>
      <c r="BV16" s="635"/>
      <c r="BW16" s="635"/>
      <c r="BX16" s="635"/>
      <c r="BY16" s="635"/>
      <c r="BZ16" s="635"/>
      <c r="CA16" s="635"/>
      <c r="CB16" s="670"/>
      <c r="CD16" s="593" t="s">
        <v>195</v>
      </c>
      <c r="CE16" s="594"/>
      <c r="CF16" s="594"/>
      <c r="CG16" s="594"/>
      <c r="CH16" s="594"/>
      <c r="CI16" s="594"/>
      <c r="CJ16" s="594"/>
      <c r="CK16" s="594"/>
      <c r="CL16" s="594"/>
      <c r="CM16" s="594"/>
      <c r="CN16" s="594"/>
      <c r="CO16" s="594"/>
      <c r="CP16" s="594"/>
      <c r="CQ16" s="595"/>
      <c r="CR16" s="596">
        <v>10087</v>
      </c>
      <c r="CS16" s="597"/>
      <c r="CT16" s="597"/>
      <c r="CU16" s="597"/>
      <c r="CV16" s="597"/>
      <c r="CW16" s="597"/>
      <c r="CX16" s="597"/>
      <c r="CY16" s="598"/>
      <c r="CZ16" s="634">
        <v>0.1</v>
      </c>
      <c r="DA16" s="634"/>
      <c r="DB16" s="634"/>
      <c r="DC16" s="634"/>
      <c r="DD16" s="602" t="s">
        <v>62</v>
      </c>
      <c r="DE16" s="597"/>
      <c r="DF16" s="597"/>
      <c r="DG16" s="597"/>
      <c r="DH16" s="597"/>
      <c r="DI16" s="597"/>
      <c r="DJ16" s="597"/>
      <c r="DK16" s="597"/>
      <c r="DL16" s="597"/>
      <c r="DM16" s="597"/>
      <c r="DN16" s="597"/>
      <c r="DO16" s="597"/>
      <c r="DP16" s="598"/>
      <c r="DQ16" s="602">
        <v>2626</v>
      </c>
      <c r="DR16" s="597"/>
      <c r="DS16" s="597"/>
      <c r="DT16" s="597"/>
      <c r="DU16" s="597"/>
      <c r="DV16" s="597"/>
      <c r="DW16" s="597"/>
      <c r="DX16" s="597"/>
      <c r="DY16" s="597"/>
      <c r="DZ16" s="597"/>
      <c r="EA16" s="597"/>
      <c r="EB16" s="597"/>
      <c r="EC16" s="633"/>
    </row>
    <row r="17" spans="2:133" ht="11.25" customHeight="1" x14ac:dyDescent="0.15">
      <c r="B17" s="593" t="s">
        <v>196</v>
      </c>
      <c r="C17" s="594"/>
      <c r="D17" s="594"/>
      <c r="E17" s="594"/>
      <c r="F17" s="594"/>
      <c r="G17" s="594"/>
      <c r="H17" s="594"/>
      <c r="I17" s="594"/>
      <c r="J17" s="594"/>
      <c r="K17" s="594"/>
      <c r="L17" s="594"/>
      <c r="M17" s="594"/>
      <c r="N17" s="594"/>
      <c r="O17" s="594"/>
      <c r="P17" s="594"/>
      <c r="Q17" s="595"/>
      <c r="R17" s="596">
        <v>10972</v>
      </c>
      <c r="S17" s="597"/>
      <c r="T17" s="597"/>
      <c r="U17" s="597"/>
      <c r="V17" s="597"/>
      <c r="W17" s="597"/>
      <c r="X17" s="597"/>
      <c r="Y17" s="598"/>
      <c r="Z17" s="634">
        <v>0.1</v>
      </c>
      <c r="AA17" s="634"/>
      <c r="AB17" s="634"/>
      <c r="AC17" s="634"/>
      <c r="AD17" s="635">
        <v>10972</v>
      </c>
      <c r="AE17" s="635"/>
      <c r="AF17" s="635"/>
      <c r="AG17" s="635"/>
      <c r="AH17" s="635"/>
      <c r="AI17" s="635"/>
      <c r="AJ17" s="635"/>
      <c r="AK17" s="635"/>
      <c r="AL17" s="599">
        <v>0.2</v>
      </c>
      <c r="AM17" s="600"/>
      <c r="AN17" s="600"/>
      <c r="AO17" s="636"/>
      <c r="AP17" s="593" t="s">
        <v>197</v>
      </c>
      <c r="AQ17" s="594"/>
      <c r="AR17" s="594"/>
      <c r="AS17" s="594"/>
      <c r="AT17" s="594"/>
      <c r="AU17" s="594"/>
      <c r="AV17" s="594"/>
      <c r="AW17" s="594"/>
      <c r="AX17" s="594"/>
      <c r="AY17" s="594"/>
      <c r="AZ17" s="594"/>
      <c r="BA17" s="594"/>
      <c r="BB17" s="594"/>
      <c r="BC17" s="594"/>
      <c r="BD17" s="594"/>
      <c r="BE17" s="594"/>
      <c r="BF17" s="595"/>
      <c r="BG17" s="596" t="s">
        <v>62</v>
      </c>
      <c r="BH17" s="597"/>
      <c r="BI17" s="597"/>
      <c r="BJ17" s="597"/>
      <c r="BK17" s="597"/>
      <c r="BL17" s="597"/>
      <c r="BM17" s="597"/>
      <c r="BN17" s="598"/>
      <c r="BO17" s="634" t="s">
        <v>62</v>
      </c>
      <c r="BP17" s="634"/>
      <c r="BQ17" s="634"/>
      <c r="BR17" s="634"/>
      <c r="BS17" s="635" t="s">
        <v>62</v>
      </c>
      <c r="BT17" s="635"/>
      <c r="BU17" s="635"/>
      <c r="BV17" s="635"/>
      <c r="BW17" s="635"/>
      <c r="BX17" s="635"/>
      <c r="BY17" s="635"/>
      <c r="BZ17" s="635"/>
      <c r="CA17" s="635"/>
      <c r="CB17" s="670"/>
      <c r="CD17" s="593" t="s">
        <v>198</v>
      </c>
      <c r="CE17" s="594"/>
      <c r="CF17" s="594"/>
      <c r="CG17" s="594"/>
      <c r="CH17" s="594"/>
      <c r="CI17" s="594"/>
      <c r="CJ17" s="594"/>
      <c r="CK17" s="594"/>
      <c r="CL17" s="594"/>
      <c r="CM17" s="594"/>
      <c r="CN17" s="594"/>
      <c r="CO17" s="594"/>
      <c r="CP17" s="594"/>
      <c r="CQ17" s="595"/>
      <c r="CR17" s="596">
        <v>1414031</v>
      </c>
      <c r="CS17" s="597"/>
      <c r="CT17" s="597"/>
      <c r="CU17" s="597"/>
      <c r="CV17" s="597"/>
      <c r="CW17" s="597"/>
      <c r="CX17" s="597"/>
      <c r="CY17" s="598"/>
      <c r="CZ17" s="634">
        <v>16.8</v>
      </c>
      <c r="DA17" s="634"/>
      <c r="DB17" s="634"/>
      <c r="DC17" s="634"/>
      <c r="DD17" s="602" t="s">
        <v>62</v>
      </c>
      <c r="DE17" s="597"/>
      <c r="DF17" s="597"/>
      <c r="DG17" s="597"/>
      <c r="DH17" s="597"/>
      <c r="DI17" s="597"/>
      <c r="DJ17" s="597"/>
      <c r="DK17" s="597"/>
      <c r="DL17" s="597"/>
      <c r="DM17" s="597"/>
      <c r="DN17" s="597"/>
      <c r="DO17" s="597"/>
      <c r="DP17" s="598"/>
      <c r="DQ17" s="602">
        <v>1404391</v>
      </c>
      <c r="DR17" s="597"/>
      <c r="DS17" s="597"/>
      <c r="DT17" s="597"/>
      <c r="DU17" s="597"/>
      <c r="DV17" s="597"/>
      <c r="DW17" s="597"/>
      <c r="DX17" s="597"/>
      <c r="DY17" s="597"/>
      <c r="DZ17" s="597"/>
      <c r="EA17" s="597"/>
      <c r="EB17" s="597"/>
      <c r="EC17" s="633"/>
    </row>
    <row r="18" spans="2:133" ht="11.25" customHeight="1" x14ac:dyDescent="0.15">
      <c r="B18" s="593" t="s">
        <v>199</v>
      </c>
      <c r="C18" s="594"/>
      <c r="D18" s="594"/>
      <c r="E18" s="594"/>
      <c r="F18" s="594"/>
      <c r="G18" s="594"/>
      <c r="H18" s="594"/>
      <c r="I18" s="594"/>
      <c r="J18" s="594"/>
      <c r="K18" s="594"/>
      <c r="L18" s="594"/>
      <c r="M18" s="594"/>
      <c r="N18" s="594"/>
      <c r="O18" s="594"/>
      <c r="P18" s="594"/>
      <c r="Q18" s="595"/>
      <c r="R18" s="596">
        <v>5867</v>
      </c>
      <c r="S18" s="597"/>
      <c r="T18" s="597"/>
      <c r="U18" s="597"/>
      <c r="V18" s="597"/>
      <c r="W18" s="597"/>
      <c r="X18" s="597"/>
      <c r="Y18" s="598"/>
      <c r="Z18" s="634">
        <v>0.1</v>
      </c>
      <c r="AA18" s="634"/>
      <c r="AB18" s="634"/>
      <c r="AC18" s="634"/>
      <c r="AD18" s="635">
        <v>5867</v>
      </c>
      <c r="AE18" s="635"/>
      <c r="AF18" s="635"/>
      <c r="AG18" s="635"/>
      <c r="AH18" s="635"/>
      <c r="AI18" s="635"/>
      <c r="AJ18" s="635"/>
      <c r="AK18" s="635"/>
      <c r="AL18" s="599">
        <v>0.1</v>
      </c>
      <c r="AM18" s="600"/>
      <c r="AN18" s="600"/>
      <c r="AO18" s="636"/>
      <c r="AP18" s="593" t="s">
        <v>200</v>
      </c>
      <c r="AQ18" s="594"/>
      <c r="AR18" s="594"/>
      <c r="AS18" s="594"/>
      <c r="AT18" s="594"/>
      <c r="AU18" s="594"/>
      <c r="AV18" s="594"/>
      <c r="AW18" s="594"/>
      <c r="AX18" s="594"/>
      <c r="AY18" s="594"/>
      <c r="AZ18" s="594"/>
      <c r="BA18" s="594"/>
      <c r="BB18" s="594"/>
      <c r="BC18" s="594"/>
      <c r="BD18" s="594"/>
      <c r="BE18" s="594"/>
      <c r="BF18" s="595"/>
      <c r="BG18" s="596" t="s">
        <v>62</v>
      </c>
      <c r="BH18" s="597"/>
      <c r="BI18" s="597"/>
      <c r="BJ18" s="597"/>
      <c r="BK18" s="597"/>
      <c r="BL18" s="597"/>
      <c r="BM18" s="597"/>
      <c r="BN18" s="598"/>
      <c r="BO18" s="634" t="s">
        <v>62</v>
      </c>
      <c r="BP18" s="634"/>
      <c r="BQ18" s="634"/>
      <c r="BR18" s="634"/>
      <c r="BS18" s="635" t="s">
        <v>62</v>
      </c>
      <c r="BT18" s="635"/>
      <c r="BU18" s="635"/>
      <c r="BV18" s="635"/>
      <c r="BW18" s="635"/>
      <c r="BX18" s="635"/>
      <c r="BY18" s="635"/>
      <c r="BZ18" s="635"/>
      <c r="CA18" s="635"/>
      <c r="CB18" s="670"/>
      <c r="CD18" s="593" t="s">
        <v>201</v>
      </c>
      <c r="CE18" s="594"/>
      <c r="CF18" s="594"/>
      <c r="CG18" s="594"/>
      <c r="CH18" s="594"/>
      <c r="CI18" s="594"/>
      <c r="CJ18" s="594"/>
      <c r="CK18" s="594"/>
      <c r="CL18" s="594"/>
      <c r="CM18" s="594"/>
      <c r="CN18" s="594"/>
      <c r="CO18" s="594"/>
      <c r="CP18" s="594"/>
      <c r="CQ18" s="595"/>
      <c r="CR18" s="596" t="s">
        <v>62</v>
      </c>
      <c r="CS18" s="597"/>
      <c r="CT18" s="597"/>
      <c r="CU18" s="597"/>
      <c r="CV18" s="597"/>
      <c r="CW18" s="597"/>
      <c r="CX18" s="597"/>
      <c r="CY18" s="598"/>
      <c r="CZ18" s="634" t="s">
        <v>62</v>
      </c>
      <c r="DA18" s="634"/>
      <c r="DB18" s="634"/>
      <c r="DC18" s="634"/>
      <c r="DD18" s="602" t="s">
        <v>62</v>
      </c>
      <c r="DE18" s="597"/>
      <c r="DF18" s="597"/>
      <c r="DG18" s="597"/>
      <c r="DH18" s="597"/>
      <c r="DI18" s="597"/>
      <c r="DJ18" s="597"/>
      <c r="DK18" s="597"/>
      <c r="DL18" s="597"/>
      <c r="DM18" s="597"/>
      <c r="DN18" s="597"/>
      <c r="DO18" s="597"/>
      <c r="DP18" s="598"/>
      <c r="DQ18" s="602" t="s">
        <v>62</v>
      </c>
      <c r="DR18" s="597"/>
      <c r="DS18" s="597"/>
      <c r="DT18" s="597"/>
      <c r="DU18" s="597"/>
      <c r="DV18" s="597"/>
      <c r="DW18" s="597"/>
      <c r="DX18" s="597"/>
      <c r="DY18" s="597"/>
      <c r="DZ18" s="597"/>
      <c r="EA18" s="597"/>
      <c r="EB18" s="597"/>
      <c r="EC18" s="633"/>
    </row>
    <row r="19" spans="2:133" ht="11.25" customHeight="1" x14ac:dyDescent="0.15">
      <c r="B19" s="593" t="s">
        <v>202</v>
      </c>
      <c r="C19" s="594"/>
      <c r="D19" s="594"/>
      <c r="E19" s="594"/>
      <c r="F19" s="594"/>
      <c r="G19" s="594"/>
      <c r="H19" s="594"/>
      <c r="I19" s="594"/>
      <c r="J19" s="594"/>
      <c r="K19" s="594"/>
      <c r="L19" s="594"/>
      <c r="M19" s="594"/>
      <c r="N19" s="594"/>
      <c r="O19" s="594"/>
      <c r="P19" s="594"/>
      <c r="Q19" s="595"/>
      <c r="R19" s="596">
        <v>4291</v>
      </c>
      <c r="S19" s="597"/>
      <c r="T19" s="597"/>
      <c r="U19" s="597"/>
      <c r="V19" s="597"/>
      <c r="W19" s="597"/>
      <c r="X19" s="597"/>
      <c r="Y19" s="598"/>
      <c r="Z19" s="634">
        <v>0</v>
      </c>
      <c r="AA19" s="634"/>
      <c r="AB19" s="634"/>
      <c r="AC19" s="634"/>
      <c r="AD19" s="635">
        <v>4291</v>
      </c>
      <c r="AE19" s="635"/>
      <c r="AF19" s="635"/>
      <c r="AG19" s="635"/>
      <c r="AH19" s="635"/>
      <c r="AI19" s="635"/>
      <c r="AJ19" s="635"/>
      <c r="AK19" s="635"/>
      <c r="AL19" s="599">
        <v>0.1</v>
      </c>
      <c r="AM19" s="600"/>
      <c r="AN19" s="600"/>
      <c r="AO19" s="636"/>
      <c r="AP19" s="593" t="s">
        <v>203</v>
      </c>
      <c r="AQ19" s="594"/>
      <c r="AR19" s="594"/>
      <c r="AS19" s="594"/>
      <c r="AT19" s="594"/>
      <c r="AU19" s="594"/>
      <c r="AV19" s="594"/>
      <c r="AW19" s="594"/>
      <c r="AX19" s="594"/>
      <c r="AY19" s="594"/>
      <c r="AZ19" s="594"/>
      <c r="BA19" s="594"/>
      <c r="BB19" s="594"/>
      <c r="BC19" s="594"/>
      <c r="BD19" s="594"/>
      <c r="BE19" s="594"/>
      <c r="BF19" s="595"/>
      <c r="BG19" s="596" t="s">
        <v>62</v>
      </c>
      <c r="BH19" s="597"/>
      <c r="BI19" s="597"/>
      <c r="BJ19" s="597"/>
      <c r="BK19" s="597"/>
      <c r="BL19" s="597"/>
      <c r="BM19" s="597"/>
      <c r="BN19" s="598"/>
      <c r="BO19" s="634" t="s">
        <v>62</v>
      </c>
      <c r="BP19" s="634"/>
      <c r="BQ19" s="634"/>
      <c r="BR19" s="634"/>
      <c r="BS19" s="635" t="s">
        <v>62</v>
      </c>
      <c r="BT19" s="635"/>
      <c r="BU19" s="635"/>
      <c r="BV19" s="635"/>
      <c r="BW19" s="635"/>
      <c r="BX19" s="635"/>
      <c r="BY19" s="635"/>
      <c r="BZ19" s="635"/>
      <c r="CA19" s="635"/>
      <c r="CB19" s="670"/>
      <c r="CD19" s="593" t="s">
        <v>204</v>
      </c>
      <c r="CE19" s="594"/>
      <c r="CF19" s="594"/>
      <c r="CG19" s="594"/>
      <c r="CH19" s="594"/>
      <c r="CI19" s="594"/>
      <c r="CJ19" s="594"/>
      <c r="CK19" s="594"/>
      <c r="CL19" s="594"/>
      <c r="CM19" s="594"/>
      <c r="CN19" s="594"/>
      <c r="CO19" s="594"/>
      <c r="CP19" s="594"/>
      <c r="CQ19" s="595"/>
      <c r="CR19" s="596" t="s">
        <v>62</v>
      </c>
      <c r="CS19" s="597"/>
      <c r="CT19" s="597"/>
      <c r="CU19" s="597"/>
      <c r="CV19" s="597"/>
      <c r="CW19" s="597"/>
      <c r="CX19" s="597"/>
      <c r="CY19" s="598"/>
      <c r="CZ19" s="634" t="s">
        <v>62</v>
      </c>
      <c r="DA19" s="634"/>
      <c r="DB19" s="634"/>
      <c r="DC19" s="634"/>
      <c r="DD19" s="602" t="s">
        <v>62</v>
      </c>
      <c r="DE19" s="597"/>
      <c r="DF19" s="597"/>
      <c r="DG19" s="597"/>
      <c r="DH19" s="597"/>
      <c r="DI19" s="597"/>
      <c r="DJ19" s="597"/>
      <c r="DK19" s="597"/>
      <c r="DL19" s="597"/>
      <c r="DM19" s="597"/>
      <c r="DN19" s="597"/>
      <c r="DO19" s="597"/>
      <c r="DP19" s="598"/>
      <c r="DQ19" s="602" t="s">
        <v>62</v>
      </c>
      <c r="DR19" s="597"/>
      <c r="DS19" s="597"/>
      <c r="DT19" s="597"/>
      <c r="DU19" s="597"/>
      <c r="DV19" s="597"/>
      <c r="DW19" s="597"/>
      <c r="DX19" s="597"/>
      <c r="DY19" s="597"/>
      <c r="DZ19" s="597"/>
      <c r="EA19" s="597"/>
      <c r="EB19" s="597"/>
      <c r="EC19" s="633"/>
    </row>
    <row r="20" spans="2:133" ht="11.25" customHeight="1" x14ac:dyDescent="0.15">
      <c r="B20" s="671" t="s">
        <v>205</v>
      </c>
      <c r="C20" s="672"/>
      <c r="D20" s="672"/>
      <c r="E20" s="672"/>
      <c r="F20" s="672"/>
      <c r="G20" s="672"/>
      <c r="H20" s="672"/>
      <c r="I20" s="672"/>
      <c r="J20" s="672"/>
      <c r="K20" s="672"/>
      <c r="L20" s="672"/>
      <c r="M20" s="672"/>
      <c r="N20" s="672"/>
      <c r="O20" s="672"/>
      <c r="P20" s="672"/>
      <c r="Q20" s="673"/>
      <c r="R20" s="596">
        <v>1576</v>
      </c>
      <c r="S20" s="597"/>
      <c r="T20" s="597"/>
      <c r="U20" s="597"/>
      <c r="V20" s="597"/>
      <c r="W20" s="597"/>
      <c r="X20" s="597"/>
      <c r="Y20" s="598"/>
      <c r="Z20" s="634">
        <v>0</v>
      </c>
      <c r="AA20" s="634"/>
      <c r="AB20" s="634"/>
      <c r="AC20" s="634"/>
      <c r="AD20" s="635">
        <v>1576</v>
      </c>
      <c r="AE20" s="635"/>
      <c r="AF20" s="635"/>
      <c r="AG20" s="635"/>
      <c r="AH20" s="635"/>
      <c r="AI20" s="635"/>
      <c r="AJ20" s="635"/>
      <c r="AK20" s="635"/>
      <c r="AL20" s="599">
        <v>0</v>
      </c>
      <c r="AM20" s="600"/>
      <c r="AN20" s="600"/>
      <c r="AO20" s="636"/>
      <c r="AP20" s="593" t="s">
        <v>206</v>
      </c>
      <c r="AQ20" s="594"/>
      <c r="AR20" s="594"/>
      <c r="AS20" s="594"/>
      <c r="AT20" s="594"/>
      <c r="AU20" s="594"/>
      <c r="AV20" s="594"/>
      <c r="AW20" s="594"/>
      <c r="AX20" s="594"/>
      <c r="AY20" s="594"/>
      <c r="AZ20" s="594"/>
      <c r="BA20" s="594"/>
      <c r="BB20" s="594"/>
      <c r="BC20" s="594"/>
      <c r="BD20" s="594"/>
      <c r="BE20" s="594"/>
      <c r="BF20" s="595"/>
      <c r="BG20" s="596" t="s">
        <v>62</v>
      </c>
      <c r="BH20" s="597"/>
      <c r="BI20" s="597"/>
      <c r="BJ20" s="597"/>
      <c r="BK20" s="597"/>
      <c r="BL20" s="597"/>
      <c r="BM20" s="597"/>
      <c r="BN20" s="598"/>
      <c r="BO20" s="634" t="s">
        <v>62</v>
      </c>
      <c r="BP20" s="634"/>
      <c r="BQ20" s="634"/>
      <c r="BR20" s="634"/>
      <c r="BS20" s="635" t="s">
        <v>62</v>
      </c>
      <c r="BT20" s="635"/>
      <c r="BU20" s="635"/>
      <c r="BV20" s="635"/>
      <c r="BW20" s="635"/>
      <c r="BX20" s="635"/>
      <c r="BY20" s="635"/>
      <c r="BZ20" s="635"/>
      <c r="CA20" s="635"/>
      <c r="CB20" s="670"/>
      <c r="CD20" s="593" t="s">
        <v>207</v>
      </c>
      <c r="CE20" s="594"/>
      <c r="CF20" s="594"/>
      <c r="CG20" s="594"/>
      <c r="CH20" s="594"/>
      <c r="CI20" s="594"/>
      <c r="CJ20" s="594"/>
      <c r="CK20" s="594"/>
      <c r="CL20" s="594"/>
      <c r="CM20" s="594"/>
      <c r="CN20" s="594"/>
      <c r="CO20" s="594"/>
      <c r="CP20" s="594"/>
      <c r="CQ20" s="595"/>
      <c r="CR20" s="596">
        <v>8420769</v>
      </c>
      <c r="CS20" s="597"/>
      <c r="CT20" s="597"/>
      <c r="CU20" s="597"/>
      <c r="CV20" s="597"/>
      <c r="CW20" s="597"/>
      <c r="CX20" s="597"/>
      <c r="CY20" s="598"/>
      <c r="CZ20" s="634">
        <v>100</v>
      </c>
      <c r="DA20" s="634"/>
      <c r="DB20" s="634"/>
      <c r="DC20" s="634"/>
      <c r="DD20" s="602">
        <v>1320351</v>
      </c>
      <c r="DE20" s="597"/>
      <c r="DF20" s="597"/>
      <c r="DG20" s="597"/>
      <c r="DH20" s="597"/>
      <c r="DI20" s="597"/>
      <c r="DJ20" s="597"/>
      <c r="DK20" s="597"/>
      <c r="DL20" s="597"/>
      <c r="DM20" s="597"/>
      <c r="DN20" s="597"/>
      <c r="DO20" s="597"/>
      <c r="DP20" s="598"/>
      <c r="DQ20" s="602">
        <v>6301159</v>
      </c>
      <c r="DR20" s="597"/>
      <c r="DS20" s="597"/>
      <c r="DT20" s="597"/>
      <c r="DU20" s="597"/>
      <c r="DV20" s="597"/>
      <c r="DW20" s="597"/>
      <c r="DX20" s="597"/>
      <c r="DY20" s="597"/>
      <c r="DZ20" s="597"/>
      <c r="EA20" s="597"/>
      <c r="EB20" s="597"/>
      <c r="EC20" s="633"/>
    </row>
    <row r="21" spans="2:133" ht="11.25" customHeight="1" x14ac:dyDescent="0.15">
      <c r="B21" s="593" t="s">
        <v>208</v>
      </c>
      <c r="C21" s="594"/>
      <c r="D21" s="594"/>
      <c r="E21" s="594"/>
      <c r="F21" s="594"/>
      <c r="G21" s="594"/>
      <c r="H21" s="594"/>
      <c r="I21" s="594"/>
      <c r="J21" s="594"/>
      <c r="K21" s="594"/>
      <c r="L21" s="594"/>
      <c r="M21" s="594"/>
      <c r="N21" s="594"/>
      <c r="O21" s="594"/>
      <c r="P21" s="594"/>
      <c r="Q21" s="595"/>
      <c r="R21" s="596">
        <v>3991315</v>
      </c>
      <c r="S21" s="597"/>
      <c r="T21" s="597"/>
      <c r="U21" s="597"/>
      <c r="V21" s="597"/>
      <c r="W21" s="597"/>
      <c r="X21" s="597"/>
      <c r="Y21" s="598"/>
      <c r="Z21" s="634">
        <v>44.5</v>
      </c>
      <c r="AA21" s="634"/>
      <c r="AB21" s="634"/>
      <c r="AC21" s="634"/>
      <c r="AD21" s="635">
        <v>3466843</v>
      </c>
      <c r="AE21" s="635"/>
      <c r="AF21" s="635"/>
      <c r="AG21" s="635"/>
      <c r="AH21" s="635"/>
      <c r="AI21" s="635"/>
      <c r="AJ21" s="635"/>
      <c r="AK21" s="635"/>
      <c r="AL21" s="599">
        <v>74.400000000000006</v>
      </c>
      <c r="AM21" s="600"/>
      <c r="AN21" s="600"/>
      <c r="AO21" s="636"/>
      <c r="AP21" s="593" t="s">
        <v>209</v>
      </c>
      <c r="AQ21" s="674"/>
      <c r="AR21" s="674"/>
      <c r="AS21" s="674"/>
      <c r="AT21" s="674"/>
      <c r="AU21" s="674"/>
      <c r="AV21" s="674"/>
      <c r="AW21" s="674"/>
      <c r="AX21" s="674"/>
      <c r="AY21" s="674"/>
      <c r="AZ21" s="674"/>
      <c r="BA21" s="674"/>
      <c r="BB21" s="674"/>
      <c r="BC21" s="674"/>
      <c r="BD21" s="674"/>
      <c r="BE21" s="674"/>
      <c r="BF21" s="675"/>
      <c r="BG21" s="596" t="s">
        <v>62</v>
      </c>
      <c r="BH21" s="597"/>
      <c r="BI21" s="597"/>
      <c r="BJ21" s="597"/>
      <c r="BK21" s="597"/>
      <c r="BL21" s="597"/>
      <c r="BM21" s="597"/>
      <c r="BN21" s="598"/>
      <c r="BO21" s="634" t="s">
        <v>62</v>
      </c>
      <c r="BP21" s="634"/>
      <c r="BQ21" s="634"/>
      <c r="BR21" s="634"/>
      <c r="BS21" s="635" t="s">
        <v>62</v>
      </c>
      <c r="BT21" s="635"/>
      <c r="BU21" s="635"/>
      <c r="BV21" s="635"/>
      <c r="BW21" s="635"/>
      <c r="BX21" s="635"/>
      <c r="BY21" s="635"/>
      <c r="BZ21" s="635"/>
      <c r="CA21" s="635"/>
      <c r="CB21" s="670"/>
      <c r="CD21" s="577"/>
      <c r="CE21" s="578"/>
      <c r="CF21" s="578"/>
      <c r="CG21" s="578"/>
      <c r="CH21" s="578"/>
      <c r="CI21" s="578"/>
      <c r="CJ21" s="578"/>
      <c r="CK21" s="578"/>
      <c r="CL21" s="578"/>
      <c r="CM21" s="578"/>
      <c r="CN21" s="578"/>
      <c r="CO21" s="578"/>
      <c r="CP21" s="578"/>
      <c r="CQ21" s="579"/>
      <c r="CR21" s="681"/>
      <c r="CS21" s="682"/>
      <c r="CT21" s="682"/>
      <c r="CU21" s="682"/>
      <c r="CV21" s="682"/>
      <c r="CW21" s="682"/>
      <c r="CX21" s="682"/>
      <c r="CY21" s="683"/>
      <c r="CZ21" s="684"/>
      <c r="DA21" s="684"/>
      <c r="DB21" s="684"/>
      <c r="DC21" s="684"/>
      <c r="DD21" s="685"/>
      <c r="DE21" s="682"/>
      <c r="DF21" s="682"/>
      <c r="DG21" s="682"/>
      <c r="DH21" s="682"/>
      <c r="DI21" s="682"/>
      <c r="DJ21" s="682"/>
      <c r="DK21" s="682"/>
      <c r="DL21" s="682"/>
      <c r="DM21" s="682"/>
      <c r="DN21" s="682"/>
      <c r="DO21" s="682"/>
      <c r="DP21" s="683"/>
      <c r="DQ21" s="685"/>
      <c r="DR21" s="682"/>
      <c r="DS21" s="682"/>
      <c r="DT21" s="682"/>
      <c r="DU21" s="682"/>
      <c r="DV21" s="682"/>
      <c r="DW21" s="682"/>
      <c r="DX21" s="682"/>
      <c r="DY21" s="682"/>
      <c r="DZ21" s="682"/>
      <c r="EA21" s="682"/>
      <c r="EB21" s="682"/>
      <c r="EC21" s="689"/>
    </row>
    <row r="22" spans="2:133" ht="11.25" customHeight="1" x14ac:dyDescent="0.15">
      <c r="B22" s="593" t="s">
        <v>210</v>
      </c>
      <c r="C22" s="594"/>
      <c r="D22" s="594"/>
      <c r="E22" s="594"/>
      <c r="F22" s="594"/>
      <c r="G22" s="594"/>
      <c r="H22" s="594"/>
      <c r="I22" s="594"/>
      <c r="J22" s="594"/>
      <c r="K22" s="594"/>
      <c r="L22" s="594"/>
      <c r="M22" s="594"/>
      <c r="N22" s="594"/>
      <c r="O22" s="594"/>
      <c r="P22" s="594"/>
      <c r="Q22" s="595"/>
      <c r="R22" s="596">
        <v>3466843</v>
      </c>
      <c r="S22" s="597"/>
      <c r="T22" s="597"/>
      <c r="U22" s="597"/>
      <c r="V22" s="597"/>
      <c r="W22" s="597"/>
      <c r="X22" s="597"/>
      <c r="Y22" s="598"/>
      <c r="Z22" s="634">
        <v>38.700000000000003</v>
      </c>
      <c r="AA22" s="634"/>
      <c r="AB22" s="634"/>
      <c r="AC22" s="634"/>
      <c r="AD22" s="635">
        <v>3466843</v>
      </c>
      <c r="AE22" s="635"/>
      <c r="AF22" s="635"/>
      <c r="AG22" s="635"/>
      <c r="AH22" s="635"/>
      <c r="AI22" s="635"/>
      <c r="AJ22" s="635"/>
      <c r="AK22" s="635"/>
      <c r="AL22" s="599">
        <v>74.400000000000006</v>
      </c>
      <c r="AM22" s="600"/>
      <c r="AN22" s="600"/>
      <c r="AO22" s="636"/>
      <c r="AP22" s="593" t="s">
        <v>211</v>
      </c>
      <c r="AQ22" s="674"/>
      <c r="AR22" s="674"/>
      <c r="AS22" s="674"/>
      <c r="AT22" s="674"/>
      <c r="AU22" s="674"/>
      <c r="AV22" s="674"/>
      <c r="AW22" s="674"/>
      <c r="AX22" s="674"/>
      <c r="AY22" s="674"/>
      <c r="AZ22" s="674"/>
      <c r="BA22" s="674"/>
      <c r="BB22" s="674"/>
      <c r="BC22" s="674"/>
      <c r="BD22" s="674"/>
      <c r="BE22" s="674"/>
      <c r="BF22" s="675"/>
      <c r="BG22" s="596" t="s">
        <v>62</v>
      </c>
      <c r="BH22" s="597"/>
      <c r="BI22" s="597"/>
      <c r="BJ22" s="597"/>
      <c r="BK22" s="597"/>
      <c r="BL22" s="597"/>
      <c r="BM22" s="597"/>
      <c r="BN22" s="598"/>
      <c r="BO22" s="634" t="s">
        <v>62</v>
      </c>
      <c r="BP22" s="634"/>
      <c r="BQ22" s="634"/>
      <c r="BR22" s="634"/>
      <c r="BS22" s="635" t="s">
        <v>62</v>
      </c>
      <c r="BT22" s="635"/>
      <c r="BU22" s="635"/>
      <c r="BV22" s="635"/>
      <c r="BW22" s="635"/>
      <c r="BX22" s="635"/>
      <c r="BY22" s="635"/>
      <c r="BZ22" s="635"/>
      <c r="CA22" s="635"/>
      <c r="CB22" s="670"/>
      <c r="CD22" s="654" t="s">
        <v>212</v>
      </c>
      <c r="CE22" s="655"/>
      <c r="CF22" s="655"/>
      <c r="CG22" s="655"/>
      <c r="CH22" s="655"/>
      <c r="CI22" s="655"/>
      <c r="CJ22" s="655"/>
      <c r="CK22" s="655"/>
      <c r="CL22" s="655"/>
      <c r="CM22" s="655"/>
      <c r="CN22" s="655"/>
      <c r="CO22" s="655"/>
      <c r="CP22" s="655"/>
      <c r="CQ22" s="655"/>
      <c r="CR22" s="655"/>
      <c r="CS22" s="655"/>
      <c r="CT22" s="655"/>
      <c r="CU22" s="655"/>
      <c r="CV22" s="655"/>
      <c r="CW22" s="655"/>
      <c r="CX22" s="655"/>
      <c r="CY22" s="655"/>
      <c r="CZ22" s="655"/>
      <c r="DA22" s="655"/>
      <c r="DB22" s="655"/>
      <c r="DC22" s="655"/>
      <c r="DD22" s="655"/>
      <c r="DE22" s="655"/>
      <c r="DF22" s="655"/>
      <c r="DG22" s="655"/>
      <c r="DH22" s="655"/>
      <c r="DI22" s="655"/>
      <c r="DJ22" s="655"/>
      <c r="DK22" s="655"/>
      <c r="DL22" s="655"/>
      <c r="DM22" s="655"/>
      <c r="DN22" s="655"/>
      <c r="DO22" s="655"/>
      <c r="DP22" s="655"/>
      <c r="DQ22" s="655"/>
      <c r="DR22" s="655"/>
      <c r="DS22" s="655"/>
      <c r="DT22" s="655"/>
      <c r="DU22" s="655"/>
      <c r="DV22" s="655"/>
      <c r="DW22" s="655"/>
      <c r="DX22" s="655"/>
      <c r="DY22" s="655"/>
      <c r="DZ22" s="655"/>
      <c r="EA22" s="655"/>
      <c r="EB22" s="655"/>
      <c r="EC22" s="656"/>
    </row>
    <row r="23" spans="2:133" ht="11.25" customHeight="1" x14ac:dyDescent="0.15">
      <c r="B23" s="593" t="s">
        <v>213</v>
      </c>
      <c r="C23" s="594"/>
      <c r="D23" s="594"/>
      <c r="E23" s="594"/>
      <c r="F23" s="594"/>
      <c r="G23" s="594"/>
      <c r="H23" s="594"/>
      <c r="I23" s="594"/>
      <c r="J23" s="594"/>
      <c r="K23" s="594"/>
      <c r="L23" s="594"/>
      <c r="M23" s="594"/>
      <c r="N23" s="594"/>
      <c r="O23" s="594"/>
      <c r="P23" s="594"/>
      <c r="Q23" s="595"/>
      <c r="R23" s="596">
        <v>524472</v>
      </c>
      <c r="S23" s="597"/>
      <c r="T23" s="597"/>
      <c r="U23" s="597"/>
      <c r="V23" s="597"/>
      <c r="W23" s="597"/>
      <c r="X23" s="597"/>
      <c r="Y23" s="598"/>
      <c r="Z23" s="634">
        <v>5.8</v>
      </c>
      <c r="AA23" s="634"/>
      <c r="AB23" s="634"/>
      <c r="AC23" s="634"/>
      <c r="AD23" s="635" t="s">
        <v>62</v>
      </c>
      <c r="AE23" s="635"/>
      <c r="AF23" s="635"/>
      <c r="AG23" s="635"/>
      <c r="AH23" s="635"/>
      <c r="AI23" s="635"/>
      <c r="AJ23" s="635"/>
      <c r="AK23" s="635"/>
      <c r="AL23" s="599" t="s">
        <v>62</v>
      </c>
      <c r="AM23" s="600"/>
      <c r="AN23" s="600"/>
      <c r="AO23" s="636"/>
      <c r="AP23" s="593" t="s">
        <v>214</v>
      </c>
      <c r="AQ23" s="674"/>
      <c r="AR23" s="674"/>
      <c r="AS23" s="674"/>
      <c r="AT23" s="674"/>
      <c r="AU23" s="674"/>
      <c r="AV23" s="674"/>
      <c r="AW23" s="674"/>
      <c r="AX23" s="674"/>
      <c r="AY23" s="674"/>
      <c r="AZ23" s="674"/>
      <c r="BA23" s="674"/>
      <c r="BB23" s="674"/>
      <c r="BC23" s="674"/>
      <c r="BD23" s="674"/>
      <c r="BE23" s="674"/>
      <c r="BF23" s="675"/>
      <c r="BG23" s="596" t="s">
        <v>62</v>
      </c>
      <c r="BH23" s="597"/>
      <c r="BI23" s="597"/>
      <c r="BJ23" s="597"/>
      <c r="BK23" s="597"/>
      <c r="BL23" s="597"/>
      <c r="BM23" s="597"/>
      <c r="BN23" s="598"/>
      <c r="BO23" s="634" t="s">
        <v>62</v>
      </c>
      <c r="BP23" s="634"/>
      <c r="BQ23" s="634"/>
      <c r="BR23" s="634"/>
      <c r="BS23" s="635" t="s">
        <v>62</v>
      </c>
      <c r="BT23" s="635"/>
      <c r="BU23" s="635"/>
      <c r="BV23" s="635"/>
      <c r="BW23" s="635"/>
      <c r="BX23" s="635"/>
      <c r="BY23" s="635"/>
      <c r="BZ23" s="635"/>
      <c r="CA23" s="635"/>
      <c r="CB23" s="670"/>
      <c r="CD23" s="654" t="s">
        <v>154</v>
      </c>
      <c r="CE23" s="655"/>
      <c r="CF23" s="655"/>
      <c r="CG23" s="655"/>
      <c r="CH23" s="655"/>
      <c r="CI23" s="655"/>
      <c r="CJ23" s="655"/>
      <c r="CK23" s="655"/>
      <c r="CL23" s="655"/>
      <c r="CM23" s="655"/>
      <c r="CN23" s="655"/>
      <c r="CO23" s="655"/>
      <c r="CP23" s="655"/>
      <c r="CQ23" s="656"/>
      <c r="CR23" s="654" t="s">
        <v>215</v>
      </c>
      <c r="CS23" s="655"/>
      <c r="CT23" s="655"/>
      <c r="CU23" s="655"/>
      <c r="CV23" s="655"/>
      <c r="CW23" s="655"/>
      <c r="CX23" s="655"/>
      <c r="CY23" s="656"/>
      <c r="CZ23" s="654" t="s">
        <v>216</v>
      </c>
      <c r="DA23" s="655"/>
      <c r="DB23" s="655"/>
      <c r="DC23" s="656"/>
      <c r="DD23" s="654" t="s">
        <v>217</v>
      </c>
      <c r="DE23" s="655"/>
      <c r="DF23" s="655"/>
      <c r="DG23" s="655"/>
      <c r="DH23" s="655"/>
      <c r="DI23" s="655"/>
      <c r="DJ23" s="655"/>
      <c r="DK23" s="656"/>
      <c r="DL23" s="686" t="s">
        <v>218</v>
      </c>
      <c r="DM23" s="687"/>
      <c r="DN23" s="687"/>
      <c r="DO23" s="687"/>
      <c r="DP23" s="687"/>
      <c r="DQ23" s="687"/>
      <c r="DR23" s="687"/>
      <c r="DS23" s="687"/>
      <c r="DT23" s="687"/>
      <c r="DU23" s="687"/>
      <c r="DV23" s="688"/>
      <c r="DW23" s="654" t="s">
        <v>219</v>
      </c>
      <c r="DX23" s="655"/>
      <c r="DY23" s="655"/>
      <c r="DZ23" s="655"/>
      <c r="EA23" s="655"/>
      <c r="EB23" s="655"/>
      <c r="EC23" s="656"/>
    </row>
    <row r="24" spans="2:133" ht="11.25" customHeight="1" x14ac:dyDescent="0.15">
      <c r="B24" s="593" t="s">
        <v>220</v>
      </c>
      <c r="C24" s="594"/>
      <c r="D24" s="594"/>
      <c r="E24" s="594"/>
      <c r="F24" s="594"/>
      <c r="G24" s="594"/>
      <c r="H24" s="594"/>
      <c r="I24" s="594"/>
      <c r="J24" s="594"/>
      <c r="K24" s="594"/>
      <c r="L24" s="594"/>
      <c r="M24" s="594"/>
      <c r="N24" s="594"/>
      <c r="O24" s="594"/>
      <c r="P24" s="594"/>
      <c r="Q24" s="595"/>
      <c r="R24" s="596" t="s">
        <v>62</v>
      </c>
      <c r="S24" s="597"/>
      <c r="T24" s="597"/>
      <c r="U24" s="597"/>
      <c r="V24" s="597"/>
      <c r="W24" s="597"/>
      <c r="X24" s="597"/>
      <c r="Y24" s="598"/>
      <c r="Z24" s="634" t="s">
        <v>62</v>
      </c>
      <c r="AA24" s="634"/>
      <c r="AB24" s="634"/>
      <c r="AC24" s="634"/>
      <c r="AD24" s="635" t="s">
        <v>62</v>
      </c>
      <c r="AE24" s="635"/>
      <c r="AF24" s="635"/>
      <c r="AG24" s="635"/>
      <c r="AH24" s="635"/>
      <c r="AI24" s="635"/>
      <c r="AJ24" s="635"/>
      <c r="AK24" s="635"/>
      <c r="AL24" s="599" t="s">
        <v>62</v>
      </c>
      <c r="AM24" s="600"/>
      <c r="AN24" s="600"/>
      <c r="AO24" s="636"/>
      <c r="AP24" s="593" t="s">
        <v>221</v>
      </c>
      <c r="AQ24" s="674"/>
      <c r="AR24" s="674"/>
      <c r="AS24" s="674"/>
      <c r="AT24" s="674"/>
      <c r="AU24" s="674"/>
      <c r="AV24" s="674"/>
      <c r="AW24" s="674"/>
      <c r="AX24" s="674"/>
      <c r="AY24" s="674"/>
      <c r="AZ24" s="674"/>
      <c r="BA24" s="674"/>
      <c r="BB24" s="674"/>
      <c r="BC24" s="674"/>
      <c r="BD24" s="674"/>
      <c r="BE24" s="674"/>
      <c r="BF24" s="675"/>
      <c r="BG24" s="596" t="s">
        <v>62</v>
      </c>
      <c r="BH24" s="597"/>
      <c r="BI24" s="597"/>
      <c r="BJ24" s="597"/>
      <c r="BK24" s="597"/>
      <c r="BL24" s="597"/>
      <c r="BM24" s="597"/>
      <c r="BN24" s="598"/>
      <c r="BO24" s="634" t="s">
        <v>62</v>
      </c>
      <c r="BP24" s="634"/>
      <c r="BQ24" s="634"/>
      <c r="BR24" s="634"/>
      <c r="BS24" s="635" t="s">
        <v>62</v>
      </c>
      <c r="BT24" s="635"/>
      <c r="BU24" s="635"/>
      <c r="BV24" s="635"/>
      <c r="BW24" s="635"/>
      <c r="BX24" s="635"/>
      <c r="BY24" s="635"/>
      <c r="BZ24" s="635"/>
      <c r="CA24" s="635"/>
      <c r="CB24" s="670"/>
      <c r="CD24" s="651" t="s">
        <v>222</v>
      </c>
      <c r="CE24" s="652"/>
      <c r="CF24" s="652"/>
      <c r="CG24" s="652"/>
      <c r="CH24" s="652"/>
      <c r="CI24" s="652"/>
      <c r="CJ24" s="652"/>
      <c r="CK24" s="652"/>
      <c r="CL24" s="652"/>
      <c r="CM24" s="652"/>
      <c r="CN24" s="652"/>
      <c r="CO24" s="652"/>
      <c r="CP24" s="652"/>
      <c r="CQ24" s="653"/>
      <c r="CR24" s="648">
        <v>3277719</v>
      </c>
      <c r="CS24" s="649"/>
      <c r="CT24" s="649"/>
      <c r="CU24" s="649"/>
      <c r="CV24" s="649"/>
      <c r="CW24" s="649"/>
      <c r="CX24" s="649"/>
      <c r="CY24" s="677"/>
      <c r="CZ24" s="678">
        <v>38.9</v>
      </c>
      <c r="DA24" s="660"/>
      <c r="DB24" s="660"/>
      <c r="DC24" s="680"/>
      <c r="DD24" s="676">
        <v>2894344</v>
      </c>
      <c r="DE24" s="649"/>
      <c r="DF24" s="649"/>
      <c r="DG24" s="649"/>
      <c r="DH24" s="649"/>
      <c r="DI24" s="649"/>
      <c r="DJ24" s="649"/>
      <c r="DK24" s="677"/>
      <c r="DL24" s="676">
        <v>2480281</v>
      </c>
      <c r="DM24" s="649"/>
      <c r="DN24" s="649"/>
      <c r="DO24" s="649"/>
      <c r="DP24" s="649"/>
      <c r="DQ24" s="649"/>
      <c r="DR24" s="649"/>
      <c r="DS24" s="649"/>
      <c r="DT24" s="649"/>
      <c r="DU24" s="649"/>
      <c r="DV24" s="677"/>
      <c r="DW24" s="678">
        <v>52.7</v>
      </c>
      <c r="DX24" s="660"/>
      <c r="DY24" s="660"/>
      <c r="DZ24" s="660"/>
      <c r="EA24" s="660"/>
      <c r="EB24" s="660"/>
      <c r="EC24" s="679"/>
    </row>
    <row r="25" spans="2:133" ht="11.25" customHeight="1" x14ac:dyDescent="0.15">
      <c r="B25" s="593" t="s">
        <v>223</v>
      </c>
      <c r="C25" s="594"/>
      <c r="D25" s="594"/>
      <c r="E25" s="594"/>
      <c r="F25" s="594"/>
      <c r="G25" s="594"/>
      <c r="H25" s="594"/>
      <c r="I25" s="594"/>
      <c r="J25" s="594"/>
      <c r="K25" s="594"/>
      <c r="L25" s="594"/>
      <c r="M25" s="594"/>
      <c r="N25" s="594"/>
      <c r="O25" s="594"/>
      <c r="P25" s="594"/>
      <c r="Q25" s="595"/>
      <c r="R25" s="596">
        <v>5155714</v>
      </c>
      <c r="S25" s="597"/>
      <c r="T25" s="597"/>
      <c r="U25" s="597"/>
      <c r="V25" s="597"/>
      <c r="W25" s="597"/>
      <c r="X25" s="597"/>
      <c r="Y25" s="598"/>
      <c r="Z25" s="634">
        <v>57.5</v>
      </c>
      <c r="AA25" s="634"/>
      <c r="AB25" s="634"/>
      <c r="AC25" s="634"/>
      <c r="AD25" s="635">
        <v>4631242</v>
      </c>
      <c r="AE25" s="635"/>
      <c r="AF25" s="635"/>
      <c r="AG25" s="635"/>
      <c r="AH25" s="635"/>
      <c r="AI25" s="635"/>
      <c r="AJ25" s="635"/>
      <c r="AK25" s="635"/>
      <c r="AL25" s="599">
        <v>99.3</v>
      </c>
      <c r="AM25" s="600"/>
      <c r="AN25" s="600"/>
      <c r="AO25" s="636"/>
      <c r="AP25" s="593" t="s">
        <v>224</v>
      </c>
      <c r="AQ25" s="674"/>
      <c r="AR25" s="674"/>
      <c r="AS25" s="674"/>
      <c r="AT25" s="674"/>
      <c r="AU25" s="674"/>
      <c r="AV25" s="674"/>
      <c r="AW25" s="674"/>
      <c r="AX25" s="674"/>
      <c r="AY25" s="674"/>
      <c r="AZ25" s="674"/>
      <c r="BA25" s="674"/>
      <c r="BB25" s="674"/>
      <c r="BC25" s="674"/>
      <c r="BD25" s="674"/>
      <c r="BE25" s="674"/>
      <c r="BF25" s="675"/>
      <c r="BG25" s="596" t="s">
        <v>62</v>
      </c>
      <c r="BH25" s="597"/>
      <c r="BI25" s="597"/>
      <c r="BJ25" s="597"/>
      <c r="BK25" s="597"/>
      <c r="BL25" s="597"/>
      <c r="BM25" s="597"/>
      <c r="BN25" s="598"/>
      <c r="BO25" s="634" t="s">
        <v>62</v>
      </c>
      <c r="BP25" s="634"/>
      <c r="BQ25" s="634"/>
      <c r="BR25" s="634"/>
      <c r="BS25" s="635" t="s">
        <v>62</v>
      </c>
      <c r="BT25" s="635"/>
      <c r="BU25" s="635"/>
      <c r="BV25" s="635"/>
      <c r="BW25" s="635"/>
      <c r="BX25" s="635"/>
      <c r="BY25" s="635"/>
      <c r="BZ25" s="635"/>
      <c r="CA25" s="635"/>
      <c r="CB25" s="670"/>
      <c r="CD25" s="593" t="s">
        <v>225</v>
      </c>
      <c r="CE25" s="594"/>
      <c r="CF25" s="594"/>
      <c r="CG25" s="594"/>
      <c r="CH25" s="594"/>
      <c r="CI25" s="594"/>
      <c r="CJ25" s="594"/>
      <c r="CK25" s="594"/>
      <c r="CL25" s="594"/>
      <c r="CM25" s="594"/>
      <c r="CN25" s="594"/>
      <c r="CO25" s="594"/>
      <c r="CP25" s="594"/>
      <c r="CQ25" s="595"/>
      <c r="CR25" s="596">
        <v>1408330</v>
      </c>
      <c r="CS25" s="609"/>
      <c r="CT25" s="609"/>
      <c r="CU25" s="609"/>
      <c r="CV25" s="609"/>
      <c r="CW25" s="609"/>
      <c r="CX25" s="609"/>
      <c r="CY25" s="610"/>
      <c r="CZ25" s="599">
        <v>16.7</v>
      </c>
      <c r="DA25" s="611"/>
      <c r="DB25" s="611"/>
      <c r="DC25" s="612"/>
      <c r="DD25" s="602">
        <v>1344840</v>
      </c>
      <c r="DE25" s="609"/>
      <c r="DF25" s="609"/>
      <c r="DG25" s="609"/>
      <c r="DH25" s="609"/>
      <c r="DI25" s="609"/>
      <c r="DJ25" s="609"/>
      <c r="DK25" s="610"/>
      <c r="DL25" s="602">
        <v>1251495</v>
      </c>
      <c r="DM25" s="609"/>
      <c r="DN25" s="609"/>
      <c r="DO25" s="609"/>
      <c r="DP25" s="609"/>
      <c r="DQ25" s="609"/>
      <c r="DR25" s="609"/>
      <c r="DS25" s="609"/>
      <c r="DT25" s="609"/>
      <c r="DU25" s="609"/>
      <c r="DV25" s="610"/>
      <c r="DW25" s="599">
        <v>26.6</v>
      </c>
      <c r="DX25" s="611"/>
      <c r="DY25" s="611"/>
      <c r="DZ25" s="611"/>
      <c r="EA25" s="611"/>
      <c r="EB25" s="611"/>
      <c r="EC25" s="623"/>
    </row>
    <row r="26" spans="2:133" ht="11.25" customHeight="1" x14ac:dyDescent="0.15">
      <c r="B26" s="593" t="s">
        <v>226</v>
      </c>
      <c r="C26" s="594"/>
      <c r="D26" s="594"/>
      <c r="E26" s="594"/>
      <c r="F26" s="594"/>
      <c r="G26" s="594"/>
      <c r="H26" s="594"/>
      <c r="I26" s="594"/>
      <c r="J26" s="594"/>
      <c r="K26" s="594"/>
      <c r="L26" s="594"/>
      <c r="M26" s="594"/>
      <c r="N26" s="594"/>
      <c r="O26" s="594"/>
      <c r="P26" s="594"/>
      <c r="Q26" s="595"/>
      <c r="R26" s="596">
        <v>655</v>
      </c>
      <c r="S26" s="597"/>
      <c r="T26" s="597"/>
      <c r="U26" s="597"/>
      <c r="V26" s="597"/>
      <c r="W26" s="597"/>
      <c r="X26" s="597"/>
      <c r="Y26" s="598"/>
      <c r="Z26" s="634">
        <v>0</v>
      </c>
      <c r="AA26" s="634"/>
      <c r="AB26" s="634"/>
      <c r="AC26" s="634"/>
      <c r="AD26" s="635">
        <v>655</v>
      </c>
      <c r="AE26" s="635"/>
      <c r="AF26" s="635"/>
      <c r="AG26" s="635"/>
      <c r="AH26" s="635"/>
      <c r="AI26" s="635"/>
      <c r="AJ26" s="635"/>
      <c r="AK26" s="635"/>
      <c r="AL26" s="599">
        <v>0</v>
      </c>
      <c r="AM26" s="600"/>
      <c r="AN26" s="600"/>
      <c r="AO26" s="636"/>
      <c r="AP26" s="593" t="s">
        <v>227</v>
      </c>
      <c r="AQ26" s="674"/>
      <c r="AR26" s="674"/>
      <c r="AS26" s="674"/>
      <c r="AT26" s="674"/>
      <c r="AU26" s="674"/>
      <c r="AV26" s="674"/>
      <c r="AW26" s="674"/>
      <c r="AX26" s="674"/>
      <c r="AY26" s="674"/>
      <c r="AZ26" s="674"/>
      <c r="BA26" s="674"/>
      <c r="BB26" s="674"/>
      <c r="BC26" s="674"/>
      <c r="BD26" s="674"/>
      <c r="BE26" s="674"/>
      <c r="BF26" s="675"/>
      <c r="BG26" s="596" t="s">
        <v>62</v>
      </c>
      <c r="BH26" s="597"/>
      <c r="BI26" s="597"/>
      <c r="BJ26" s="597"/>
      <c r="BK26" s="597"/>
      <c r="BL26" s="597"/>
      <c r="BM26" s="597"/>
      <c r="BN26" s="598"/>
      <c r="BO26" s="634" t="s">
        <v>62</v>
      </c>
      <c r="BP26" s="634"/>
      <c r="BQ26" s="634"/>
      <c r="BR26" s="634"/>
      <c r="BS26" s="635" t="s">
        <v>62</v>
      </c>
      <c r="BT26" s="635"/>
      <c r="BU26" s="635"/>
      <c r="BV26" s="635"/>
      <c r="BW26" s="635"/>
      <c r="BX26" s="635"/>
      <c r="BY26" s="635"/>
      <c r="BZ26" s="635"/>
      <c r="CA26" s="635"/>
      <c r="CB26" s="670"/>
      <c r="CD26" s="593" t="s">
        <v>228</v>
      </c>
      <c r="CE26" s="594"/>
      <c r="CF26" s="594"/>
      <c r="CG26" s="594"/>
      <c r="CH26" s="594"/>
      <c r="CI26" s="594"/>
      <c r="CJ26" s="594"/>
      <c r="CK26" s="594"/>
      <c r="CL26" s="594"/>
      <c r="CM26" s="594"/>
      <c r="CN26" s="594"/>
      <c r="CO26" s="594"/>
      <c r="CP26" s="594"/>
      <c r="CQ26" s="595"/>
      <c r="CR26" s="596">
        <v>755483</v>
      </c>
      <c r="CS26" s="597"/>
      <c r="CT26" s="597"/>
      <c r="CU26" s="597"/>
      <c r="CV26" s="597"/>
      <c r="CW26" s="597"/>
      <c r="CX26" s="597"/>
      <c r="CY26" s="598"/>
      <c r="CZ26" s="599">
        <v>9</v>
      </c>
      <c r="DA26" s="611"/>
      <c r="DB26" s="611"/>
      <c r="DC26" s="612"/>
      <c r="DD26" s="602">
        <v>728327</v>
      </c>
      <c r="DE26" s="597"/>
      <c r="DF26" s="597"/>
      <c r="DG26" s="597"/>
      <c r="DH26" s="597"/>
      <c r="DI26" s="597"/>
      <c r="DJ26" s="597"/>
      <c r="DK26" s="598"/>
      <c r="DL26" s="602" t="s">
        <v>62</v>
      </c>
      <c r="DM26" s="597"/>
      <c r="DN26" s="597"/>
      <c r="DO26" s="597"/>
      <c r="DP26" s="597"/>
      <c r="DQ26" s="597"/>
      <c r="DR26" s="597"/>
      <c r="DS26" s="597"/>
      <c r="DT26" s="597"/>
      <c r="DU26" s="597"/>
      <c r="DV26" s="598"/>
      <c r="DW26" s="599" t="s">
        <v>62</v>
      </c>
      <c r="DX26" s="611"/>
      <c r="DY26" s="611"/>
      <c r="DZ26" s="611"/>
      <c r="EA26" s="611"/>
      <c r="EB26" s="611"/>
      <c r="EC26" s="623"/>
    </row>
    <row r="27" spans="2:133" ht="11.25" customHeight="1" x14ac:dyDescent="0.15">
      <c r="B27" s="593" t="s">
        <v>229</v>
      </c>
      <c r="C27" s="594"/>
      <c r="D27" s="594"/>
      <c r="E27" s="594"/>
      <c r="F27" s="594"/>
      <c r="G27" s="594"/>
      <c r="H27" s="594"/>
      <c r="I27" s="594"/>
      <c r="J27" s="594"/>
      <c r="K27" s="594"/>
      <c r="L27" s="594"/>
      <c r="M27" s="594"/>
      <c r="N27" s="594"/>
      <c r="O27" s="594"/>
      <c r="P27" s="594"/>
      <c r="Q27" s="595"/>
      <c r="R27" s="596">
        <v>7534</v>
      </c>
      <c r="S27" s="597"/>
      <c r="T27" s="597"/>
      <c r="U27" s="597"/>
      <c r="V27" s="597"/>
      <c r="W27" s="597"/>
      <c r="X27" s="597"/>
      <c r="Y27" s="598"/>
      <c r="Z27" s="634">
        <v>0.1</v>
      </c>
      <c r="AA27" s="634"/>
      <c r="AB27" s="634"/>
      <c r="AC27" s="634"/>
      <c r="AD27" s="635" t="s">
        <v>62</v>
      </c>
      <c r="AE27" s="635"/>
      <c r="AF27" s="635"/>
      <c r="AG27" s="635"/>
      <c r="AH27" s="635"/>
      <c r="AI27" s="635"/>
      <c r="AJ27" s="635"/>
      <c r="AK27" s="635"/>
      <c r="AL27" s="599" t="s">
        <v>62</v>
      </c>
      <c r="AM27" s="600"/>
      <c r="AN27" s="600"/>
      <c r="AO27" s="636"/>
      <c r="AP27" s="593" t="s">
        <v>230</v>
      </c>
      <c r="AQ27" s="594"/>
      <c r="AR27" s="594"/>
      <c r="AS27" s="594"/>
      <c r="AT27" s="594"/>
      <c r="AU27" s="594"/>
      <c r="AV27" s="594"/>
      <c r="AW27" s="594"/>
      <c r="AX27" s="594"/>
      <c r="AY27" s="594"/>
      <c r="AZ27" s="594"/>
      <c r="BA27" s="594"/>
      <c r="BB27" s="594"/>
      <c r="BC27" s="594"/>
      <c r="BD27" s="594"/>
      <c r="BE27" s="594"/>
      <c r="BF27" s="595"/>
      <c r="BG27" s="596">
        <v>791328</v>
      </c>
      <c r="BH27" s="597"/>
      <c r="BI27" s="597"/>
      <c r="BJ27" s="597"/>
      <c r="BK27" s="597"/>
      <c r="BL27" s="597"/>
      <c r="BM27" s="597"/>
      <c r="BN27" s="598"/>
      <c r="BO27" s="634">
        <v>100</v>
      </c>
      <c r="BP27" s="634"/>
      <c r="BQ27" s="634"/>
      <c r="BR27" s="634"/>
      <c r="BS27" s="635" t="s">
        <v>62</v>
      </c>
      <c r="BT27" s="635"/>
      <c r="BU27" s="635"/>
      <c r="BV27" s="635"/>
      <c r="BW27" s="635"/>
      <c r="BX27" s="635"/>
      <c r="BY27" s="635"/>
      <c r="BZ27" s="635"/>
      <c r="CA27" s="635"/>
      <c r="CB27" s="670"/>
      <c r="CD27" s="593" t="s">
        <v>231</v>
      </c>
      <c r="CE27" s="594"/>
      <c r="CF27" s="594"/>
      <c r="CG27" s="594"/>
      <c r="CH27" s="594"/>
      <c r="CI27" s="594"/>
      <c r="CJ27" s="594"/>
      <c r="CK27" s="594"/>
      <c r="CL27" s="594"/>
      <c r="CM27" s="594"/>
      <c r="CN27" s="594"/>
      <c r="CO27" s="594"/>
      <c r="CP27" s="594"/>
      <c r="CQ27" s="595"/>
      <c r="CR27" s="596">
        <v>455358</v>
      </c>
      <c r="CS27" s="609"/>
      <c r="CT27" s="609"/>
      <c r="CU27" s="609"/>
      <c r="CV27" s="609"/>
      <c r="CW27" s="609"/>
      <c r="CX27" s="609"/>
      <c r="CY27" s="610"/>
      <c r="CZ27" s="599">
        <v>5.4</v>
      </c>
      <c r="DA27" s="611"/>
      <c r="DB27" s="611"/>
      <c r="DC27" s="612"/>
      <c r="DD27" s="602">
        <v>145113</v>
      </c>
      <c r="DE27" s="609"/>
      <c r="DF27" s="609"/>
      <c r="DG27" s="609"/>
      <c r="DH27" s="609"/>
      <c r="DI27" s="609"/>
      <c r="DJ27" s="609"/>
      <c r="DK27" s="610"/>
      <c r="DL27" s="602">
        <v>144974</v>
      </c>
      <c r="DM27" s="609"/>
      <c r="DN27" s="609"/>
      <c r="DO27" s="609"/>
      <c r="DP27" s="609"/>
      <c r="DQ27" s="609"/>
      <c r="DR27" s="609"/>
      <c r="DS27" s="609"/>
      <c r="DT27" s="609"/>
      <c r="DU27" s="609"/>
      <c r="DV27" s="610"/>
      <c r="DW27" s="599">
        <v>3.1</v>
      </c>
      <c r="DX27" s="611"/>
      <c r="DY27" s="611"/>
      <c r="DZ27" s="611"/>
      <c r="EA27" s="611"/>
      <c r="EB27" s="611"/>
      <c r="EC27" s="623"/>
    </row>
    <row r="28" spans="2:133" ht="11.25" customHeight="1" x14ac:dyDescent="0.15">
      <c r="B28" s="593" t="s">
        <v>232</v>
      </c>
      <c r="C28" s="594"/>
      <c r="D28" s="594"/>
      <c r="E28" s="594"/>
      <c r="F28" s="594"/>
      <c r="G28" s="594"/>
      <c r="H28" s="594"/>
      <c r="I28" s="594"/>
      <c r="J28" s="594"/>
      <c r="K28" s="594"/>
      <c r="L28" s="594"/>
      <c r="M28" s="594"/>
      <c r="N28" s="594"/>
      <c r="O28" s="594"/>
      <c r="P28" s="594"/>
      <c r="Q28" s="595"/>
      <c r="R28" s="596">
        <v>80949</v>
      </c>
      <c r="S28" s="597"/>
      <c r="T28" s="597"/>
      <c r="U28" s="597"/>
      <c r="V28" s="597"/>
      <c r="W28" s="597"/>
      <c r="X28" s="597"/>
      <c r="Y28" s="598"/>
      <c r="Z28" s="634">
        <v>0.9</v>
      </c>
      <c r="AA28" s="634"/>
      <c r="AB28" s="634"/>
      <c r="AC28" s="634"/>
      <c r="AD28" s="635">
        <v>5890</v>
      </c>
      <c r="AE28" s="635"/>
      <c r="AF28" s="635"/>
      <c r="AG28" s="635"/>
      <c r="AH28" s="635"/>
      <c r="AI28" s="635"/>
      <c r="AJ28" s="635"/>
      <c r="AK28" s="635"/>
      <c r="AL28" s="599">
        <v>0.1</v>
      </c>
      <c r="AM28" s="600"/>
      <c r="AN28" s="600"/>
      <c r="AO28" s="636"/>
      <c r="AP28" s="593"/>
      <c r="AQ28" s="594"/>
      <c r="AR28" s="594"/>
      <c r="AS28" s="594"/>
      <c r="AT28" s="594"/>
      <c r="AU28" s="594"/>
      <c r="AV28" s="594"/>
      <c r="AW28" s="594"/>
      <c r="AX28" s="594"/>
      <c r="AY28" s="594"/>
      <c r="AZ28" s="594"/>
      <c r="BA28" s="594"/>
      <c r="BB28" s="594"/>
      <c r="BC28" s="594"/>
      <c r="BD28" s="594"/>
      <c r="BE28" s="594"/>
      <c r="BF28" s="595"/>
      <c r="BG28" s="596"/>
      <c r="BH28" s="597"/>
      <c r="BI28" s="597"/>
      <c r="BJ28" s="597"/>
      <c r="BK28" s="597"/>
      <c r="BL28" s="597"/>
      <c r="BM28" s="597"/>
      <c r="BN28" s="598"/>
      <c r="BO28" s="634"/>
      <c r="BP28" s="634"/>
      <c r="BQ28" s="634"/>
      <c r="BR28" s="634"/>
      <c r="BS28" s="602"/>
      <c r="BT28" s="597"/>
      <c r="BU28" s="597"/>
      <c r="BV28" s="597"/>
      <c r="BW28" s="597"/>
      <c r="BX28" s="597"/>
      <c r="BY28" s="597"/>
      <c r="BZ28" s="597"/>
      <c r="CA28" s="597"/>
      <c r="CB28" s="633"/>
      <c r="CD28" s="593" t="s">
        <v>233</v>
      </c>
      <c r="CE28" s="594"/>
      <c r="CF28" s="594"/>
      <c r="CG28" s="594"/>
      <c r="CH28" s="594"/>
      <c r="CI28" s="594"/>
      <c r="CJ28" s="594"/>
      <c r="CK28" s="594"/>
      <c r="CL28" s="594"/>
      <c r="CM28" s="594"/>
      <c r="CN28" s="594"/>
      <c r="CO28" s="594"/>
      <c r="CP28" s="594"/>
      <c r="CQ28" s="595"/>
      <c r="CR28" s="596">
        <v>1414031</v>
      </c>
      <c r="CS28" s="597"/>
      <c r="CT28" s="597"/>
      <c r="CU28" s="597"/>
      <c r="CV28" s="597"/>
      <c r="CW28" s="597"/>
      <c r="CX28" s="597"/>
      <c r="CY28" s="598"/>
      <c r="CZ28" s="599">
        <v>16.8</v>
      </c>
      <c r="DA28" s="611"/>
      <c r="DB28" s="611"/>
      <c r="DC28" s="612"/>
      <c r="DD28" s="602">
        <v>1404391</v>
      </c>
      <c r="DE28" s="597"/>
      <c r="DF28" s="597"/>
      <c r="DG28" s="597"/>
      <c r="DH28" s="597"/>
      <c r="DI28" s="597"/>
      <c r="DJ28" s="597"/>
      <c r="DK28" s="598"/>
      <c r="DL28" s="602">
        <v>1083812</v>
      </c>
      <c r="DM28" s="597"/>
      <c r="DN28" s="597"/>
      <c r="DO28" s="597"/>
      <c r="DP28" s="597"/>
      <c r="DQ28" s="597"/>
      <c r="DR28" s="597"/>
      <c r="DS28" s="597"/>
      <c r="DT28" s="597"/>
      <c r="DU28" s="597"/>
      <c r="DV28" s="598"/>
      <c r="DW28" s="599">
        <v>23</v>
      </c>
      <c r="DX28" s="611"/>
      <c r="DY28" s="611"/>
      <c r="DZ28" s="611"/>
      <c r="EA28" s="611"/>
      <c r="EB28" s="611"/>
      <c r="EC28" s="623"/>
    </row>
    <row r="29" spans="2:133" ht="11.25" customHeight="1" x14ac:dyDescent="0.15">
      <c r="B29" s="593" t="s">
        <v>234</v>
      </c>
      <c r="C29" s="594"/>
      <c r="D29" s="594"/>
      <c r="E29" s="594"/>
      <c r="F29" s="594"/>
      <c r="G29" s="594"/>
      <c r="H29" s="594"/>
      <c r="I29" s="594"/>
      <c r="J29" s="594"/>
      <c r="K29" s="594"/>
      <c r="L29" s="594"/>
      <c r="M29" s="594"/>
      <c r="N29" s="594"/>
      <c r="O29" s="594"/>
      <c r="P29" s="594"/>
      <c r="Q29" s="595"/>
      <c r="R29" s="596">
        <v>98892</v>
      </c>
      <c r="S29" s="597"/>
      <c r="T29" s="597"/>
      <c r="U29" s="597"/>
      <c r="V29" s="597"/>
      <c r="W29" s="597"/>
      <c r="X29" s="597"/>
      <c r="Y29" s="598"/>
      <c r="Z29" s="634">
        <v>1.1000000000000001</v>
      </c>
      <c r="AA29" s="634"/>
      <c r="AB29" s="634"/>
      <c r="AC29" s="634"/>
      <c r="AD29" s="635" t="s">
        <v>62</v>
      </c>
      <c r="AE29" s="635"/>
      <c r="AF29" s="635"/>
      <c r="AG29" s="635"/>
      <c r="AH29" s="635"/>
      <c r="AI29" s="635"/>
      <c r="AJ29" s="635"/>
      <c r="AK29" s="635"/>
      <c r="AL29" s="599" t="s">
        <v>62</v>
      </c>
      <c r="AM29" s="600"/>
      <c r="AN29" s="600"/>
      <c r="AO29" s="636"/>
      <c r="AP29" s="577"/>
      <c r="AQ29" s="578"/>
      <c r="AR29" s="578"/>
      <c r="AS29" s="578"/>
      <c r="AT29" s="578"/>
      <c r="AU29" s="578"/>
      <c r="AV29" s="578"/>
      <c r="AW29" s="578"/>
      <c r="AX29" s="578"/>
      <c r="AY29" s="578"/>
      <c r="AZ29" s="578"/>
      <c r="BA29" s="578"/>
      <c r="BB29" s="578"/>
      <c r="BC29" s="578"/>
      <c r="BD29" s="578"/>
      <c r="BE29" s="578"/>
      <c r="BF29" s="579"/>
      <c r="BG29" s="596"/>
      <c r="BH29" s="597"/>
      <c r="BI29" s="597"/>
      <c r="BJ29" s="597"/>
      <c r="BK29" s="597"/>
      <c r="BL29" s="597"/>
      <c r="BM29" s="597"/>
      <c r="BN29" s="598"/>
      <c r="BO29" s="634"/>
      <c r="BP29" s="634"/>
      <c r="BQ29" s="634"/>
      <c r="BR29" s="634"/>
      <c r="BS29" s="635"/>
      <c r="BT29" s="635"/>
      <c r="BU29" s="635"/>
      <c r="BV29" s="635"/>
      <c r="BW29" s="635"/>
      <c r="BX29" s="635"/>
      <c r="BY29" s="635"/>
      <c r="BZ29" s="635"/>
      <c r="CA29" s="635"/>
      <c r="CB29" s="670"/>
      <c r="CD29" s="615" t="s">
        <v>235</v>
      </c>
      <c r="CE29" s="616"/>
      <c r="CF29" s="593" t="s">
        <v>236</v>
      </c>
      <c r="CG29" s="594"/>
      <c r="CH29" s="594"/>
      <c r="CI29" s="594"/>
      <c r="CJ29" s="594"/>
      <c r="CK29" s="594"/>
      <c r="CL29" s="594"/>
      <c r="CM29" s="594"/>
      <c r="CN29" s="594"/>
      <c r="CO29" s="594"/>
      <c r="CP29" s="594"/>
      <c r="CQ29" s="595"/>
      <c r="CR29" s="596">
        <v>1413822</v>
      </c>
      <c r="CS29" s="609"/>
      <c r="CT29" s="609"/>
      <c r="CU29" s="609"/>
      <c r="CV29" s="609"/>
      <c r="CW29" s="609"/>
      <c r="CX29" s="609"/>
      <c r="CY29" s="610"/>
      <c r="CZ29" s="599">
        <v>16.8</v>
      </c>
      <c r="DA29" s="611"/>
      <c r="DB29" s="611"/>
      <c r="DC29" s="612"/>
      <c r="DD29" s="602">
        <v>1404182</v>
      </c>
      <c r="DE29" s="609"/>
      <c r="DF29" s="609"/>
      <c r="DG29" s="609"/>
      <c r="DH29" s="609"/>
      <c r="DI29" s="609"/>
      <c r="DJ29" s="609"/>
      <c r="DK29" s="610"/>
      <c r="DL29" s="602">
        <v>1083603</v>
      </c>
      <c r="DM29" s="609"/>
      <c r="DN29" s="609"/>
      <c r="DO29" s="609"/>
      <c r="DP29" s="609"/>
      <c r="DQ29" s="609"/>
      <c r="DR29" s="609"/>
      <c r="DS29" s="609"/>
      <c r="DT29" s="609"/>
      <c r="DU29" s="609"/>
      <c r="DV29" s="610"/>
      <c r="DW29" s="599">
        <v>23</v>
      </c>
      <c r="DX29" s="611"/>
      <c r="DY29" s="611"/>
      <c r="DZ29" s="611"/>
      <c r="EA29" s="611"/>
      <c r="EB29" s="611"/>
      <c r="EC29" s="623"/>
    </row>
    <row r="30" spans="2:133" ht="11.25" customHeight="1" x14ac:dyDescent="0.15">
      <c r="B30" s="593" t="s">
        <v>237</v>
      </c>
      <c r="C30" s="594"/>
      <c r="D30" s="594"/>
      <c r="E30" s="594"/>
      <c r="F30" s="594"/>
      <c r="G30" s="594"/>
      <c r="H30" s="594"/>
      <c r="I30" s="594"/>
      <c r="J30" s="594"/>
      <c r="K30" s="594"/>
      <c r="L30" s="594"/>
      <c r="M30" s="594"/>
      <c r="N30" s="594"/>
      <c r="O30" s="594"/>
      <c r="P30" s="594"/>
      <c r="Q30" s="595"/>
      <c r="R30" s="596">
        <v>884125</v>
      </c>
      <c r="S30" s="597"/>
      <c r="T30" s="597"/>
      <c r="U30" s="597"/>
      <c r="V30" s="597"/>
      <c r="W30" s="597"/>
      <c r="X30" s="597"/>
      <c r="Y30" s="598"/>
      <c r="Z30" s="634">
        <v>9.9</v>
      </c>
      <c r="AA30" s="634"/>
      <c r="AB30" s="634"/>
      <c r="AC30" s="634"/>
      <c r="AD30" s="635" t="s">
        <v>62</v>
      </c>
      <c r="AE30" s="635"/>
      <c r="AF30" s="635"/>
      <c r="AG30" s="635"/>
      <c r="AH30" s="635"/>
      <c r="AI30" s="635"/>
      <c r="AJ30" s="635"/>
      <c r="AK30" s="635"/>
      <c r="AL30" s="599" t="s">
        <v>62</v>
      </c>
      <c r="AM30" s="600"/>
      <c r="AN30" s="600"/>
      <c r="AO30" s="636"/>
      <c r="AP30" s="654" t="s">
        <v>154</v>
      </c>
      <c r="AQ30" s="655"/>
      <c r="AR30" s="655"/>
      <c r="AS30" s="655"/>
      <c r="AT30" s="655"/>
      <c r="AU30" s="655"/>
      <c r="AV30" s="655"/>
      <c r="AW30" s="655"/>
      <c r="AX30" s="655"/>
      <c r="AY30" s="655"/>
      <c r="AZ30" s="655"/>
      <c r="BA30" s="655"/>
      <c r="BB30" s="655"/>
      <c r="BC30" s="655"/>
      <c r="BD30" s="655"/>
      <c r="BE30" s="655"/>
      <c r="BF30" s="656"/>
      <c r="BG30" s="654" t="s">
        <v>238</v>
      </c>
      <c r="BH30" s="668"/>
      <c r="BI30" s="668"/>
      <c r="BJ30" s="668"/>
      <c r="BK30" s="668"/>
      <c r="BL30" s="668"/>
      <c r="BM30" s="668"/>
      <c r="BN30" s="668"/>
      <c r="BO30" s="668"/>
      <c r="BP30" s="668"/>
      <c r="BQ30" s="669"/>
      <c r="BR30" s="654" t="s">
        <v>239</v>
      </c>
      <c r="BS30" s="668"/>
      <c r="BT30" s="668"/>
      <c r="BU30" s="668"/>
      <c r="BV30" s="668"/>
      <c r="BW30" s="668"/>
      <c r="BX30" s="668"/>
      <c r="BY30" s="668"/>
      <c r="BZ30" s="668"/>
      <c r="CA30" s="668"/>
      <c r="CB30" s="669"/>
      <c r="CD30" s="617"/>
      <c r="CE30" s="618"/>
      <c r="CF30" s="593" t="s">
        <v>240</v>
      </c>
      <c r="CG30" s="594"/>
      <c r="CH30" s="594"/>
      <c r="CI30" s="594"/>
      <c r="CJ30" s="594"/>
      <c r="CK30" s="594"/>
      <c r="CL30" s="594"/>
      <c r="CM30" s="594"/>
      <c r="CN30" s="594"/>
      <c r="CO30" s="594"/>
      <c r="CP30" s="594"/>
      <c r="CQ30" s="595"/>
      <c r="CR30" s="596">
        <v>1393419</v>
      </c>
      <c r="CS30" s="597"/>
      <c r="CT30" s="597"/>
      <c r="CU30" s="597"/>
      <c r="CV30" s="597"/>
      <c r="CW30" s="597"/>
      <c r="CX30" s="597"/>
      <c r="CY30" s="598"/>
      <c r="CZ30" s="599">
        <v>16.5</v>
      </c>
      <c r="DA30" s="611"/>
      <c r="DB30" s="611"/>
      <c r="DC30" s="612"/>
      <c r="DD30" s="602">
        <v>1384192</v>
      </c>
      <c r="DE30" s="597"/>
      <c r="DF30" s="597"/>
      <c r="DG30" s="597"/>
      <c r="DH30" s="597"/>
      <c r="DI30" s="597"/>
      <c r="DJ30" s="597"/>
      <c r="DK30" s="598"/>
      <c r="DL30" s="602">
        <v>1063692</v>
      </c>
      <c r="DM30" s="597"/>
      <c r="DN30" s="597"/>
      <c r="DO30" s="597"/>
      <c r="DP30" s="597"/>
      <c r="DQ30" s="597"/>
      <c r="DR30" s="597"/>
      <c r="DS30" s="597"/>
      <c r="DT30" s="597"/>
      <c r="DU30" s="597"/>
      <c r="DV30" s="598"/>
      <c r="DW30" s="599">
        <v>22.6</v>
      </c>
      <c r="DX30" s="611"/>
      <c r="DY30" s="611"/>
      <c r="DZ30" s="611"/>
      <c r="EA30" s="611"/>
      <c r="EB30" s="611"/>
      <c r="EC30" s="623"/>
    </row>
    <row r="31" spans="2:133" ht="11.25" customHeight="1" x14ac:dyDescent="0.15">
      <c r="B31" s="671" t="s">
        <v>241</v>
      </c>
      <c r="C31" s="672"/>
      <c r="D31" s="672"/>
      <c r="E31" s="672"/>
      <c r="F31" s="672"/>
      <c r="G31" s="672"/>
      <c r="H31" s="672"/>
      <c r="I31" s="672"/>
      <c r="J31" s="672"/>
      <c r="K31" s="672"/>
      <c r="L31" s="672"/>
      <c r="M31" s="672"/>
      <c r="N31" s="672"/>
      <c r="O31" s="672"/>
      <c r="P31" s="672"/>
      <c r="Q31" s="673"/>
      <c r="R31" s="596" t="s">
        <v>62</v>
      </c>
      <c r="S31" s="597"/>
      <c r="T31" s="597"/>
      <c r="U31" s="597"/>
      <c r="V31" s="597"/>
      <c r="W31" s="597"/>
      <c r="X31" s="597"/>
      <c r="Y31" s="598"/>
      <c r="Z31" s="634" t="s">
        <v>62</v>
      </c>
      <c r="AA31" s="634"/>
      <c r="AB31" s="634"/>
      <c r="AC31" s="634"/>
      <c r="AD31" s="635" t="s">
        <v>62</v>
      </c>
      <c r="AE31" s="635"/>
      <c r="AF31" s="635"/>
      <c r="AG31" s="635"/>
      <c r="AH31" s="635"/>
      <c r="AI31" s="635"/>
      <c r="AJ31" s="635"/>
      <c r="AK31" s="635"/>
      <c r="AL31" s="599" t="s">
        <v>62</v>
      </c>
      <c r="AM31" s="600"/>
      <c r="AN31" s="600"/>
      <c r="AO31" s="636"/>
      <c r="AP31" s="662" t="s">
        <v>242</v>
      </c>
      <c r="AQ31" s="663"/>
      <c r="AR31" s="663"/>
      <c r="AS31" s="663"/>
      <c r="AT31" s="664" t="s">
        <v>243</v>
      </c>
      <c r="AU31" s="77"/>
      <c r="AV31" s="77"/>
      <c r="AW31" s="77"/>
      <c r="AX31" s="651" t="s">
        <v>119</v>
      </c>
      <c r="AY31" s="652"/>
      <c r="AZ31" s="652"/>
      <c r="BA31" s="652"/>
      <c r="BB31" s="652"/>
      <c r="BC31" s="652"/>
      <c r="BD31" s="652"/>
      <c r="BE31" s="652"/>
      <c r="BF31" s="653"/>
      <c r="BG31" s="658">
        <v>99.3</v>
      </c>
      <c r="BH31" s="659"/>
      <c r="BI31" s="659"/>
      <c r="BJ31" s="659"/>
      <c r="BK31" s="659"/>
      <c r="BL31" s="659"/>
      <c r="BM31" s="660">
        <v>97.7</v>
      </c>
      <c r="BN31" s="659"/>
      <c r="BO31" s="659"/>
      <c r="BP31" s="659"/>
      <c r="BQ31" s="661"/>
      <c r="BR31" s="658">
        <v>99.2</v>
      </c>
      <c r="BS31" s="659"/>
      <c r="BT31" s="659"/>
      <c r="BU31" s="659"/>
      <c r="BV31" s="659"/>
      <c r="BW31" s="659"/>
      <c r="BX31" s="660">
        <v>97.6</v>
      </c>
      <c r="BY31" s="659"/>
      <c r="BZ31" s="659"/>
      <c r="CA31" s="659"/>
      <c r="CB31" s="661"/>
      <c r="CD31" s="617"/>
      <c r="CE31" s="618"/>
      <c r="CF31" s="593" t="s">
        <v>244</v>
      </c>
      <c r="CG31" s="594"/>
      <c r="CH31" s="594"/>
      <c r="CI31" s="594"/>
      <c r="CJ31" s="594"/>
      <c r="CK31" s="594"/>
      <c r="CL31" s="594"/>
      <c r="CM31" s="594"/>
      <c r="CN31" s="594"/>
      <c r="CO31" s="594"/>
      <c r="CP31" s="594"/>
      <c r="CQ31" s="595"/>
      <c r="CR31" s="596">
        <v>20403</v>
      </c>
      <c r="CS31" s="609"/>
      <c r="CT31" s="609"/>
      <c r="CU31" s="609"/>
      <c r="CV31" s="609"/>
      <c r="CW31" s="609"/>
      <c r="CX31" s="609"/>
      <c r="CY31" s="610"/>
      <c r="CZ31" s="599">
        <v>0.2</v>
      </c>
      <c r="DA31" s="611"/>
      <c r="DB31" s="611"/>
      <c r="DC31" s="612"/>
      <c r="DD31" s="602">
        <v>19990</v>
      </c>
      <c r="DE31" s="609"/>
      <c r="DF31" s="609"/>
      <c r="DG31" s="609"/>
      <c r="DH31" s="609"/>
      <c r="DI31" s="609"/>
      <c r="DJ31" s="609"/>
      <c r="DK31" s="610"/>
      <c r="DL31" s="602">
        <v>19911</v>
      </c>
      <c r="DM31" s="609"/>
      <c r="DN31" s="609"/>
      <c r="DO31" s="609"/>
      <c r="DP31" s="609"/>
      <c r="DQ31" s="609"/>
      <c r="DR31" s="609"/>
      <c r="DS31" s="609"/>
      <c r="DT31" s="609"/>
      <c r="DU31" s="609"/>
      <c r="DV31" s="610"/>
      <c r="DW31" s="599">
        <v>0.4</v>
      </c>
      <c r="DX31" s="611"/>
      <c r="DY31" s="611"/>
      <c r="DZ31" s="611"/>
      <c r="EA31" s="611"/>
      <c r="EB31" s="611"/>
      <c r="EC31" s="623"/>
    </row>
    <row r="32" spans="2:133" ht="11.25" customHeight="1" x14ac:dyDescent="0.15">
      <c r="B32" s="593" t="s">
        <v>245</v>
      </c>
      <c r="C32" s="594"/>
      <c r="D32" s="594"/>
      <c r="E32" s="594"/>
      <c r="F32" s="594"/>
      <c r="G32" s="594"/>
      <c r="H32" s="594"/>
      <c r="I32" s="594"/>
      <c r="J32" s="594"/>
      <c r="K32" s="594"/>
      <c r="L32" s="594"/>
      <c r="M32" s="594"/>
      <c r="N32" s="594"/>
      <c r="O32" s="594"/>
      <c r="P32" s="594"/>
      <c r="Q32" s="595"/>
      <c r="R32" s="596">
        <v>397444</v>
      </c>
      <c r="S32" s="597"/>
      <c r="T32" s="597"/>
      <c r="U32" s="597"/>
      <c r="V32" s="597"/>
      <c r="W32" s="597"/>
      <c r="X32" s="597"/>
      <c r="Y32" s="598"/>
      <c r="Z32" s="634">
        <v>4.4000000000000004</v>
      </c>
      <c r="AA32" s="634"/>
      <c r="AB32" s="634"/>
      <c r="AC32" s="634"/>
      <c r="AD32" s="635" t="s">
        <v>62</v>
      </c>
      <c r="AE32" s="635"/>
      <c r="AF32" s="635"/>
      <c r="AG32" s="635"/>
      <c r="AH32" s="635"/>
      <c r="AI32" s="635"/>
      <c r="AJ32" s="635"/>
      <c r="AK32" s="635"/>
      <c r="AL32" s="599" t="s">
        <v>62</v>
      </c>
      <c r="AM32" s="600"/>
      <c r="AN32" s="600"/>
      <c r="AO32" s="636"/>
      <c r="AP32" s="637"/>
      <c r="AQ32" s="638"/>
      <c r="AR32" s="638"/>
      <c r="AS32" s="638"/>
      <c r="AT32" s="665"/>
      <c r="AU32" s="73" t="s">
        <v>246</v>
      </c>
      <c r="AX32" s="593" t="s">
        <v>247</v>
      </c>
      <c r="AY32" s="594"/>
      <c r="AZ32" s="594"/>
      <c r="BA32" s="594"/>
      <c r="BB32" s="594"/>
      <c r="BC32" s="594"/>
      <c r="BD32" s="594"/>
      <c r="BE32" s="594"/>
      <c r="BF32" s="595"/>
      <c r="BG32" s="667">
        <v>99.5</v>
      </c>
      <c r="BH32" s="609"/>
      <c r="BI32" s="609"/>
      <c r="BJ32" s="609"/>
      <c r="BK32" s="609"/>
      <c r="BL32" s="609"/>
      <c r="BM32" s="600">
        <v>98.7</v>
      </c>
      <c r="BN32" s="609"/>
      <c r="BO32" s="609"/>
      <c r="BP32" s="609"/>
      <c r="BQ32" s="632"/>
      <c r="BR32" s="667">
        <v>99.4</v>
      </c>
      <c r="BS32" s="609"/>
      <c r="BT32" s="609"/>
      <c r="BU32" s="609"/>
      <c r="BV32" s="609"/>
      <c r="BW32" s="609"/>
      <c r="BX32" s="600">
        <v>98.6</v>
      </c>
      <c r="BY32" s="609"/>
      <c r="BZ32" s="609"/>
      <c r="CA32" s="609"/>
      <c r="CB32" s="632"/>
      <c r="CD32" s="619"/>
      <c r="CE32" s="620"/>
      <c r="CF32" s="593" t="s">
        <v>248</v>
      </c>
      <c r="CG32" s="594"/>
      <c r="CH32" s="594"/>
      <c r="CI32" s="594"/>
      <c r="CJ32" s="594"/>
      <c r="CK32" s="594"/>
      <c r="CL32" s="594"/>
      <c r="CM32" s="594"/>
      <c r="CN32" s="594"/>
      <c r="CO32" s="594"/>
      <c r="CP32" s="594"/>
      <c r="CQ32" s="595"/>
      <c r="CR32" s="596">
        <v>209</v>
      </c>
      <c r="CS32" s="597"/>
      <c r="CT32" s="597"/>
      <c r="CU32" s="597"/>
      <c r="CV32" s="597"/>
      <c r="CW32" s="597"/>
      <c r="CX32" s="597"/>
      <c r="CY32" s="598"/>
      <c r="CZ32" s="599">
        <v>0</v>
      </c>
      <c r="DA32" s="611"/>
      <c r="DB32" s="611"/>
      <c r="DC32" s="612"/>
      <c r="DD32" s="602">
        <v>209</v>
      </c>
      <c r="DE32" s="597"/>
      <c r="DF32" s="597"/>
      <c r="DG32" s="597"/>
      <c r="DH32" s="597"/>
      <c r="DI32" s="597"/>
      <c r="DJ32" s="597"/>
      <c r="DK32" s="598"/>
      <c r="DL32" s="602">
        <v>209</v>
      </c>
      <c r="DM32" s="597"/>
      <c r="DN32" s="597"/>
      <c r="DO32" s="597"/>
      <c r="DP32" s="597"/>
      <c r="DQ32" s="597"/>
      <c r="DR32" s="597"/>
      <c r="DS32" s="597"/>
      <c r="DT32" s="597"/>
      <c r="DU32" s="597"/>
      <c r="DV32" s="598"/>
      <c r="DW32" s="599">
        <v>0</v>
      </c>
      <c r="DX32" s="611"/>
      <c r="DY32" s="611"/>
      <c r="DZ32" s="611"/>
      <c r="EA32" s="611"/>
      <c r="EB32" s="611"/>
      <c r="EC32" s="623"/>
    </row>
    <row r="33" spans="2:133" ht="11.25" customHeight="1" x14ac:dyDescent="0.15">
      <c r="B33" s="593" t="s">
        <v>249</v>
      </c>
      <c r="C33" s="594"/>
      <c r="D33" s="594"/>
      <c r="E33" s="594"/>
      <c r="F33" s="594"/>
      <c r="G33" s="594"/>
      <c r="H33" s="594"/>
      <c r="I33" s="594"/>
      <c r="J33" s="594"/>
      <c r="K33" s="594"/>
      <c r="L33" s="594"/>
      <c r="M33" s="594"/>
      <c r="N33" s="594"/>
      <c r="O33" s="594"/>
      <c r="P33" s="594"/>
      <c r="Q33" s="595"/>
      <c r="R33" s="596">
        <v>14509</v>
      </c>
      <c r="S33" s="597"/>
      <c r="T33" s="597"/>
      <c r="U33" s="597"/>
      <c r="V33" s="597"/>
      <c r="W33" s="597"/>
      <c r="X33" s="597"/>
      <c r="Y33" s="598"/>
      <c r="Z33" s="634">
        <v>0.2</v>
      </c>
      <c r="AA33" s="634"/>
      <c r="AB33" s="634"/>
      <c r="AC33" s="634"/>
      <c r="AD33" s="635">
        <v>11362</v>
      </c>
      <c r="AE33" s="635"/>
      <c r="AF33" s="635"/>
      <c r="AG33" s="635"/>
      <c r="AH33" s="635"/>
      <c r="AI33" s="635"/>
      <c r="AJ33" s="635"/>
      <c r="AK33" s="635"/>
      <c r="AL33" s="599">
        <v>0.2</v>
      </c>
      <c r="AM33" s="600"/>
      <c r="AN33" s="600"/>
      <c r="AO33" s="636"/>
      <c r="AP33" s="639"/>
      <c r="AQ33" s="640"/>
      <c r="AR33" s="640"/>
      <c r="AS33" s="640"/>
      <c r="AT33" s="666"/>
      <c r="AU33" s="78"/>
      <c r="AV33" s="78"/>
      <c r="AW33" s="78"/>
      <c r="AX33" s="577" t="s">
        <v>250</v>
      </c>
      <c r="AY33" s="578"/>
      <c r="AZ33" s="578"/>
      <c r="BA33" s="578"/>
      <c r="BB33" s="578"/>
      <c r="BC33" s="578"/>
      <c r="BD33" s="578"/>
      <c r="BE33" s="578"/>
      <c r="BF33" s="579"/>
      <c r="BG33" s="657">
        <v>99.2</v>
      </c>
      <c r="BH33" s="581"/>
      <c r="BI33" s="581"/>
      <c r="BJ33" s="581"/>
      <c r="BK33" s="581"/>
      <c r="BL33" s="581"/>
      <c r="BM33" s="627">
        <v>97</v>
      </c>
      <c r="BN33" s="581"/>
      <c r="BO33" s="581"/>
      <c r="BP33" s="581"/>
      <c r="BQ33" s="644"/>
      <c r="BR33" s="657">
        <v>99</v>
      </c>
      <c r="BS33" s="581"/>
      <c r="BT33" s="581"/>
      <c r="BU33" s="581"/>
      <c r="BV33" s="581"/>
      <c r="BW33" s="581"/>
      <c r="BX33" s="627">
        <v>97</v>
      </c>
      <c r="BY33" s="581"/>
      <c r="BZ33" s="581"/>
      <c r="CA33" s="581"/>
      <c r="CB33" s="644"/>
      <c r="CD33" s="593" t="s">
        <v>251</v>
      </c>
      <c r="CE33" s="594"/>
      <c r="CF33" s="594"/>
      <c r="CG33" s="594"/>
      <c r="CH33" s="594"/>
      <c r="CI33" s="594"/>
      <c r="CJ33" s="594"/>
      <c r="CK33" s="594"/>
      <c r="CL33" s="594"/>
      <c r="CM33" s="594"/>
      <c r="CN33" s="594"/>
      <c r="CO33" s="594"/>
      <c r="CP33" s="594"/>
      <c r="CQ33" s="595"/>
      <c r="CR33" s="596">
        <v>3812612</v>
      </c>
      <c r="CS33" s="609"/>
      <c r="CT33" s="609"/>
      <c r="CU33" s="609"/>
      <c r="CV33" s="609"/>
      <c r="CW33" s="609"/>
      <c r="CX33" s="609"/>
      <c r="CY33" s="610"/>
      <c r="CZ33" s="599">
        <v>45.3</v>
      </c>
      <c r="DA33" s="611"/>
      <c r="DB33" s="611"/>
      <c r="DC33" s="612"/>
      <c r="DD33" s="602">
        <v>3057602</v>
      </c>
      <c r="DE33" s="609"/>
      <c r="DF33" s="609"/>
      <c r="DG33" s="609"/>
      <c r="DH33" s="609"/>
      <c r="DI33" s="609"/>
      <c r="DJ33" s="609"/>
      <c r="DK33" s="610"/>
      <c r="DL33" s="602">
        <v>2068655</v>
      </c>
      <c r="DM33" s="609"/>
      <c r="DN33" s="609"/>
      <c r="DO33" s="609"/>
      <c r="DP33" s="609"/>
      <c r="DQ33" s="609"/>
      <c r="DR33" s="609"/>
      <c r="DS33" s="609"/>
      <c r="DT33" s="609"/>
      <c r="DU33" s="609"/>
      <c r="DV33" s="610"/>
      <c r="DW33" s="599">
        <v>44</v>
      </c>
      <c r="DX33" s="611"/>
      <c r="DY33" s="611"/>
      <c r="DZ33" s="611"/>
      <c r="EA33" s="611"/>
      <c r="EB33" s="611"/>
      <c r="EC33" s="623"/>
    </row>
    <row r="34" spans="2:133" ht="11.25" customHeight="1" x14ac:dyDescent="0.15">
      <c r="B34" s="593" t="s">
        <v>252</v>
      </c>
      <c r="C34" s="594"/>
      <c r="D34" s="594"/>
      <c r="E34" s="594"/>
      <c r="F34" s="594"/>
      <c r="G34" s="594"/>
      <c r="H34" s="594"/>
      <c r="I34" s="594"/>
      <c r="J34" s="594"/>
      <c r="K34" s="594"/>
      <c r="L34" s="594"/>
      <c r="M34" s="594"/>
      <c r="N34" s="594"/>
      <c r="O34" s="594"/>
      <c r="P34" s="594"/>
      <c r="Q34" s="595"/>
      <c r="R34" s="596">
        <v>43146</v>
      </c>
      <c r="S34" s="597"/>
      <c r="T34" s="597"/>
      <c r="U34" s="597"/>
      <c r="V34" s="597"/>
      <c r="W34" s="597"/>
      <c r="X34" s="597"/>
      <c r="Y34" s="598"/>
      <c r="Z34" s="634">
        <v>0.5</v>
      </c>
      <c r="AA34" s="634"/>
      <c r="AB34" s="634"/>
      <c r="AC34" s="634"/>
      <c r="AD34" s="635" t="s">
        <v>62</v>
      </c>
      <c r="AE34" s="635"/>
      <c r="AF34" s="635"/>
      <c r="AG34" s="635"/>
      <c r="AH34" s="635"/>
      <c r="AI34" s="635"/>
      <c r="AJ34" s="635"/>
      <c r="AK34" s="635"/>
      <c r="AL34" s="599" t="s">
        <v>62</v>
      </c>
      <c r="AM34" s="600"/>
      <c r="AN34" s="600"/>
      <c r="AO34" s="636"/>
      <c r="AP34" s="81"/>
      <c r="AQ34" s="82"/>
      <c r="AS34" s="77"/>
      <c r="AT34" s="77"/>
      <c r="AU34" s="77"/>
      <c r="AV34" s="77"/>
      <c r="AW34" s="77"/>
      <c r="AX34" s="77"/>
      <c r="AY34" s="77"/>
      <c r="AZ34" s="77"/>
      <c r="BA34" s="77"/>
      <c r="BB34" s="77"/>
      <c r="BC34" s="77"/>
      <c r="BD34" s="77"/>
      <c r="BE34" s="77"/>
      <c r="BF34" s="77"/>
      <c r="BG34" s="82"/>
      <c r="BH34" s="82"/>
      <c r="BI34" s="82"/>
      <c r="BJ34" s="82"/>
      <c r="BK34" s="82"/>
      <c r="BL34" s="82"/>
      <c r="BM34" s="82"/>
      <c r="BN34" s="82"/>
      <c r="BO34" s="82"/>
      <c r="BP34" s="82"/>
      <c r="BQ34" s="82"/>
      <c r="BR34" s="82"/>
      <c r="BS34" s="82"/>
      <c r="BT34" s="82"/>
      <c r="BU34" s="82"/>
      <c r="BV34" s="82"/>
      <c r="BW34" s="82"/>
      <c r="BX34" s="82"/>
      <c r="BY34" s="82"/>
      <c r="BZ34" s="82"/>
      <c r="CA34" s="82"/>
      <c r="CB34" s="82"/>
      <c r="CD34" s="593" t="s">
        <v>253</v>
      </c>
      <c r="CE34" s="594"/>
      <c r="CF34" s="594"/>
      <c r="CG34" s="594"/>
      <c r="CH34" s="594"/>
      <c r="CI34" s="594"/>
      <c r="CJ34" s="594"/>
      <c r="CK34" s="594"/>
      <c r="CL34" s="594"/>
      <c r="CM34" s="594"/>
      <c r="CN34" s="594"/>
      <c r="CO34" s="594"/>
      <c r="CP34" s="594"/>
      <c r="CQ34" s="595"/>
      <c r="CR34" s="596">
        <v>1147193</v>
      </c>
      <c r="CS34" s="597"/>
      <c r="CT34" s="597"/>
      <c r="CU34" s="597"/>
      <c r="CV34" s="597"/>
      <c r="CW34" s="597"/>
      <c r="CX34" s="597"/>
      <c r="CY34" s="598"/>
      <c r="CZ34" s="599">
        <v>13.6</v>
      </c>
      <c r="DA34" s="611"/>
      <c r="DB34" s="611"/>
      <c r="DC34" s="612"/>
      <c r="DD34" s="602">
        <v>753765</v>
      </c>
      <c r="DE34" s="597"/>
      <c r="DF34" s="597"/>
      <c r="DG34" s="597"/>
      <c r="DH34" s="597"/>
      <c r="DI34" s="597"/>
      <c r="DJ34" s="597"/>
      <c r="DK34" s="598"/>
      <c r="DL34" s="602">
        <v>481943</v>
      </c>
      <c r="DM34" s="597"/>
      <c r="DN34" s="597"/>
      <c r="DO34" s="597"/>
      <c r="DP34" s="597"/>
      <c r="DQ34" s="597"/>
      <c r="DR34" s="597"/>
      <c r="DS34" s="597"/>
      <c r="DT34" s="597"/>
      <c r="DU34" s="597"/>
      <c r="DV34" s="598"/>
      <c r="DW34" s="599">
        <v>10.199999999999999</v>
      </c>
      <c r="DX34" s="611"/>
      <c r="DY34" s="611"/>
      <c r="DZ34" s="611"/>
      <c r="EA34" s="611"/>
      <c r="EB34" s="611"/>
      <c r="EC34" s="623"/>
    </row>
    <row r="35" spans="2:133" ht="11.25" customHeight="1" x14ac:dyDescent="0.15">
      <c r="B35" s="593" t="s">
        <v>254</v>
      </c>
      <c r="C35" s="594"/>
      <c r="D35" s="594"/>
      <c r="E35" s="594"/>
      <c r="F35" s="594"/>
      <c r="G35" s="594"/>
      <c r="H35" s="594"/>
      <c r="I35" s="594"/>
      <c r="J35" s="594"/>
      <c r="K35" s="594"/>
      <c r="L35" s="594"/>
      <c r="M35" s="594"/>
      <c r="N35" s="594"/>
      <c r="O35" s="594"/>
      <c r="P35" s="594"/>
      <c r="Q35" s="595"/>
      <c r="R35" s="596">
        <v>555237</v>
      </c>
      <c r="S35" s="597"/>
      <c r="T35" s="597"/>
      <c r="U35" s="597"/>
      <c r="V35" s="597"/>
      <c r="W35" s="597"/>
      <c r="X35" s="597"/>
      <c r="Y35" s="598"/>
      <c r="Z35" s="634">
        <v>6.2</v>
      </c>
      <c r="AA35" s="634"/>
      <c r="AB35" s="634"/>
      <c r="AC35" s="634"/>
      <c r="AD35" s="635" t="s">
        <v>62</v>
      </c>
      <c r="AE35" s="635"/>
      <c r="AF35" s="635"/>
      <c r="AG35" s="635"/>
      <c r="AH35" s="635"/>
      <c r="AI35" s="635"/>
      <c r="AJ35" s="635"/>
      <c r="AK35" s="635"/>
      <c r="AL35" s="599" t="s">
        <v>62</v>
      </c>
      <c r="AM35" s="600"/>
      <c r="AN35" s="600"/>
      <c r="AO35" s="636"/>
      <c r="AP35" s="83"/>
      <c r="AQ35" s="654" t="s">
        <v>255</v>
      </c>
      <c r="AR35" s="655"/>
      <c r="AS35" s="655"/>
      <c r="AT35" s="655"/>
      <c r="AU35" s="655"/>
      <c r="AV35" s="655"/>
      <c r="AW35" s="655"/>
      <c r="AX35" s="655"/>
      <c r="AY35" s="655"/>
      <c r="AZ35" s="655"/>
      <c r="BA35" s="655"/>
      <c r="BB35" s="655"/>
      <c r="BC35" s="655"/>
      <c r="BD35" s="655"/>
      <c r="BE35" s="655"/>
      <c r="BF35" s="656"/>
      <c r="BG35" s="654" t="s">
        <v>256</v>
      </c>
      <c r="BH35" s="655"/>
      <c r="BI35" s="655"/>
      <c r="BJ35" s="655"/>
      <c r="BK35" s="655"/>
      <c r="BL35" s="655"/>
      <c r="BM35" s="655"/>
      <c r="BN35" s="655"/>
      <c r="BO35" s="655"/>
      <c r="BP35" s="655"/>
      <c r="BQ35" s="655"/>
      <c r="BR35" s="655"/>
      <c r="BS35" s="655"/>
      <c r="BT35" s="655"/>
      <c r="BU35" s="655"/>
      <c r="BV35" s="655"/>
      <c r="BW35" s="655"/>
      <c r="BX35" s="655"/>
      <c r="BY35" s="655"/>
      <c r="BZ35" s="655"/>
      <c r="CA35" s="655"/>
      <c r="CB35" s="656"/>
      <c r="CD35" s="593" t="s">
        <v>257</v>
      </c>
      <c r="CE35" s="594"/>
      <c r="CF35" s="594"/>
      <c r="CG35" s="594"/>
      <c r="CH35" s="594"/>
      <c r="CI35" s="594"/>
      <c r="CJ35" s="594"/>
      <c r="CK35" s="594"/>
      <c r="CL35" s="594"/>
      <c r="CM35" s="594"/>
      <c r="CN35" s="594"/>
      <c r="CO35" s="594"/>
      <c r="CP35" s="594"/>
      <c r="CQ35" s="595"/>
      <c r="CR35" s="596">
        <v>116682</v>
      </c>
      <c r="CS35" s="609"/>
      <c r="CT35" s="609"/>
      <c r="CU35" s="609"/>
      <c r="CV35" s="609"/>
      <c r="CW35" s="609"/>
      <c r="CX35" s="609"/>
      <c r="CY35" s="610"/>
      <c r="CZ35" s="599">
        <v>1.4</v>
      </c>
      <c r="DA35" s="611"/>
      <c r="DB35" s="611"/>
      <c r="DC35" s="612"/>
      <c r="DD35" s="602">
        <v>107117</v>
      </c>
      <c r="DE35" s="609"/>
      <c r="DF35" s="609"/>
      <c r="DG35" s="609"/>
      <c r="DH35" s="609"/>
      <c r="DI35" s="609"/>
      <c r="DJ35" s="609"/>
      <c r="DK35" s="610"/>
      <c r="DL35" s="602">
        <v>106878</v>
      </c>
      <c r="DM35" s="609"/>
      <c r="DN35" s="609"/>
      <c r="DO35" s="609"/>
      <c r="DP35" s="609"/>
      <c r="DQ35" s="609"/>
      <c r="DR35" s="609"/>
      <c r="DS35" s="609"/>
      <c r="DT35" s="609"/>
      <c r="DU35" s="609"/>
      <c r="DV35" s="610"/>
      <c r="DW35" s="599">
        <v>2.2999999999999998</v>
      </c>
      <c r="DX35" s="611"/>
      <c r="DY35" s="611"/>
      <c r="DZ35" s="611"/>
      <c r="EA35" s="611"/>
      <c r="EB35" s="611"/>
      <c r="EC35" s="623"/>
    </row>
    <row r="36" spans="2:133" ht="11.25" customHeight="1" x14ac:dyDescent="0.15">
      <c r="B36" s="593" t="s">
        <v>258</v>
      </c>
      <c r="C36" s="594"/>
      <c r="D36" s="594"/>
      <c r="E36" s="594"/>
      <c r="F36" s="594"/>
      <c r="G36" s="594"/>
      <c r="H36" s="594"/>
      <c r="I36" s="594"/>
      <c r="J36" s="594"/>
      <c r="K36" s="594"/>
      <c r="L36" s="594"/>
      <c r="M36" s="594"/>
      <c r="N36" s="594"/>
      <c r="O36" s="594"/>
      <c r="P36" s="594"/>
      <c r="Q36" s="595"/>
      <c r="R36" s="596">
        <v>776334</v>
      </c>
      <c r="S36" s="597"/>
      <c r="T36" s="597"/>
      <c r="U36" s="597"/>
      <c r="V36" s="597"/>
      <c r="W36" s="597"/>
      <c r="X36" s="597"/>
      <c r="Y36" s="598"/>
      <c r="Z36" s="634">
        <v>8.6999999999999993</v>
      </c>
      <c r="AA36" s="634"/>
      <c r="AB36" s="634"/>
      <c r="AC36" s="634"/>
      <c r="AD36" s="635" t="s">
        <v>62</v>
      </c>
      <c r="AE36" s="635"/>
      <c r="AF36" s="635"/>
      <c r="AG36" s="635"/>
      <c r="AH36" s="635"/>
      <c r="AI36" s="635"/>
      <c r="AJ36" s="635"/>
      <c r="AK36" s="635"/>
      <c r="AL36" s="599" t="s">
        <v>62</v>
      </c>
      <c r="AM36" s="600"/>
      <c r="AN36" s="600"/>
      <c r="AO36" s="636"/>
      <c r="AP36" s="83"/>
      <c r="AQ36" s="645" t="s">
        <v>259</v>
      </c>
      <c r="AR36" s="646"/>
      <c r="AS36" s="646"/>
      <c r="AT36" s="646"/>
      <c r="AU36" s="646"/>
      <c r="AV36" s="646"/>
      <c r="AW36" s="646"/>
      <c r="AX36" s="646"/>
      <c r="AY36" s="647"/>
      <c r="AZ36" s="648">
        <v>1443747</v>
      </c>
      <c r="BA36" s="649"/>
      <c r="BB36" s="649"/>
      <c r="BC36" s="649"/>
      <c r="BD36" s="649"/>
      <c r="BE36" s="649"/>
      <c r="BF36" s="650"/>
      <c r="BG36" s="651" t="s">
        <v>260</v>
      </c>
      <c r="BH36" s="652"/>
      <c r="BI36" s="652"/>
      <c r="BJ36" s="652"/>
      <c r="BK36" s="652"/>
      <c r="BL36" s="652"/>
      <c r="BM36" s="652"/>
      <c r="BN36" s="652"/>
      <c r="BO36" s="652"/>
      <c r="BP36" s="652"/>
      <c r="BQ36" s="652"/>
      <c r="BR36" s="652"/>
      <c r="BS36" s="652"/>
      <c r="BT36" s="652"/>
      <c r="BU36" s="653"/>
      <c r="BV36" s="648">
        <v>20905</v>
      </c>
      <c r="BW36" s="649"/>
      <c r="BX36" s="649"/>
      <c r="BY36" s="649"/>
      <c r="BZ36" s="649"/>
      <c r="CA36" s="649"/>
      <c r="CB36" s="650"/>
      <c r="CD36" s="593" t="s">
        <v>261</v>
      </c>
      <c r="CE36" s="594"/>
      <c r="CF36" s="594"/>
      <c r="CG36" s="594"/>
      <c r="CH36" s="594"/>
      <c r="CI36" s="594"/>
      <c r="CJ36" s="594"/>
      <c r="CK36" s="594"/>
      <c r="CL36" s="594"/>
      <c r="CM36" s="594"/>
      <c r="CN36" s="594"/>
      <c r="CO36" s="594"/>
      <c r="CP36" s="594"/>
      <c r="CQ36" s="595"/>
      <c r="CR36" s="596">
        <v>1259027</v>
      </c>
      <c r="CS36" s="597"/>
      <c r="CT36" s="597"/>
      <c r="CU36" s="597"/>
      <c r="CV36" s="597"/>
      <c r="CW36" s="597"/>
      <c r="CX36" s="597"/>
      <c r="CY36" s="598"/>
      <c r="CZ36" s="599">
        <v>15</v>
      </c>
      <c r="DA36" s="611"/>
      <c r="DB36" s="611"/>
      <c r="DC36" s="612"/>
      <c r="DD36" s="602">
        <v>1059226</v>
      </c>
      <c r="DE36" s="597"/>
      <c r="DF36" s="597"/>
      <c r="DG36" s="597"/>
      <c r="DH36" s="597"/>
      <c r="DI36" s="597"/>
      <c r="DJ36" s="597"/>
      <c r="DK36" s="598"/>
      <c r="DL36" s="602">
        <v>796436</v>
      </c>
      <c r="DM36" s="597"/>
      <c r="DN36" s="597"/>
      <c r="DO36" s="597"/>
      <c r="DP36" s="597"/>
      <c r="DQ36" s="597"/>
      <c r="DR36" s="597"/>
      <c r="DS36" s="597"/>
      <c r="DT36" s="597"/>
      <c r="DU36" s="597"/>
      <c r="DV36" s="598"/>
      <c r="DW36" s="599">
        <v>16.899999999999999</v>
      </c>
      <c r="DX36" s="611"/>
      <c r="DY36" s="611"/>
      <c r="DZ36" s="611"/>
      <c r="EA36" s="611"/>
      <c r="EB36" s="611"/>
      <c r="EC36" s="623"/>
    </row>
    <row r="37" spans="2:133" ht="11.25" customHeight="1" x14ac:dyDescent="0.15">
      <c r="B37" s="593" t="s">
        <v>262</v>
      </c>
      <c r="C37" s="594"/>
      <c r="D37" s="594"/>
      <c r="E37" s="594"/>
      <c r="F37" s="594"/>
      <c r="G37" s="594"/>
      <c r="H37" s="594"/>
      <c r="I37" s="594"/>
      <c r="J37" s="594"/>
      <c r="K37" s="594"/>
      <c r="L37" s="594"/>
      <c r="M37" s="594"/>
      <c r="N37" s="594"/>
      <c r="O37" s="594"/>
      <c r="P37" s="594"/>
      <c r="Q37" s="595"/>
      <c r="R37" s="596">
        <v>234557</v>
      </c>
      <c r="S37" s="597"/>
      <c r="T37" s="597"/>
      <c r="U37" s="597"/>
      <c r="V37" s="597"/>
      <c r="W37" s="597"/>
      <c r="X37" s="597"/>
      <c r="Y37" s="598"/>
      <c r="Z37" s="634">
        <v>2.6</v>
      </c>
      <c r="AA37" s="634"/>
      <c r="AB37" s="634"/>
      <c r="AC37" s="634"/>
      <c r="AD37" s="635">
        <v>13098</v>
      </c>
      <c r="AE37" s="635"/>
      <c r="AF37" s="635"/>
      <c r="AG37" s="635"/>
      <c r="AH37" s="635"/>
      <c r="AI37" s="635"/>
      <c r="AJ37" s="635"/>
      <c r="AK37" s="635"/>
      <c r="AL37" s="599">
        <v>0.3</v>
      </c>
      <c r="AM37" s="600"/>
      <c r="AN37" s="600"/>
      <c r="AO37" s="636"/>
      <c r="AQ37" s="629" t="s">
        <v>263</v>
      </c>
      <c r="AR37" s="630"/>
      <c r="AS37" s="630"/>
      <c r="AT37" s="630"/>
      <c r="AU37" s="630"/>
      <c r="AV37" s="630"/>
      <c r="AW37" s="630"/>
      <c r="AX37" s="630"/>
      <c r="AY37" s="631"/>
      <c r="AZ37" s="596">
        <v>637021</v>
      </c>
      <c r="BA37" s="597"/>
      <c r="BB37" s="597"/>
      <c r="BC37" s="597"/>
      <c r="BD37" s="609"/>
      <c r="BE37" s="609"/>
      <c r="BF37" s="632"/>
      <c r="BG37" s="593" t="s">
        <v>264</v>
      </c>
      <c r="BH37" s="594"/>
      <c r="BI37" s="594"/>
      <c r="BJ37" s="594"/>
      <c r="BK37" s="594"/>
      <c r="BL37" s="594"/>
      <c r="BM37" s="594"/>
      <c r="BN37" s="594"/>
      <c r="BO37" s="594"/>
      <c r="BP37" s="594"/>
      <c r="BQ37" s="594"/>
      <c r="BR37" s="594"/>
      <c r="BS37" s="594"/>
      <c r="BT37" s="594"/>
      <c r="BU37" s="595"/>
      <c r="BV37" s="596">
        <v>-11682</v>
      </c>
      <c r="BW37" s="597"/>
      <c r="BX37" s="597"/>
      <c r="BY37" s="597"/>
      <c r="BZ37" s="597"/>
      <c r="CA37" s="597"/>
      <c r="CB37" s="633"/>
      <c r="CD37" s="593" t="s">
        <v>265</v>
      </c>
      <c r="CE37" s="594"/>
      <c r="CF37" s="594"/>
      <c r="CG37" s="594"/>
      <c r="CH37" s="594"/>
      <c r="CI37" s="594"/>
      <c r="CJ37" s="594"/>
      <c r="CK37" s="594"/>
      <c r="CL37" s="594"/>
      <c r="CM37" s="594"/>
      <c r="CN37" s="594"/>
      <c r="CO37" s="594"/>
      <c r="CP37" s="594"/>
      <c r="CQ37" s="595"/>
      <c r="CR37" s="596">
        <v>131444</v>
      </c>
      <c r="CS37" s="609"/>
      <c r="CT37" s="609"/>
      <c r="CU37" s="609"/>
      <c r="CV37" s="609"/>
      <c r="CW37" s="609"/>
      <c r="CX37" s="609"/>
      <c r="CY37" s="610"/>
      <c r="CZ37" s="599">
        <v>1.6</v>
      </c>
      <c r="DA37" s="611"/>
      <c r="DB37" s="611"/>
      <c r="DC37" s="612"/>
      <c r="DD37" s="602">
        <v>131425</v>
      </c>
      <c r="DE37" s="609"/>
      <c r="DF37" s="609"/>
      <c r="DG37" s="609"/>
      <c r="DH37" s="609"/>
      <c r="DI37" s="609"/>
      <c r="DJ37" s="609"/>
      <c r="DK37" s="610"/>
      <c r="DL37" s="602">
        <v>120759</v>
      </c>
      <c r="DM37" s="609"/>
      <c r="DN37" s="609"/>
      <c r="DO37" s="609"/>
      <c r="DP37" s="609"/>
      <c r="DQ37" s="609"/>
      <c r="DR37" s="609"/>
      <c r="DS37" s="609"/>
      <c r="DT37" s="609"/>
      <c r="DU37" s="609"/>
      <c r="DV37" s="610"/>
      <c r="DW37" s="599">
        <v>2.6</v>
      </c>
      <c r="DX37" s="611"/>
      <c r="DY37" s="611"/>
      <c r="DZ37" s="611"/>
      <c r="EA37" s="611"/>
      <c r="EB37" s="611"/>
      <c r="EC37" s="623"/>
    </row>
    <row r="38" spans="2:133" ht="11.25" customHeight="1" x14ac:dyDescent="0.15">
      <c r="B38" s="593" t="s">
        <v>266</v>
      </c>
      <c r="C38" s="594"/>
      <c r="D38" s="594"/>
      <c r="E38" s="594"/>
      <c r="F38" s="594"/>
      <c r="G38" s="594"/>
      <c r="H38" s="594"/>
      <c r="I38" s="594"/>
      <c r="J38" s="594"/>
      <c r="K38" s="594"/>
      <c r="L38" s="594"/>
      <c r="M38" s="594"/>
      <c r="N38" s="594"/>
      <c r="O38" s="594"/>
      <c r="P38" s="594"/>
      <c r="Q38" s="595"/>
      <c r="R38" s="596">
        <v>718109</v>
      </c>
      <c r="S38" s="597"/>
      <c r="T38" s="597"/>
      <c r="U38" s="597"/>
      <c r="V38" s="597"/>
      <c r="W38" s="597"/>
      <c r="X38" s="597"/>
      <c r="Y38" s="598"/>
      <c r="Z38" s="634">
        <v>8</v>
      </c>
      <c r="AA38" s="634"/>
      <c r="AB38" s="634"/>
      <c r="AC38" s="634"/>
      <c r="AD38" s="635" t="s">
        <v>62</v>
      </c>
      <c r="AE38" s="635"/>
      <c r="AF38" s="635"/>
      <c r="AG38" s="635"/>
      <c r="AH38" s="635"/>
      <c r="AI38" s="635"/>
      <c r="AJ38" s="635"/>
      <c r="AK38" s="635"/>
      <c r="AL38" s="599" t="s">
        <v>62</v>
      </c>
      <c r="AM38" s="600"/>
      <c r="AN38" s="600"/>
      <c r="AO38" s="636"/>
      <c r="AQ38" s="629" t="s">
        <v>267</v>
      </c>
      <c r="AR38" s="630"/>
      <c r="AS38" s="630"/>
      <c r="AT38" s="630"/>
      <c r="AU38" s="630"/>
      <c r="AV38" s="630"/>
      <c r="AW38" s="630"/>
      <c r="AX38" s="630"/>
      <c r="AY38" s="631"/>
      <c r="AZ38" s="596">
        <v>98149</v>
      </c>
      <c r="BA38" s="597"/>
      <c r="BB38" s="597"/>
      <c r="BC38" s="597"/>
      <c r="BD38" s="609"/>
      <c r="BE38" s="609"/>
      <c r="BF38" s="632"/>
      <c r="BG38" s="593" t="s">
        <v>268</v>
      </c>
      <c r="BH38" s="594"/>
      <c r="BI38" s="594"/>
      <c r="BJ38" s="594"/>
      <c r="BK38" s="594"/>
      <c r="BL38" s="594"/>
      <c r="BM38" s="594"/>
      <c r="BN38" s="594"/>
      <c r="BO38" s="594"/>
      <c r="BP38" s="594"/>
      <c r="BQ38" s="594"/>
      <c r="BR38" s="594"/>
      <c r="BS38" s="594"/>
      <c r="BT38" s="594"/>
      <c r="BU38" s="595"/>
      <c r="BV38" s="596">
        <v>1450</v>
      </c>
      <c r="BW38" s="597"/>
      <c r="BX38" s="597"/>
      <c r="BY38" s="597"/>
      <c r="BZ38" s="597"/>
      <c r="CA38" s="597"/>
      <c r="CB38" s="633"/>
      <c r="CD38" s="593" t="s">
        <v>269</v>
      </c>
      <c r="CE38" s="594"/>
      <c r="CF38" s="594"/>
      <c r="CG38" s="594"/>
      <c r="CH38" s="594"/>
      <c r="CI38" s="594"/>
      <c r="CJ38" s="594"/>
      <c r="CK38" s="594"/>
      <c r="CL38" s="594"/>
      <c r="CM38" s="594"/>
      <c r="CN38" s="594"/>
      <c r="CO38" s="594"/>
      <c r="CP38" s="594"/>
      <c r="CQ38" s="595"/>
      <c r="CR38" s="596">
        <v>780989</v>
      </c>
      <c r="CS38" s="597"/>
      <c r="CT38" s="597"/>
      <c r="CU38" s="597"/>
      <c r="CV38" s="597"/>
      <c r="CW38" s="597"/>
      <c r="CX38" s="597"/>
      <c r="CY38" s="598"/>
      <c r="CZ38" s="599">
        <v>9.3000000000000007</v>
      </c>
      <c r="DA38" s="611"/>
      <c r="DB38" s="611"/>
      <c r="DC38" s="612"/>
      <c r="DD38" s="602">
        <v>671556</v>
      </c>
      <c r="DE38" s="597"/>
      <c r="DF38" s="597"/>
      <c r="DG38" s="597"/>
      <c r="DH38" s="597"/>
      <c r="DI38" s="597"/>
      <c r="DJ38" s="597"/>
      <c r="DK38" s="598"/>
      <c r="DL38" s="602">
        <v>604673</v>
      </c>
      <c r="DM38" s="597"/>
      <c r="DN38" s="597"/>
      <c r="DO38" s="597"/>
      <c r="DP38" s="597"/>
      <c r="DQ38" s="597"/>
      <c r="DR38" s="597"/>
      <c r="DS38" s="597"/>
      <c r="DT38" s="597"/>
      <c r="DU38" s="597"/>
      <c r="DV38" s="598"/>
      <c r="DW38" s="599">
        <v>12.9</v>
      </c>
      <c r="DX38" s="611"/>
      <c r="DY38" s="611"/>
      <c r="DZ38" s="611"/>
      <c r="EA38" s="611"/>
      <c r="EB38" s="611"/>
      <c r="EC38" s="623"/>
    </row>
    <row r="39" spans="2:133" ht="11.25" customHeight="1" x14ac:dyDescent="0.15">
      <c r="B39" s="593" t="s">
        <v>270</v>
      </c>
      <c r="C39" s="594"/>
      <c r="D39" s="594"/>
      <c r="E39" s="594"/>
      <c r="F39" s="594"/>
      <c r="G39" s="594"/>
      <c r="H39" s="594"/>
      <c r="I39" s="594"/>
      <c r="J39" s="594"/>
      <c r="K39" s="594"/>
      <c r="L39" s="594"/>
      <c r="M39" s="594"/>
      <c r="N39" s="594"/>
      <c r="O39" s="594"/>
      <c r="P39" s="594"/>
      <c r="Q39" s="595"/>
      <c r="R39" s="596" t="s">
        <v>62</v>
      </c>
      <c r="S39" s="597"/>
      <c r="T39" s="597"/>
      <c r="U39" s="597"/>
      <c r="V39" s="597"/>
      <c r="W39" s="597"/>
      <c r="X39" s="597"/>
      <c r="Y39" s="598"/>
      <c r="Z39" s="634" t="s">
        <v>62</v>
      </c>
      <c r="AA39" s="634"/>
      <c r="AB39" s="634"/>
      <c r="AC39" s="634"/>
      <c r="AD39" s="635" t="s">
        <v>62</v>
      </c>
      <c r="AE39" s="635"/>
      <c r="AF39" s="635"/>
      <c r="AG39" s="635"/>
      <c r="AH39" s="635"/>
      <c r="AI39" s="635"/>
      <c r="AJ39" s="635"/>
      <c r="AK39" s="635"/>
      <c r="AL39" s="599" t="s">
        <v>62</v>
      </c>
      <c r="AM39" s="600"/>
      <c r="AN39" s="600"/>
      <c r="AO39" s="636"/>
      <c r="AQ39" s="629" t="s">
        <v>271</v>
      </c>
      <c r="AR39" s="630"/>
      <c r="AS39" s="630"/>
      <c r="AT39" s="630"/>
      <c r="AU39" s="630"/>
      <c r="AV39" s="630"/>
      <c r="AW39" s="630"/>
      <c r="AX39" s="630"/>
      <c r="AY39" s="631"/>
      <c r="AZ39" s="596">
        <v>17415</v>
      </c>
      <c r="BA39" s="597"/>
      <c r="BB39" s="597"/>
      <c r="BC39" s="597"/>
      <c r="BD39" s="609"/>
      <c r="BE39" s="609"/>
      <c r="BF39" s="632"/>
      <c r="BG39" s="593" t="s">
        <v>272</v>
      </c>
      <c r="BH39" s="594"/>
      <c r="BI39" s="594"/>
      <c r="BJ39" s="594"/>
      <c r="BK39" s="594"/>
      <c r="BL39" s="594"/>
      <c r="BM39" s="594"/>
      <c r="BN39" s="594"/>
      <c r="BO39" s="594"/>
      <c r="BP39" s="594"/>
      <c r="BQ39" s="594"/>
      <c r="BR39" s="594"/>
      <c r="BS39" s="594"/>
      <c r="BT39" s="594"/>
      <c r="BU39" s="595"/>
      <c r="BV39" s="596">
        <v>2229</v>
      </c>
      <c r="BW39" s="597"/>
      <c r="BX39" s="597"/>
      <c r="BY39" s="597"/>
      <c r="BZ39" s="597"/>
      <c r="CA39" s="597"/>
      <c r="CB39" s="633"/>
      <c r="CD39" s="593" t="s">
        <v>273</v>
      </c>
      <c r="CE39" s="594"/>
      <c r="CF39" s="594"/>
      <c r="CG39" s="594"/>
      <c r="CH39" s="594"/>
      <c r="CI39" s="594"/>
      <c r="CJ39" s="594"/>
      <c r="CK39" s="594"/>
      <c r="CL39" s="594"/>
      <c r="CM39" s="594"/>
      <c r="CN39" s="594"/>
      <c r="CO39" s="594"/>
      <c r="CP39" s="594"/>
      <c r="CQ39" s="595"/>
      <c r="CR39" s="596">
        <v>429996</v>
      </c>
      <c r="CS39" s="609"/>
      <c r="CT39" s="609"/>
      <c r="CU39" s="609"/>
      <c r="CV39" s="609"/>
      <c r="CW39" s="609"/>
      <c r="CX39" s="609"/>
      <c r="CY39" s="610"/>
      <c r="CZ39" s="599">
        <v>5.0999999999999996</v>
      </c>
      <c r="DA39" s="611"/>
      <c r="DB39" s="611"/>
      <c r="DC39" s="612"/>
      <c r="DD39" s="602">
        <v>387213</v>
      </c>
      <c r="DE39" s="609"/>
      <c r="DF39" s="609"/>
      <c r="DG39" s="609"/>
      <c r="DH39" s="609"/>
      <c r="DI39" s="609"/>
      <c r="DJ39" s="609"/>
      <c r="DK39" s="610"/>
      <c r="DL39" s="602" t="s">
        <v>62</v>
      </c>
      <c r="DM39" s="609"/>
      <c r="DN39" s="609"/>
      <c r="DO39" s="609"/>
      <c r="DP39" s="609"/>
      <c r="DQ39" s="609"/>
      <c r="DR39" s="609"/>
      <c r="DS39" s="609"/>
      <c r="DT39" s="609"/>
      <c r="DU39" s="609"/>
      <c r="DV39" s="610"/>
      <c r="DW39" s="599" t="s">
        <v>62</v>
      </c>
      <c r="DX39" s="611"/>
      <c r="DY39" s="611"/>
      <c r="DZ39" s="611"/>
      <c r="EA39" s="611"/>
      <c r="EB39" s="611"/>
      <c r="EC39" s="623"/>
    </row>
    <row r="40" spans="2:133" ht="11.25" customHeight="1" x14ac:dyDescent="0.15">
      <c r="B40" s="593" t="s">
        <v>274</v>
      </c>
      <c r="C40" s="594"/>
      <c r="D40" s="594"/>
      <c r="E40" s="594"/>
      <c r="F40" s="594"/>
      <c r="G40" s="594"/>
      <c r="H40" s="594"/>
      <c r="I40" s="594"/>
      <c r="J40" s="594"/>
      <c r="K40" s="594"/>
      <c r="L40" s="594"/>
      <c r="M40" s="594"/>
      <c r="N40" s="594"/>
      <c r="O40" s="594"/>
      <c r="P40" s="594"/>
      <c r="Q40" s="595"/>
      <c r="R40" s="596">
        <v>41909</v>
      </c>
      <c r="S40" s="597"/>
      <c r="T40" s="597"/>
      <c r="U40" s="597"/>
      <c r="V40" s="597"/>
      <c r="W40" s="597"/>
      <c r="X40" s="597"/>
      <c r="Y40" s="598"/>
      <c r="Z40" s="634">
        <v>0.5</v>
      </c>
      <c r="AA40" s="634"/>
      <c r="AB40" s="634"/>
      <c r="AC40" s="634"/>
      <c r="AD40" s="635" t="s">
        <v>62</v>
      </c>
      <c r="AE40" s="635"/>
      <c r="AF40" s="635"/>
      <c r="AG40" s="635"/>
      <c r="AH40" s="635"/>
      <c r="AI40" s="635"/>
      <c r="AJ40" s="635"/>
      <c r="AK40" s="635"/>
      <c r="AL40" s="599" t="s">
        <v>62</v>
      </c>
      <c r="AM40" s="600"/>
      <c r="AN40" s="600"/>
      <c r="AO40" s="636"/>
      <c r="AQ40" s="629" t="s">
        <v>275</v>
      </c>
      <c r="AR40" s="630"/>
      <c r="AS40" s="630"/>
      <c r="AT40" s="630"/>
      <c r="AU40" s="630"/>
      <c r="AV40" s="630"/>
      <c r="AW40" s="630"/>
      <c r="AX40" s="630"/>
      <c r="AY40" s="631"/>
      <c r="AZ40" s="596">
        <v>5706</v>
      </c>
      <c r="BA40" s="597"/>
      <c r="BB40" s="597"/>
      <c r="BC40" s="597"/>
      <c r="BD40" s="609"/>
      <c r="BE40" s="609"/>
      <c r="BF40" s="632"/>
      <c r="BG40" s="637" t="s">
        <v>276</v>
      </c>
      <c r="BH40" s="638"/>
      <c r="BI40" s="638"/>
      <c r="BJ40" s="638"/>
      <c r="BK40" s="638"/>
      <c r="BL40" s="79"/>
      <c r="BM40" s="594" t="s">
        <v>277</v>
      </c>
      <c r="BN40" s="594"/>
      <c r="BO40" s="594"/>
      <c r="BP40" s="594"/>
      <c r="BQ40" s="594"/>
      <c r="BR40" s="594"/>
      <c r="BS40" s="594"/>
      <c r="BT40" s="594"/>
      <c r="BU40" s="595"/>
      <c r="BV40" s="596">
        <v>99</v>
      </c>
      <c r="BW40" s="597"/>
      <c r="BX40" s="597"/>
      <c r="BY40" s="597"/>
      <c r="BZ40" s="597"/>
      <c r="CA40" s="597"/>
      <c r="CB40" s="633"/>
      <c r="CD40" s="593" t="s">
        <v>278</v>
      </c>
      <c r="CE40" s="594"/>
      <c r="CF40" s="594"/>
      <c r="CG40" s="594"/>
      <c r="CH40" s="594"/>
      <c r="CI40" s="594"/>
      <c r="CJ40" s="594"/>
      <c r="CK40" s="594"/>
      <c r="CL40" s="594"/>
      <c r="CM40" s="594"/>
      <c r="CN40" s="594"/>
      <c r="CO40" s="594"/>
      <c r="CP40" s="594"/>
      <c r="CQ40" s="595"/>
      <c r="CR40" s="596">
        <v>78725</v>
      </c>
      <c r="CS40" s="597"/>
      <c r="CT40" s="597"/>
      <c r="CU40" s="597"/>
      <c r="CV40" s="597"/>
      <c r="CW40" s="597"/>
      <c r="CX40" s="597"/>
      <c r="CY40" s="598"/>
      <c r="CZ40" s="599">
        <v>0.9</v>
      </c>
      <c r="DA40" s="611"/>
      <c r="DB40" s="611"/>
      <c r="DC40" s="612"/>
      <c r="DD40" s="602">
        <v>78725</v>
      </c>
      <c r="DE40" s="597"/>
      <c r="DF40" s="597"/>
      <c r="DG40" s="597"/>
      <c r="DH40" s="597"/>
      <c r="DI40" s="597"/>
      <c r="DJ40" s="597"/>
      <c r="DK40" s="598"/>
      <c r="DL40" s="602">
        <v>78725</v>
      </c>
      <c r="DM40" s="597"/>
      <c r="DN40" s="597"/>
      <c r="DO40" s="597"/>
      <c r="DP40" s="597"/>
      <c r="DQ40" s="597"/>
      <c r="DR40" s="597"/>
      <c r="DS40" s="597"/>
      <c r="DT40" s="597"/>
      <c r="DU40" s="597"/>
      <c r="DV40" s="598"/>
      <c r="DW40" s="599">
        <v>1.7</v>
      </c>
      <c r="DX40" s="611"/>
      <c r="DY40" s="611"/>
      <c r="DZ40" s="611"/>
      <c r="EA40" s="611"/>
      <c r="EB40" s="611"/>
      <c r="EC40" s="623"/>
    </row>
    <row r="41" spans="2:133" ht="11.25" customHeight="1" x14ac:dyDescent="0.15">
      <c r="B41" s="577" t="s">
        <v>279</v>
      </c>
      <c r="C41" s="578"/>
      <c r="D41" s="578"/>
      <c r="E41" s="578"/>
      <c r="F41" s="578"/>
      <c r="G41" s="578"/>
      <c r="H41" s="578"/>
      <c r="I41" s="578"/>
      <c r="J41" s="578"/>
      <c r="K41" s="578"/>
      <c r="L41" s="578"/>
      <c r="M41" s="578"/>
      <c r="N41" s="578"/>
      <c r="O41" s="578"/>
      <c r="P41" s="578"/>
      <c r="Q41" s="579"/>
      <c r="R41" s="580">
        <v>8967205</v>
      </c>
      <c r="S41" s="621"/>
      <c r="T41" s="621"/>
      <c r="U41" s="621"/>
      <c r="V41" s="621"/>
      <c r="W41" s="621"/>
      <c r="X41" s="621"/>
      <c r="Y41" s="624"/>
      <c r="Z41" s="625">
        <v>100</v>
      </c>
      <c r="AA41" s="625"/>
      <c r="AB41" s="625"/>
      <c r="AC41" s="625"/>
      <c r="AD41" s="626">
        <v>4662247</v>
      </c>
      <c r="AE41" s="626"/>
      <c r="AF41" s="626"/>
      <c r="AG41" s="626"/>
      <c r="AH41" s="626"/>
      <c r="AI41" s="626"/>
      <c r="AJ41" s="626"/>
      <c r="AK41" s="626"/>
      <c r="AL41" s="583">
        <v>100</v>
      </c>
      <c r="AM41" s="627"/>
      <c r="AN41" s="627"/>
      <c r="AO41" s="628"/>
      <c r="AQ41" s="629" t="s">
        <v>280</v>
      </c>
      <c r="AR41" s="630"/>
      <c r="AS41" s="630"/>
      <c r="AT41" s="630"/>
      <c r="AU41" s="630"/>
      <c r="AV41" s="630"/>
      <c r="AW41" s="630"/>
      <c r="AX41" s="630"/>
      <c r="AY41" s="631"/>
      <c r="AZ41" s="596">
        <v>164474</v>
      </c>
      <c r="BA41" s="597"/>
      <c r="BB41" s="597"/>
      <c r="BC41" s="597"/>
      <c r="BD41" s="609"/>
      <c r="BE41" s="609"/>
      <c r="BF41" s="632"/>
      <c r="BG41" s="637"/>
      <c r="BH41" s="638"/>
      <c r="BI41" s="638"/>
      <c r="BJ41" s="638"/>
      <c r="BK41" s="638"/>
      <c r="BL41" s="79"/>
      <c r="BM41" s="594" t="s">
        <v>281</v>
      </c>
      <c r="BN41" s="594"/>
      <c r="BO41" s="594"/>
      <c r="BP41" s="594"/>
      <c r="BQ41" s="594"/>
      <c r="BR41" s="594"/>
      <c r="BS41" s="594"/>
      <c r="BT41" s="594"/>
      <c r="BU41" s="595"/>
      <c r="BV41" s="596" t="s">
        <v>62</v>
      </c>
      <c r="BW41" s="597"/>
      <c r="BX41" s="597"/>
      <c r="BY41" s="597"/>
      <c r="BZ41" s="597"/>
      <c r="CA41" s="597"/>
      <c r="CB41" s="633"/>
      <c r="CD41" s="593" t="s">
        <v>282</v>
      </c>
      <c r="CE41" s="594"/>
      <c r="CF41" s="594"/>
      <c r="CG41" s="594"/>
      <c r="CH41" s="594"/>
      <c r="CI41" s="594"/>
      <c r="CJ41" s="594"/>
      <c r="CK41" s="594"/>
      <c r="CL41" s="594"/>
      <c r="CM41" s="594"/>
      <c r="CN41" s="594"/>
      <c r="CO41" s="594"/>
      <c r="CP41" s="594"/>
      <c r="CQ41" s="595"/>
      <c r="CR41" s="596" t="s">
        <v>62</v>
      </c>
      <c r="CS41" s="609"/>
      <c r="CT41" s="609"/>
      <c r="CU41" s="609"/>
      <c r="CV41" s="609"/>
      <c r="CW41" s="609"/>
      <c r="CX41" s="609"/>
      <c r="CY41" s="610"/>
      <c r="CZ41" s="599" t="s">
        <v>62</v>
      </c>
      <c r="DA41" s="611"/>
      <c r="DB41" s="611"/>
      <c r="DC41" s="612"/>
      <c r="DD41" s="602" t="s">
        <v>62</v>
      </c>
      <c r="DE41" s="609"/>
      <c r="DF41" s="609"/>
      <c r="DG41" s="609"/>
      <c r="DH41" s="609"/>
      <c r="DI41" s="609"/>
      <c r="DJ41" s="609"/>
      <c r="DK41" s="610"/>
      <c r="DL41" s="603"/>
      <c r="DM41" s="604"/>
      <c r="DN41" s="604"/>
      <c r="DO41" s="604"/>
      <c r="DP41" s="604"/>
      <c r="DQ41" s="604"/>
      <c r="DR41" s="604"/>
      <c r="DS41" s="604"/>
      <c r="DT41" s="604"/>
      <c r="DU41" s="604"/>
      <c r="DV41" s="605"/>
      <c r="DW41" s="606"/>
      <c r="DX41" s="607"/>
      <c r="DY41" s="607"/>
      <c r="DZ41" s="607"/>
      <c r="EA41" s="607"/>
      <c r="EB41" s="607"/>
      <c r="EC41" s="608"/>
    </row>
    <row r="42" spans="2:133" ht="11.25" customHeight="1" x14ac:dyDescent="0.15">
      <c r="AQ42" s="641" t="s">
        <v>283</v>
      </c>
      <c r="AR42" s="642"/>
      <c r="AS42" s="642"/>
      <c r="AT42" s="642"/>
      <c r="AU42" s="642"/>
      <c r="AV42" s="642"/>
      <c r="AW42" s="642"/>
      <c r="AX42" s="642"/>
      <c r="AY42" s="643"/>
      <c r="AZ42" s="580">
        <v>520982</v>
      </c>
      <c r="BA42" s="621"/>
      <c r="BB42" s="621"/>
      <c r="BC42" s="621"/>
      <c r="BD42" s="581"/>
      <c r="BE42" s="581"/>
      <c r="BF42" s="644"/>
      <c r="BG42" s="639"/>
      <c r="BH42" s="640"/>
      <c r="BI42" s="640"/>
      <c r="BJ42" s="640"/>
      <c r="BK42" s="640"/>
      <c r="BL42" s="80"/>
      <c r="BM42" s="578" t="s">
        <v>284</v>
      </c>
      <c r="BN42" s="578"/>
      <c r="BO42" s="578"/>
      <c r="BP42" s="578"/>
      <c r="BQ42" s="578"/>
      <c r="BR42" s="578"/>
      <c r="BS42" s="578"/>
      <c r="BT42" s="578"/>
      <c r="BU42" s="579"/>
      <c r="BV42" s="580">
        <v>378</v>
      </c>
      <c r="BW42" s="621"/>
      <c r="BX42" s="621"/>
      <c r="BY42" s="621"/>
      <c r="BZ42" s="621"/>
      <c r="CA42" s="621"/>
      <c r="CB42" s="622"/>
      <c r="CD42" s="593" t="s">
        <v>285</v>
      </c>
      <c r="CE42" s="594"/>
      <c r="CF42" s="594"/>
      <c r="CG42" s="594"/>
      <c r="CH42" s="594"/>
      <c r="CI42" s="594"/>
      <c r="CJ42" s="594"/>
      <c r="CK42" s="594"/>
      <c r="CL42" s="594"/>
      <c r="CM42" s="594"/>
      <c r="CN42" s="594"/>
      <c r="CO42" s="594"/>
      <c r="CP42" s="594"/>
      <c r="CQ42" s="595"/>
      <c r="CR42" s="596">
        <v>1330438</v>
      </c>
      <c r="CS42" s="609"/>
      <c r="CT42" s="609"/>
      <c r="CU42" s="609"/>
      <c r="CV42" s="609"/>
      <c r="CW42" s="609"/>
      <c r="CX42" s="609"/>
      <c r="CY42" s="610"/>
      <c r="CZ42" s="599">
        <v>15.8</v>
      </c>
      <c r="DA42" s="611"/>
      <c r="DB42" s="611"/>
      <c r="DC42" s="612"/>
      <c r="DD42" s="602">
        <v>349213</v>
      </c>
      <c r="DE42" s="609"/>
      <c r="DF42" s="609"/>
      <c r="DG42" s="609"/>
      <c r="DH42" s="609"/>
      <c r="DI42" s="609"/>
      <c r="DJ42" s="609"/>
      <c r="DK42" s="610"/>
      <c r="DL42" s="603"/>
      <c r="DM42" s="604"/>
      <c r="DN42" s="604"/>
      <c r="DO42" s="604"/>
      <c r="DP42" s="604"/>
      <c r="DQ42" s="604"/>
      <c r="DR42" s="604"/>
      <c r="DS42" s="604"/>
      <c r="DT42" s="604"/>
      <c r="DU42" s="604"/>
      <c r="DV42" s="605"/>
      <c r="DW42" s="606"/>
      <c r="DX42" s="607"/>
      <c r="DY42" s="607"/>
      <c r="DZ42" s="607"/>
      <c r="EA42" s="607"/>
      <c r="EB42" s="607"/>
      <c r="EC42" s="608"/>
    </row>
    <row r="43" spans="2:133" ht="11.25" customHeight="1" x14ac:dyDescent="0.15">
      <c r="B43" s="73" t="s">
        <v>286</v>
      </c>
      <c r="CD43" s="593" t="s">
        <v>287</v>
      </c>
      <c r="CE43" s="594"/>
      <c r="CF43" s="594"/>
      <c r="CG43" s="594"/>
      <c r="CH43" s="594"/>
      <c r="CI43" s="594"/>
      <c r="CJ43" s="594"/>
      <c r="CK43" s="594"/>
      <c r="CL43" s="594"/>
      <c r="CM43" s="594"/>
      <c r="CN43" s="594"/>
      <c r="CO43" s="594"/>
      <c r="CP43" s="594"/>
      <c r="CQ43" s="595"/>
      <c r="CR43" s="596">
        <v>41944</v>
      </c>
      <c r="CS43" s="609"/>
      <c r="CT43" s="609"/>
      <c r="CU43" s="609"/>
      <c r="CV43" s="609"/>
      <c r="CW43" s="609"/>
      <c r="CX43" s="609"/>
      <c r="CY43" s="610"/>
      <c r="CZ43" s="599">
        <v>0.5</v>
      </c>
      <c r="DA43" s="611"/>
      <c r="DB43" s="611"/>
      <c r="DC43" s="612"/>
      <c r="DD43" s="602">
        <v>35407</v>
      </c>
      <c r="DE43" s="609"/>
      <c r="DF43" s="609"/>
      <c r="DG43" s="609"/>
      <c r="DH43" s="609"/>
      <c r="DI43" s="609"/>
      <c r="DJ43" s="609"/>
      <c r="DK43" s="610"/>
      <c r="DL43" s="603"/>
      <c r="DM43" s="604"/>
      <c r="DN43" s="604"/>
      <c r="DO43" s="604"/>
      <c r="DP43" s="604"/>
      <c r="DQ43" s="604"/>
      <c r="DR43" s="604"/>
      <c r="DS43" s="604"/>
      <c r="DT43" s="604"/>
      <c r="DU43" s="604"/>
      <c r="DV43" s="605"/>
      <c r="DW43" s="606"/>
      <c r="DX43" s="607"/>
      <c r="DY43" s="607"/>
      <c r="DZ43" s="607"/>
      <c r="EA43" s="607"/>
      <c r="EB43" s="607"/>
      <c r="EC43" s="608"/>
    </row>
    <row r="44" spans="2:133" ht="11.25" customHeight="1" x14ac:dyDescent="0.15">
      <c r="B44" s="613" t="s">
        <v>288</v>
      </c>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13"/>
      <c r="AI44" s="613"/>
      <c r="AJ44" s="613"/>
      <c r="AK44" s="613"/>
      <c r="AL44" s="613"/>
      <c r="AM44" s="613"/>
      <c r="AN44" s="613"/>
      <c r="AO44" s="613"/>
      <c r="AP44" s="613"/>
      <c r="AQ44" s="613"/>
      <c r="AR44" s="613"/>
      <c r="AS44" s="613"/>
      <c r="AT44" s="613"/>
      <c r="AU44" s="613"/>
      <c r="AV44" s="613"/>
      <c r="AW44" s="613"/>
      <c r="AX44" s="613"/>
      <c r="AY44" s="613"/>
      <c r="AZ44" s="613"/>
      <c r="BA44" s="613"/>
      <c r="BB44" s="613"/>
      <c r="BC44" s="613"/>
      <c r="BD44" s="613"/>
      <c r="BE44" s="613"/>
      <c r="BF44" s="613"/>
      <c r="BG44" s="613"/>
      <c r="BH44" s="613"/>
      <c r="BI44" s="613"/>
      <c r="BJ44" s="613"/>
      <c r="BK44" s="613"/>
      <c r="BL44" s="613"/>
      <c r="BM44" s="613"/>
      <c r="BN44" s="613"/>
      <c r="BO44" s="613"/>
      <c r="BP44" s="613"/>
      <c r="BQ44" s="613"/>
      <c r="BR44" s="613"/>
      <c r="BS44" s="613"/>
      <c r="BT44" s="613"/>
      <c r="BU44" s="613"/>
      <c r="BV44" s="613"/>
      <c r="BW44" s="613"/>
      <c r="BX44" s="613"/>
      <c r="BY44" s="613"/>
      <c r="BZ44" s="613"/>
      <c r="CA44" s="613"/>
      <c r="CB44" s="613"/>
      <c r="CC44" s="614"/>
      <c r="CD44" s="615" t="s">
        <v>235</v>
      </c>
      <c r="CE44" s="616"/>
      <c r="CF44" s="593" t="s">
        <v>289</v>
      </c>
      <c r="CG44" s="594"/>
      <c r="CH44" s="594"/>
      <c r="CI44" s="594"/>
      <c r="CJ44" s="594"/>
      <c r="CK44" s="594"/>
      <c r="CL44" s="594"/>
      <c r="CM44" s="594"/>
      <c r="CN44" s="594"/>
      <c r="CO44" s="594"/>
      <c r="CP44" s="594"/>
      <c r="CQ44" s="595"/>
      <c r="CR44" s="596">
        <v>1320351</v>
      </c>
      <c r="CS44" s="597"/>
      <c r="CT44" s="597"/>
      <c r="CU44" s="597"/>
      <c r="CV44" s="597"/>
      <c r="CW44" s="597"/>
      <c r="CX44" s="597"/>
      <c r="CY44" s="598"/>
      <c r="CZ44" s="599">
        <v>15.7</v>
      </c>
      <c r="DA44" s="600"/>
      <c r="DB44" s="600"/>
      <c r="DC44" s="601"/>
      <c r="DD44" s="602">
        <v>346587</v>
      </c>
      <c r="DE44" s="597"/>
      <c r="DF44" s="597"/>
      <c r="DG44" s="597"/>
      <c r="DH44" s="597"/>
      <c r="DI44" s="597"/>
      <c r="DJ44" s="597"/>
      <c r="DK44" s="598"/>
      <c r="DL44" s="603"/>
      <c r="DM44" s="604"/>
      <c r="DN44" s="604"/>
      <c r="DO44" s="604"/>
      <c r="DP44" s="604"/>
      <c r="DQ44" s="604"/>
      <c r="DR44" s="604"/>
      <c r="DS44" s="604"/>
      <c r="DT44" s="604"/>
      <c r="DU44" s="604"/>
      <c r="DV44" s="605"/>
      <c r="DW44" s="606"/>
      <c r="DX44" s="607"/>
      <c r="DY44" s="607"/>
      <c r="DZ44" s="607"/>
      <c r="EA44" s="607"/>
      <c r="EB44" s="607"/>
      <c r="EC44" s="608"/>
    </row>
    <row r="45" spans="2:133" ht="11.25" customHeight="1" x14ac:dyDescent="0.15">
      <c r="B45" s="613" t="s">
        <v>290</v>
      </c>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c r="AJ45" s="613"/>
      <c r="AK45" s="613"/>
      <c r="AL45" s="613"/>
      <c r="AM45" s="613"/>
      <c r="AN45" s="613"/>
      <c r="AO45" s="613"/>
      <c r="AP45" s="613"/>
      <c r="AQ45" s="613"/>
      <c r="AR45" s="613"/>
      <c r="AS45" s="613"/>
      <c r="AT45" s="613"/>
      <c r="AU45" s="613"/>
      <c r="AV45" s="613"/>
      <c r="AW45" s="613"/>
      <c r="AX45" s="613"/>
      <c r="AY45" s="613"/>
      <c r="AZ45" s="613"/>
      <c r="BA45" s="613"/>
      <c r="BB45" s="613"/>
      <c r="BC45" s="613"/>
      <c r="BD45" s="613"/>
      <c r="BE45" s="613"/>
      <c r="BF45" s="613"/>
      <c r="BG45" s="613"/>
      <c r="BH45" s="613"/>
      <c r="BI45" s="613"/>
      <c r="BJ45" s="613"/>
      <c r="BK45" s="613"/>
      <c r="BL45" s="613"/>
      <c r="BM45" s="613"/>
      <c r="BN45" s="613"/>
      <c r="BO45" s="613"/>
      <c r="BP45" s="613"/>
      <c r="BQ45" s="613"/>
      <c r="BR45" s="613"/>
      <c r="BS45" s="613"/>
      <c r="BT45" s="613"/>
      <c r="BU45" s="613"/>
      <c r="BV45" s="613"/>
      <c r="BW45" s="613"/>
      <c r="BX45" s="613"/>
      <c r="BY45" s="613"/>
      <c r="BZ45" s="613"/>
      <c r="CA45" s="613"/>
      <c r="CB45" s="613"/>
      <c r="CC45" s="614"/>
      <c r="CD45" s="617"/>
      <c r="CE45" s="618"/>
      <c r="CF45" s="593" t="s">
        <v>291</v>
      </c>
      <c r="CG45" s="594"/>
      <c r="CH45" s="594"/>
      <c r="CI45" s="594"/>
      <c r="CJ45" s="594"/>
      <c r="CK45" s="594"/>
      <c r="CL45" s="594"/>
      <c r="CM45" s="594"/>
      <c r="CN45" s="594"/>
      <c r="CO45" s="594"/>
      <c r="CP45" s="594"/>
      <c r="CQ45" s="595"/>
      <c r="CR45" s="596">
        <v>495535</v>
      </c>
      <c r="CS45" s="609"/>
      <c r="CT45" s="609"/>
      <c r="CU45" s="609"/>
      <c r="CV45" s="609"/>
      <c r="CW45" s="609"/>
      <c r="CX45" s="609"/>
      <c r="CY45" s="610"/>
      <c r="CZ45" s="599">
        <v>5.9</v>
      </c>
      <c r="DA45" s="611"/>
      <c r="DB45" s="611"/>
      <c r="DC45" s="612"/>
      <c r="DD45" s="602">
        <v>76300</v>
      </c>
      <c r="DE45" s="609"/>
      <c r="DF45" s="609"/>
      <c r="DG45" s="609"/>
      <c r="DH45" s="609"/>
      <c r="DI45" s="609"/>
      <c r="DJ45" s="609"/>
      <c r="DK45" s="610"/>
      <c r="DL45" s="603"/>
      <c r="DM45" s="604"/>
      <c r="DN45" s="604"/>
      <c r="DO45" s="604"/>
      <c r="DP45" s="604"/>
      <c r="DQ45" s="604"/>
      <c r="DR45" s="604"/>
      <c r="DS45" s="604"/>
      <c r="DT45" s="604"/>
      <c r="DU45" s="604"/>
      <c r="DV45" s="605"/>
      <c r="DW45" s="606"/>
      <c r="DX45" s="607"/>
      <c r="DY45" s="607"/>
      <c r="DZ45" s="607"/>
      <c r="EA45" s="607"/>
      <c r="EB45" s="607"/>
      <c r="EC45" s="608"/>
    </row>
    <row r="46" spans="2:133" ht="11.25" customHeight="1" x14ac:dyDescent="0.15">
      <c r="B46" s="84"/>
      <c r="CD46" s="617"/>
      <c r="CE46" s="618"/>
      <c r="CF46" s="593" t="s">
        <v>292</v>
      </c>
      <c r="CG46" s="594"/>
      <c r="CH46" s="594"/>
      <c r="CI46" s="594"/>
      <c r="CJ46" s="594"/>
      <c r="CK46" s="594"/>
      <c r="CL46" s="594"/>
      <c r="CM46" s="594"/>
      <c r="CN46" s="594"/>
      <c r="CO46" s="594"/>
      <c r="CP46" s="594"/>
      <c r="CQ46" s="595"/>
      <c r="CR46" s="596">
        <v>823986</v>
      </c>
      <c r="CS46" s="597"/>
      <c r="CT46" s="597"/>
      <c r="CU46" s="597"/>
      <c r="CV46" s="597"/>
      <c r="CW46" s="597"/>
      <c r="CX46" s="597"/>
      <c r="CY46" s="598"/>
      <c r="CZ46" s="599">
        <v>9.8000000000000007</v>
      </c>
      <c r="DA46" s="600"/>
      <c r="DB46" s="600"/>
      <c r="DC46" s="601"/>
      <c r="DD46" s="602">
        <v>269872</v>
      </c>
      <c r="DE46" s="597"/>
      <c r="DF46" s="597"/>
      <c r="DG46" s="597"/>
      <c r="DH46" s="597"/>
      <c r="DI46" s="597"/>
      <c r="DJ46" s="597"/>
      <c r="DK46" s="598"/>
      <c r="DL46" s="603"/>
      <c r="DM46" s="604"/>
      <c r="DN46" s="604"/>
      <c r="DO46" s="604"/>
      <c r="DP46" s="604"/>
      <c r="DQ46" s="604"/>
      <c r="DR46" s="604"/>
      <c r="DS46" s="604"/>
      <c r="DT46" s="604"/>
      <c r="DU46" s="604"/>
      <c r="DV46" s="605"/>
      <c r="DW46" s="606"/>
      <c r="DX46" s="607"/>
      <c r="DY46" s="607"/>
      <c r="DZ46" s="607"/>
      <c r="EA46" s="607"/>
      <c r="EB46" s="607"/>
      <c r="EC46" s="608"/>
    </row>
    <row r="47" spans="2:133" ht="11.25" customHeight="1" x14ac:dyDescent="0.15">
      <c r="B47" s="84"/>
      <c r="CD47" s="617"/>
      <c r="CE47" s="618"/>
      <c r="CF47" s="593" t="s">
        <v>293</v>
      </c>
      <c r="CG47" s="594"/>
      <c r="CH47" s="594"/>
      <c r="CI47" s="594"/>
      <c r="CJ47" s="594"/>
      <c r="CK47" s="594"/>
      <c r="CL47" s="594"/>
      <c r="CM47" s="594"/>
      <c r="CN47" s="594"/>
      <c r="CO47" s="594"/>
      <c r="CP47" s="594"/>
      <c r="CQ47" s="595"/>
      <c r="CR47" s="596">
        <v>10087</v>
      </c>
      <c r="CS47" s="609"/>
      <c r="CT47" s="609"/>
      <c r="CU47" s="609"/>
      <c r="CV47" s="609"/>
      <c r="CW47" s="609"/>
      <c r="CX47" s="609"/>
      <c r="CY47" s="610"/>
      <c r="CZ47" s="599">
        <v>0.1</v>
      </c>
      <c r="DA47" s="611"/>
      <c r="DB47" s="611"/>
      <c r="DC47" s="612"/>
      <c r="DD47" s="602">
        <v>2626</v>
      </c>
      <c r="DE47" s="609"/>
      <c r="DF47" s="609"/>
      <c r="DG47" s="609"/>
      <c r="DH47" s="609"/>
      <c r="DI47" s="609"/>
      <c r="DJ47" s="609"/>
      <c r="DK47" s="610"/>
      <c r="DL47" s="603"/>
      <c r="DM47" s="604"/>
      <c r="DN47" s="604"/>
      <c r="DO47" s="604"/>
      <c r="DP47" s="604"/>
      <c r="DQ47" s="604"/>
      <c r="DR47" s="604"/>
      <c r="DS47" s="604"/>
      <c r="DT47" s="604"/>
      <c r="DU47" s="604"/>
      <c r="DV47" s="605"/>
      <c r="DW47" s="606"/>
      <c r="DX47" s="607"/>
      <c r="DY47" s="607"/>
      <c r="DZ47" s="607"/>
      <c r="EA47" s="607"/>
      <c r="EB47" s="607"/>
      <c r="EC47" s="608"/>
    </row>
    <row r="48" spans="2:133" x14ac:dyDescent="0.15">
      <c r="B48" s="84"/>
      <c r="CD48" s="619"/>
      <c r="CE48" s="620"/>
      <c r="CF48" s="593" t="s">
        <v>294</v>
      </c>
      <c r="CG48" s="594"/>
      <c r="CH48" s="594"/>
      <c r="CI48" s="594"/>
      <c r="CJ48" s="594"/>
      <c r="CK48" s="594"/>
      <c r="CL48" s="594"/>
      <c r="CM48" s="594"/>
      <c r="CN48" s="594"/>
      <c r="CO48" s="594"/>
      <c r="CP48" s="594"/>
      <c r="CQ48" s="595"/>
      <c r="CR48" s="596" t="s">
        <v>62</v>
      </c>
      <c r="CS48" s="597"/>
      <c r="CT48" s="597"/>
      <c r="CU48" s="597"/>
      <c r="CV48" s="597"/>
      <c r="CW48" s="597"/>
      <c r="CX48" s="597"/>
      <c r="CY48" s="598"/>
      <c r="CZ48" s="599" t="s">
        <v>62</v>
      </c>
      <c r="DA48" s="600"/>
      <c r="DB48" s="600"/>
      <c r="DC48" s="601"/>
      <c r="DD48" s="602" t="s">
        <v>62</v>
      </c>
      <c r="DE48" s="597"/>
      <c r="DF48" s="597"/>
      <c r="DG48" s="597"/>
      <c r="DH48" s="597"/>
      <c r="DI48" s="597"/>
      <c r="DJ48" s="597"/>
      <c r="DK48" s="598"/>
      <c r="DL48" s="603"/>
      <c r="DM48" s="604"/>
      <c r="DN48" s="604"/>
      <c r="DO48" s="604"/>
      <c r="DP48" s="604"/>
      <c r="DQ48" s="604"/>
      <c r="DR48" s="604"/>
      <c r="DS48" s="604"/>
      <c r="DT48" s="604"/>
      <c r="DU48" s="604"/>
      <c r="DV48" s="605"/>
      <c r="DW48" s="606"/>
      <c r="DX48" s="607"/>
      <c r="DY48" s="607"/>
      <c r="DZ48" s="607"/>
      <c r="EA48" s="607"/>
      <c r="EB48" s="607"/>
      <c r="EC48" s="608"/>
    </row>
    <row r="49" spans="2:133" ht="11.25" customHeight="1" x14ac:dyDescent="0.15">
      <c r="B49" s="84"/>
      <c r="CD49" s="577" t="s">
        <v>295</v>
      </c>
      <c r="CE49" s="578"/>
      <c r="CF49" s="578"/>
      <c r="CG49" s="578"/>
      <c r="CH49" s="578"/>
      <c r="CI49" s="578"/>
      <c r="CJ49" s="578"/>
      <c r="CK49" s="578"/>
      <c r="CL49" s="578"/>
      <c r="CM49" s="578"/>
      <c r="CN49" s="578"/>
      <c r="CO49" s="578"/>
      <c r="CP49" s="578"/>
      <c r="CQ49" s="579"/>
      <c r="CR49" s="580">
        <v>8420769</v>
      </c>
      <c r="CS49" s="581"/>
      <c r="CT49" s="581"/>
      <c r="CU49" s="581"/>
      <c r="CV49" s="581"/>
      <c r="CW49" s="581"/>
      <c r="CX49" s="581"/>
      <c r="CY49" s="582"/>
      <c r="CZ49" s="583">
        <v>100</v>
      </c>
      <c r="DA49" s="584"/>
      <c r="DB49" s="584"/>
      <c r="DC49" s="585"/>
      <c r="DD49" s="586">
        <v>6301159</v>
      </c>
      <c r="DE49" s="581"/>
      <c r="DF49" s="581"/>
      <c r="DG49" s="581"/>
      <c r="DH49" s="581"/>
      <c r="DI49" s="581"/>
      <c r="DJ49" s="581"/>
      <c r="DK49" s="582"/>
      <c r="DL49" s="587"/>
      <c r="DM49" s="588"/>
      <c r="DN49" s="588"/>
      <c r="DO49" s="588"/>
      <c r="DP49" s="588"/>
      <c r="DQ49" s="588"/>
      <c r="DR49" s="588"/>
      <c r="DS49" s="588"/>
      <c r="DT49" s="588"/>
      <c r="DU49" s="588"/>
      <c r="DV49" s="589"/>
      <c r="DW49" s="590"/>
      <c r="DX49" s="591"/>
      <c r="DY49" s="591"/>
      <c r="DZ49" s="591"/>
      <c r="EA49" s="591"/>
      <c r="EB49" s="591"/>
      <c r="EC49" s="592"/>
    </row>
  </sheetData>
  <sheetProtection algorithmName="SHA-512" hashValue="3jY/K1FKLDSHxO3EctGEpDUzfve6W1JWS0IawNw6tBk0EINCsm9YL7yNBFleUcfX4YsCqGTl0aeei25V93NdFA==" saltValue="fh1grZFJGomuf+5HevSQa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4144A-6F6E-4C88-BB2E-782FF7A7BC65}">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1065" t="s">
        <v>296</v>
      </c>
      <c r="B2" s="1065"/>
      <c r="C2" s="1065"/>
      <c r="D2" s="1065"/>
      <c r="E2" s="1065"/>
      <c r="F2" s="1065"/>
      <c r="G2" s="1065"/>
      <c r="H2" s="1065"/>
      <c r="I2" s="1065"/>
      <c r="J2" s="1065"/>
      <c r="K2" s="1065"/>
      <c r="L2" s="1065"/>
      <c r="M2" s="1065"/>
      <c r="N2" s="1065"/>
      <c r="O2" s="1065"/>
      <c r="P2" s="1065"/>
      <c r="Q2" s="1065"/>
      <c r="R2" s="1065"/>
      <c r="S2" s="1065"/>
      <c r="T2" s="1065"/>
      <c r="U2" s="1065"/>
      <c r="V2" s="1065"/>
      <c r="W2" s="1065"/>
      <c r="X2" s="1065"/>
      <c r="Y2" s="1065"/>
      <c r="Z2" s="1065"/>
      <c r="AA2" s="1065"/>
      <c r="AB2" s="1065"/>
      <c r="AC2" s="1065"/>
      <c r="AD2" s="1065"/>
      <c r="AE2" s="1065"/>
      <c r="AF2" s="1065"/>
      <c r="AG2" s="1065"/>
      <c r="AH2" s="1065"/>
      <c r="AI2" s="1065"/>
      <c r="AJ2" s="1065"/>
      <c r="AK2" s="1065"/>
      <c r="AL2" s="1065"/>
      <c r="AM2" s="1065"/>
      <c r="AN2" s="1065"/>
      <c r="AO2" s="1065"/>
      <c r="AP2" s="1065"/>
      <c r="AQ2" s="1065"/>
      <c r="AR2" s="1065"/>
      <c r="AS2" s="1065"/>
      <c r="AT2" s="1065"/>
      <c r="AU2" s="1065"/>
      <c r="AV2" s="1065"/>
      <c r="AW2" s="1065"/>
      <c r="AX2" s="1065"/>
      <c r="AY2" s="1065"/>
      <c r="AZ2" s="1065"/>
      <c r="BA2" s="1065"/>
      <c r="BB2" s="1065"/>
      <c r="BC2" s="1065"/>
      <c r="BD2" s="1065"/>
      <c r="BE2" s="1065"/>
      <c r="BF2" s="1065"/>
      <c r="BG2" s="1065"/>
      <c r="BH2" s="1065"/>
      <c r="BI2" s="1065"/>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066" t="s">
        <v>297</v>
      </c>
      <c r="DK2" s="1067"/>
      <c r="DL2" s="1067"/>
      <c r="DM2" s="1067"/>
      <c r="DN2" s="1067"/>
      <c r="DO2" s="1068"/>
      <c r="DP2" s="87"/>
      <c r="DQ2" s="1066" t="s">
        <v>298</v>
      </c>
      <c r="DR2" s="1067"/>
      <c r="DS2" s="1067"/>
      <c r="DT2" s="1067"/>
      <c r="DU2" s="1067"/>
      <c r="DV2" s="1067"/>
      <c r="DW2" s="1067"/>
      <c r="DX2" s="1067"/>
      <c r="DY2" s="1067"/>
      <c r="DZ2" s="1068"/>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5" customFormat="1" ht="26.25" customHeight="1" thickBot="1" x14ac:dyDescent="0.2">
      <c r="A4" s="1034" t="s">
        <v>299</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91"/>
      <c r="BA4" s="91"/>
      <c r="BB4" s="91"/>
      <c r="BC4" s="91"/>
      <c r="BD4" s="91"/>
      <c r="BE4" s="92"/>
      <c r="BF4" s="92"/>
      <c r="BG4" s="92"/>
      <c r="BH4" s="92"/>
      <c r="BI4" s="92"/>
      <c r="BJ4" s="92"/>
      <c r="BK4" s="92"/>
      <c r="BL4" s="92"/>
      <c r="BM4" s="92"/>
      <c r="BN4" s="92"/>
      <c r="BO4" s="92"/>
      <c r="BP4" s="92"/>
      <c r="BQ4" s="705" t="s">
        <v>300</v>
      </c>
      <c r="BR4" s="705"/>
      <c r="BS4" s="705"/>
      <c r="BT4" s="705"/>
      <c r="BU4" s="705"/>
      <c r="BV4" s="705"/>
      <c r="BW4" s="705"/>
      <c r="BX4" s="705"/>
      <c r="BY4" s="705"/>
      <c r="BZ4" s="705"/>
      <c r="CA4" s="705"/>
      <c r="CB4" s="705"/>
      <c r="CC4" s="705"/>
      <c r="CD4" s="705"/>
      <c r="CE4" s="705"/>
      <c r="CF4" s="705"/>
      <c r="CG4" s="705"/>
      <c r="CH4" s="705"/>
      <c r="CI4" s="705"/>
      <c r="CJ4" s="705"/>
      <c r="CK4" s="705"/>
      <c r="CL4" s="705"/>
      <c r="CM4" s="705"/>
      <c r="CN4" s="705"/>
      <c r="CO4" s="705"/>
      <c r="CP4" s="705"/>
      <c r="CQ4" s="705"/>
      <c r="CR4" s="705"/>
      <c r="CS4" s="705"/>
      <c r="CT4" s="705"/>
      <c r="CU4" s="705"/>
      <c r="CV4" s="705"/>
      <c r="CW4" s="705"/>
      <c r="CX4" s="705"/>
      <c r="CY4" s="705"/>
      <c r="CZ4" s="705"/>
      <c r="DA4" s="705"/>
      <c r="DB4" s="705"/>
      <c r="DC4" s="705"/>
      <c r="DD4" s="705"/>
      <c r="DE4" s="705"/>
      <c r="DF4" s="705"/>
      <c r="DG4" s="705"/>
      <c r="DH4" s="705"/>
      <c r="DI4" s="705"/>
      <c r="DJ4" s="705"/>
      <c r="DK4" s="705"/>
      <c r="DL4" s="705"/>
      <c r="DM4" s="705"/>
      <c r="DN4" s="705"/>
      <c r="DO4" s="705"/>
      <c r="DP4" s="705"/>
      <c r="DQ4" s="705"/>
      <c r="DR4" s="705"/>
      <c r="DS4" s="705"/>
      <c r="DT4" s="705"/>
      <c r="DU4" s="705"/>
      <c r="DV4" s="705"/>
      <c r="DW4" s="705"/>
      <c r="DX4" s="705"/>
      <c r="DY4" s="705"/>
      <c r="DZ4" s="705"/>
      <c r="EA4" s="94"/>
    </row>
    <row r="5" spans="1:131" s="95" customFormat="1" ht="26.25" customHeight="1" x14ac:dyDescent="0.15">
      <c r="A5" s="970" t="s">
        <v>301</v>
      </c>
      <c r="B5" s="971"/>
      <c r="C5" s="971"/>
      <c r="D5" s="971"/>
      <c r="E5" s="971"/>
      <c r="F5" s="971"/>
      <c r="G5" s="971"/>
      <c r="H5" s="971"/>
      <c r="I5" s="971"/>
      <c r="J5" s="971"/>
      <c r="K5" s="971"/>
      <c r="L5" s="971"/>
      <c r="M5" s="971"/>
      <c r="N5" s="971"/>
      <c r="O5" s="971"/>
      <c r="P5" s="972"/>
      <c r="Q5" s="976" t="s">
        <v>302</v>
      </c>
      <c r="R5" s="977"/>
      <c r="S5" s="977"/>
      <c r="T5" s="977"/>
      <c r="U5" s="978"/>
      <c r="V5" s="976" t="s">
        <v>303</v>
      </c>
      <c r="W5" s="977"/>
      <c r="X5" s="977"/>
      <c r="Y5" s="977"/>
      <c r="Z5" s="978"/>
      <c r="AA5" s="976" t="s">
        <v>304</v>
      </c>
      <c r="AB5" s="977"/>
      <c r="AC5" s="977"/>
      <c r="AD5" s="977"/>
      <c r="AE5" s="977"/>
      <c r="AF5" s="1069" t="s">
        <v>305</v>
      </c>
      <c r="AG5" s="977"/>
      <c r="AH5" s="977"/>
      <c r="AI5" s="977"/>
      <c r="AJ5" s="990"/>
      <c r="AK5" s="977" t="s">
        <v>306</v>
      </c>
      <c r="AL5" s="977"/>
      <c r="AM5" s="977"/>
      <c r="AN5" s="977"/>
      <c r="AO5" s="978"/>
      <c r="AP5" s="976" t="s">
        <v>307</v>
      </c>
      <c r="AQ5" s="977"/>
      <c r="AR5" s="977"/>
      <c r="AS5" s="977"/>
      <c r="AT5" s="978"/>
      <c r="AU5" s="976" t="s">
        <v>308</v>
      </c>
      <c r="AV5" s="977"/>
      <c r="AW5" s="977"/>
      <c r="AX5" s="977"/>
      <c r="AY5" s="990"/>
      <c r="AZ5" s="91"/>
      <c r="BA5" s="91"/>
      <c r="BB5" s="91"/>
      <c r="BC5" s="91"/>
      <c r="BD5" s="91"/>
      <c r="BE5" s="92"/>
      <c r="BF5" s="92"/>
      <c r="BG5" s="92"/>
      <c r="BH5" s="92"/>
      <c r="BI5" s="92"/>
      <c r="BJ5" s="92"/>
      <c r="BK5" s="92"/>
      <c r="BL5" s="92"/>
      <c r="BM5" s="92"/>
      <c r="BN5" s="92"/>
      <c r="BO5" s="92"/>
      <c r="BP5" s="92"/>
      <c r="BQ5" s="970" t="s">
        <v>309</v>
      </c>
      <c r="BR5" s="971"/>
      <c r="BS5" s="971"/>
      <c r="BT5" s="971"/>
      <c r="BU5" s="971"/>
      <c r="BV5" s="971"/>
      <c r="BW5" s="971"/>
      <c r="BX5" s="971"/>
      <c r="BY5" s="971"/>
      <c r="BZ5" s="971"/>
      <c r="CA5" s="971"/>
      <c r="CB5" s="971"/>
      <c r="CC5" s="971"/>
      <c r="CD5" s="971"/>
      <c r="CE5" s="971"/>
      <c r="CF5" s="971"/>
      <c r="CG5" s="972"/>
      <c r="CH5" s="976" t="s">
        <v>310</v>
      </c>
      <c r="CI5" s="977"/>
      <c r="CJ5" s="977"/>
      <c r="CK5" s="977"/>
      <c r="CL5" s="978"/>
      <c r="CM5" s="976" t="s">
        <v>311</v>
      </c>
      <c r="CN5" s="977"/>
      <c r="CO5" s="977"/>
      <c r="CP5" s="977"/>
      <c r="CQ5" s="978"/>
      <c r="CR5" s="976" t="s">
        <v>312</v>
      </c>
      <c r="CS5" s="977"/>
      <c r="CT5" s="977"/>
      <c r="CU5" s="977"/>
      <c r="CV5" s="978"/>
      <c r="CW5" s="976" t="s">
        <v>313</v>
      </c>
      <c r="CX5" s="977"/>
      <c r="CY5" s="977"/>
      <c r="CZ5" s="977"/>
      <c r="DA5" s="978"/>
      <c r="DB5" s="976" t="s">
        <v>314</v>
      </c>
      <c r="DC5" s="977"/>
      <c r="DD5" s="977"/>
      <c r="DE5" s="977"/>
      <c r="DF5" s="978"/>
      <c r="DG5" s="1059" t="s">
        <v>315</v>
      </c>
      <c r="DH5" s="1060"/>
      <c r="DI5" s="1060"/>
      <c r="DJ5" s="1060"/>
      <c r="DK5" s="1061"/>
      <c r="DL5" s="1059" t="s">
        <v>316</v>
      </c>
      <c r="DM5" s="1060"/>
      <c r="DN5" s="1060"/>
      <c r="DO5" s="1060"/>
      <c r="DP5" s="1061"/>
      <c r="DQ5" s="976" t="s">
        <v>317</v>
      </c>
      <c r="DR5" s="977"/>
      <c r="DS5" s="977"/>
      <c r="DT5" s="977"/>
      <c r="DU5" s="978"/>
      <c r="DV5" s="976" t="s">
        <v>308</v>
      </c>
      <c r="DW5" s="977"/>
      <c r="DX5" s="977"/>
      <c r="DY5" s="977"/>
      <c r="DZ5" s="990"/>
      <c r="EA5" s="94"/>
    </row>
    <row r="6" spans="1:131" s="95" customFormat="1" ht="26.25" customHeight="1" thickBot="1" x14ac:dyDescent="0.2">
      <c r="A6" s="973"/>
      <c r="B6" s="974"/>
      <c r="C6" s="974"/>
      <c r="D6" s="974"/>
      <c r="E6" s="974"/>
      <c r="F6" s="974"/>
      <c r="G6" s="974"/>
      <c r="H6" s="974"/>
      <c r="I6" s="974"/>
      <c r="J6" s="974"/>
      <c r="K6" s="974"/>
      <c r="L6" s="974"/>
      <c r="M6" s="974"/>
      <c r="N6" s="974"/>
      <c r="O6" s="974"/>
      <c r="P6" s="975"/>
      <c r="Q6" s="979"/>
      <c r="R6" s="980"/>
      <c r="S6" s="980"/>
      <c r="T6" s="980"/>
      <c r="U6" s="981"/>
      <c r="V6" s="979"/>
      <c r="W6" s="980"/>
      <c r="X6" s="980"/>
      <c r="Y6" s="980"/>
      <c r="Z6" s="981"/>
      <c r="AA6" s="979"/>
      <c r="AB6" s="980"/>
      <c r="AC6" s="980"/>
      <c r="AD6" s="980"/>
      <c r="AE6" s="980"/>
      <c r="AF6" s="1070"/>
      <c r="AG6" s="980"/>
      <c r="AH6" s="980"/>
      <c r="AI6" s="980"/>
      <c r="AJ6" s="991"/>
      <c r="AK6" s="980"/>
      <c r="AL6" s="980"/>
      <c r="AM6" s="980"/>
      <c r="AN6" s="980"/>
      <c r="AO6" s="981"/>
      <c r="AP6" s="979"/>
      <c r="AQ6" s="980"/>
      <c r="AR6" s="980"/>
      <c r="AS6" s="980"/>
      <c r="AT6" s="981"/>
      <c r="AU6" s="979"/>
      <c r="AV6" s="980"/>
      <c r="AW6" s="980"/>
      <c r="AX6" s="980"/>
      <c r="AY6" s="991"/>
      <c r="AZ6" s="91"/>
      <c r="BA6" s="91"/>
      <c r="BB6" s="91"/>
      <c r="BC6" s="91"/>
      <c r="BD6" s="91"/>
      <c r="BE6" s="92"/>
      <c r="BF6" s="92"/>
      <c r="BG6" s="92"/>
      <c r="BH6" s="92"/>
      <c r="BI6" s="92"/>
      <c r="BJ6" s="92"/>
      <c r="BK6" s="92"/>
      <c r="BL6" s="92"/>
      <c r="BM6" s="92"/>
      <c r="BN6" s="92"/>
      <c r="BO6" s="92"/>
      <c r="BP6" s="92"/>
      <c r="BQ6" s="973"/>
      <c r="BR6" s="974"/>
      <c r="BS6" s="974"/>
      <c r="BT6" s="974"/>
      <c r="BU6" s="974"/>
      <c r="BV6" s="974"/>
      <c r="BW6" s="974"/>
      <c r="BX6" s="974"/>
      <c r="BY6" s="974"/>
      <c r="BZ6" s="974"/>
      <c r="CA6" s="974"/>
      <c r="CB6" s="974"/>
      <c r="CC6" s="974"/>
      <c r="CD6" s="974"/>
      <c r="CE6" s="974"/>
      <c r="CF6" s="974"/>
      <c r="CG6" s="975"/>
      <c r="CH6" s="979"/>
      <c r="CI6" s="980"/>
      <c r="CJ6" s="980"/>
      <c r="CK6" s="980"/>
      <c r="CL6" s="981"/>
      <c r="CM6" s="979"/>
      <c r="CN6" s="980"/>
      <c r="CO6" s="980"/>
      <c r="CP6" s="980"/>
      <c r="CQ6" s="981"/>
      <c r="CR6" s="979"/>
      <c r="CS6" s="980"/>
      <c r="CT6" s="980"/>
      <c r="CU6" s="980"/>
      <c r="CV6" s="981"/>
      <c r="CW6" s="979"/>
      <c r="CX6" s="980"/>
      <c r="CY6" s="980"/>
      <c r="CZ6" s="980"/>
      <c r="DA6" s="981"/>
      <c r="DB6" s="979"/>
      <c r="DC6" s="980"/>
      <c r="DD6" s="980"/>
      <c r="DE6" s="980"/>
      <c r="DF6" s="981"/>
      <c r="DG6" s="1062"/>
      <c r="DH6" s="1063"/>
      <c r="DI6" s="1063"/>
      <c r="DJ6" s="1063"/>
      <c r="DK6" s="1064"/>
      <c r="DL6" s="1062"/>
      <c r="DM6" s="1063"/>
      <c r="DN6" s="1063"/>
      <c r="DO6" s="1063"/>
      <c r="DP6" s="1064"/>
      <c r="DQ6" s="979"/>
      <c r="DR6" s="980"/>
      <c r="DS6" s="980"/>
      <c r="DT6" s="980"/>
      <c r="DU6" s="981"/>
      <c r="DV6" s="979"/>
      <c r="DW6" s="980"/>
      <c r="DX6" s="980"/>
      <c r="DY6" s="980"/>
      <c r="DZ6" s="991"/>
      <c r="EA6" s="94"/>
    </row>
    <row r="7" spans="1:131" s="95" customFormat="1" ht="26.25" customHeight="1" thickTop="1" x14ac:dyDescent="0.15">
      <c r="A7" s="96">
        <v>1</v>
      </c>
      <c r="B7" s="1022" t="s">
        <v>318</v>
      </c>
      <c r="C7" s="1023"/>
      <c r="D7" s="1023"/>
      <c r="E7" s="1023"/>
      <c r="F7" s="1023"/>
      <c r="G7" s="1023"/>
      <c r="H7" s="1023"/>
      <c r="I7" s="1023"/>
      <c r="J7" s="1023"/>
      <c r="K7" s="1023"/>
      <c r="L7" s="1023"/>
      <c r="M7" s="1023"/>
      <c r="N7" s="1023"/>
      <c r="O7" s="1023"/>
      <c r="P7" s="1024"/>
      <c r="Q7" s="1077">
        <v>8937</v>
      </c>
      <c r="R7" s="1078"/>
      <c r="S7" s="1078"/>
      <c r="T7" s="1078"/>
      <c r="U7" s="1078"/>
      <c r="V7" s="1078">
        <v>8391</v>
      </c>
      <c r="W7" s="1078"/>
      <c r="X7" s="1078"/>
      <c r="Y7" s="1078"/>
      <c r="Z7" s="1078"/>
      <c r="AA7" s="1078">
        <v>546</v>
      </c>
      <c r="AB7" s="1078"/>
      <c r="AC7" s="1078"/>
      <c r="AD7" s="1078"/>
      <c r="AE7" s="1079"/>
      <c r="AF7" s="1080">
        <v>397</v>
      </c>
      <c r="AG7" s="1081"/>
      <c r="AH7" s="1081"/>
      <c r="AI7" s="1081"/>
      <c r="AJ7" s="1082"/>
      <c r="AK7" s="1083"/>
      <c r="AL7" s="1084"/>
      <c r="AM7" s="1084"/>
      <c r="AN7" s="1084"/>
      <c r="AO7" s="1084"/>
      <c r="AP7" s="1084"/>
      <c r="AQ7" s="1084"/>
      <c r="AR7" s="1084"/>
      <c r="AS7" s="1084"/>
      <c r="AT7" s="1084"/>
      <c r="AU7" s="1085"/>
      <c r="AV7" s="1085"/>
      <c r="AW7" s="1085"/>
      <c r="AX7" s="1085"/>
      <c r="AY7" s="1086"/>
      <c r="AZ7" s="91"/>
      <c r="BA7" s="91"/>
      <c r="BB7" s="91"/>
      <c r="BC7" s="91"/>
      <c r="BD7" s="91"/>
      <c r="BE7" s="92"/>
      <c r="BF7" s="92"/>
      <c r="BG7" s="92"/>
      <c r="BH7" s="92"/>
      <c r="BI7" s="92"/>
      <c r="BJ7" s="92"/>
      <c r="BK7" s="92"/>
      <c r="BL7" s="92"/>
      <c r="BM7" s="92"/>
      <c r="BN7" s="92"/>
      <c r="BO7" s="92"/>
      <c r="BP7" s="92"/>
      <c r="BQ7" s="96">
        <v>1</v>
      </c>
      <c r="BR7" s="97"/>
      <c r="BS7" s="1074" t="s">
        <v>319</v>
      </c>
      <c r="BT7" s="1075"/>
      <c r="BU7" s="1075"/>
      <c r="BV7" s="1075"/>
      <c r="BW7" s="1075"/>
      <c r="BX7" s="1075"/>
      <c r="BY7" s="1075"/>
      <c r="BZ7" s="1075"/>
      <c r="CA7" s="1075"/>
      <c r="CB7" s="1075"/>
      <c r="CC7" s="1075"/>
      <c r="CD7" s="1075"/>
      <c r="CE7" s="1075"/>
      <c r="CF7" s="1075"/>
      <c r="CG7" s="1087"/>
      <c r="CH7" s="1071">
        <v>0</v>
      </c>
      <c r="CI7" s="1072"/>
      <c r="CJ7" s="1072"/>
      <c r="CK7" s="1072"/>
      <c r="CL7" s="1073"/>
      <c r="CM7" s="1071">
        <v>68</v>
      </c>
      <c r="CN7" s="1072"/>
      <c r="CO7" s="1072"/>
      <c r="CP7" s="1072"/>
      <c r="CQ7" s="1073"/>
      <c r="CR7" s="1071">
        <v>5</v>
      </c>
      <c r="CS7" s="1072"/>
      <c r="CT7" s="1072"/>
      <c r="CU7" s="1072"/>
      <c r="CV7" s="1073"/>
      <c r="CW7" s="1071" t="s">
        <v>320</v>
      </c>
      <c r="CX7" s="1072"/>
      <c r="CY7" s="1072"/>
      <c r="CZ7" s="1072"/>
      <c r="DA7" s="1073"/>
      <c r="DB7" s="1071" t="s">
        <v>320</v>
      </c>
      <c r="DC7" s="1072"/>
      <c r="DD7" s="1072"/>
      <c r="DE7" s="1072"/>
      <c r="DF7" s="1073"/>
      <c r="DG7" s="1071" t="s">
        <v>320</v>
      </c>
      <c r="DH7" s="1072"/>
      <c r="DI7" s="1072"/>
      <c r="DJ7" s="1072"/>
      <c r="DK7" s="1073"/>
      <c r="DL7" s="1071" t="s">
        <v>320</v>
      </c>
      <c r="DM7" s="1072"/>
      <c r="DN7" s="1072"/>
      <c r="DO7" s="1072"/>
      <c r="DP7" s="1073"/>
      <c r="DQ7" s="1071" t="s">
        <v>320</v>
      </c>
      <c r="DR7" s="1072"/>
      <c r="DS7" s="1072"/>
      <c r="DT7" s="1072"/>
      <c r="DU7" s="1073"/>
      <c r="DV7" s="1074"/>
      <c r="DW7" s="1075"/>
      <c r="DX7" s="1075"/>
      <c r="DY7" s="1075"/>
      <c r="DZ7" s="1076"/>
      <c r="EA7" s="94"/>
    </row>
    <row r="8" spans="1:131" s="95" customFormat="1" ht="26.25" customHeight="1" x14ac:dyDescent="0.15">
      <c r="A8" s="98">
        <v>2</v>
      </c>
      <c r="B8" s="1005" t="s">
        <v>321</v>
      </c>
      <c r="C8" s="1006"/>
      <c r="D8" s="1006"/>
      <c r="E8" s="1006"/>
      <c r="F8" s="1006"/>
      <c r="G8" s="1006"/>
      <c r="H8" s="1006"/>
      <c r="I8" s="1006"/>
      <c r="J8" s="1006"/>
      <c r="K8" s="1006"/>
      <c r="L8" s="1006"/>
      <c r="M8" s="1006"/>
      <c r="N8" s="1006"/>
      <c r="O8" s="1006"/>
      <c r="P8" s="1007"/>
      <c r="Q8" s="1013">
        <v>30</v>
      </c>
      <c r="R8" s="1014"/>
      <c r="S8" s="1014"/>
      <c r="T8" s="1014"/>
      <c r="U8" s="1014"/>
      <c r="V8" s="1014">
        <v>30</v>
      </c>
      <c r="W8" s="1014"/>
      <c r="X8" s="1014"/>
      <c r="Y8" s="1014"/>
      <c r="Z8" s="1014"/>
      <c r="AA8" s="1014">
        <v>0</v>
      </c>
      <c r="AB8" s="1014"/>
      <c r="AC8" s="1014"/>
      <c r="AD8" s="1014"/>
      <c r="AE8" s="1015"/>
      <c r="AF8" s="1010">
        <v>0</v>
      </c>
      <c r="AG8" s="1011"/>
      <c r="AH8" s="1011"/>
      <c r="AI8" s="1011"/>
      <c r="AJ8" s="1012"/>
      <c r="AK8" s="1055"/>
      <c r="AL8" s="1056"/>
      <c r="AM8" s="1056"/>
      <c r="AN8" s="1056"/>
      <c r="AO8" s="1056"/>
      <c r="AP8" s="1056"/>
      <c r="AQ8" s="1056"/>
      <c r="AR8" s="1056"/>
      <c r="AS8" s="1056"/>
      <c r="AT8" s="1056"/>
      <c r="AU8" s="1057"/>
      <c r="AV8" s="1057"/>
      <c r="AW8" s="1057"/>
      <c r="AX8" s="1057"/>
      <c r="AY8" s="1058"/>
      <c r="AZ8" s="91"/>
      <c r="BA8" s="91"/>
      <c r="BB8" s="91"/>
      <c r="BC8" s="91"/>
      <c r="BD8" s="91"/>
      <c r="BE8" s="92"/>
      <c r="BF8" s="92"/>
      <c r="BG8" s="92"/>
      <c r="BH8" s="92"/>
      <c r="BI8" s="92"/>
      <c r="BJ8" s="92"/>
      <c r="BK8" s="92"/>
      <c r="BL8" s="92"/>
      <c r="BM8" s="92"/>
      <c r="BN8" s="92"/>
      <c r="BO8" s="92"/>
      <c r="BP8" s="92"/>
      <c r="BQ8" s="98">
        <v>2</v>
      </c>
      <c r="BR8" s="99"/>
      <c r="BS8" s="967"/>
      <c r="BT8" s="968"/>
      <c r="BU8" s="968"/>
      <c r="BV8" s="968"/>
      <c r="BW8" s="968"/>
      <c r="BX8" s="968"/>
      <c r="BY8" s="968"/>
      <c r="BZ8" s="968"/>
      <c r="CA8" s="968"/>
      <c r="CB8" s="968"/>
      <c r="CC8" s="968"/>
      <c r="CD8" s="968"/>
      <c r="CE8" s="968"/>
      <c r="CF8" s="968"/>
      <c r="CG8" s="989"/>
      <c r="CH8" s="964"/>
      <c r="CI8" s="965"/>
      <c r="CJ8" s="965"/>
      <c r="CK8" s="965"/>
      <c r="CL8" s="966"/>
      <c r="CM8" s="964"/>
      <c r="CN8" s="965"/>
      <c r="CO8" s="965"/>
      <c r="CP8" s="965"/>
      <c r="CQ8" s="966"/>
      <c r="CR8" s="964"/>
      <c r="CS8" s="965"/>
      <c r="CT8" s="965"/>
      <c r="CU8" s="965"/>
      <c r="CV8" s="966"/>
      <c r="CW8" s="964"/>
      <c r="CX8" s="965"/>
      <c r="CY8" s="965"/>
      <c r="CZ8" s="965"/>
      <c r="DA8" s="966"/>
      <c r="DB8" s="964"/>
      <c r="DC8" s="965"/>
      <c r="DD8" s="965"/>
      <c r="DE8" s="965"/>
      <c r="DF8" s="966"/>
      <c r="DG8" s="964"/>
      <c r="DH8" s="965"/>
      <c r="DI8" s="965"/>
      <c r="DJ8" s="965"/>
      <c r="DK8" s="966"/>
      <c r="DL8" s="964"/>
      <c r="DM8" s="965"/>
      <c r="DN8" s="965"/>
      <c r="DO8" s="965"/>
      <c r="DP8" s="966"/>
      <c r="DQ8" s="964"/>
      <c r="DR8" s="965"/>
      <c r="DS8" s="965"/>
      <c r="DT8" s="965"/>
      <c r="DU8" s="966"/>
      <c r="DV8" s="967"/>
      <c r="DW8" s="968"/>
      <c r="DX8" s="968"/>
      <c r="DY8" s="968"/>
      <c r="DZ8" s="969"/>
      <c r="EA8" s="94"/>
    </row>
    <row r="9" spans="1:131" s="95" customFormat="1" ht="26.25" customHeight="1" x14ac:dyDescent="0.15">
      <c r="A9" s="98">
        <v>3</v>
      </c>
      <c r="B9" s="1005"/>
      <c r="C9" s="1006"/>
      <c r="D9" s="1006"/>
      <c r="E9" s="1006"/>
      <c r="F9" s="1006"/>
      <c r="G9" s="1006"/>
      <c r="H9" s="1006"/>
      <c r="I9" s="1006"/>
      <c r="J9" s="1006"/>
      <c r="K9" s="1006"/>
      <c r="L9" s="1006"/>
      <c r="M9" s="1006"/>
      <c r="N9" s="1006"/>
      <c r="O9" s="1006"/>
      <c r="P9" s="1007"/>
      <c r="Q9" s="1013"/>
      <c r="R9" s="1014"/>
      <c r="S9" s="1014"/>
      <c r="T9" s="1014"/>
      <c r="U9" s="1014"/>
      <c r="V9" s="1014"/>
      <c r="W9" s="1014"/>
      <c r="X9" s="1014"/>
      <c r="Y9" s="1014"/>
      <c r="Z9" s="1014"/>
      <c r="AA9" s="1014"/>
      <c r="AB9" s="1014"/>
      <c r="AC9" s="1014"/>
      <c r="AD9" s="1014"/>
      <c r="AE9" s="1015"/>
      <c r="AF9" s="1010"/>
      <c r="AG9" s="1011"/>
      <c r="AH9" s="1011"/>
      <c r="AI9" s="1011"/>
      <c r="AJ9" s="1012"/>
      <c r="AK9" s="1055"/>
      <c r="AL9" s="1056"/>
      <c r="AM9" s="1056"/>
      <c r="AN9" s="1056"/>
      <c r="AO9" s="1056"/>
      <c r="AP9" s="1056"/>
      <c r="AQ9" s="1056"/>
      <c r="AR9" s="1056"/>
      <c r="AS9" s="1056"/>
      <c r="AT9" s="1056"/>
      <c r="AU9" s="1057"/>
      <c r="AV9" s="1057"/>
      <c r="AW9" s="1057"/>
      <c r="AX9" s="1057"/>
      <c r="AY9" s="1058"/>
      <c r="AZ9" s="91"/>
      <c r="BA9" s="91"/>
      <c r="BB9" s="91"/>
      <c r="BC9" s="91"/>
      <c r="BD9" s="91"/>
      <c r="BE9" s="92"/>
      <c r="BF9" s="92"/>
      <c r="BG9" s="92"/>
      <c r="BH9" s="92"/>
      <c r="BI9" s="92"/>
      <c r="BJ9" s="92"/>
      <c r="BK9" s="92"/>
      <c r="BL9" s="92"/>
      <c r="BM9" s="92"/>
      <c r="BN9" s="92"/>
      <c r="BO9" s="92"/>
      <c r="BP9" s="92"/>
      <c r="BQ9" s="98">
        <v>3</v>
      </c>
      <c r="BR9" s="99"/>
      <c r="BS9" s="967"/>
      <c r="BT9" s="968"/>
      <c r="BU9" s="968"/>
      <c r="BV9" s="968"/>
      <c r="BW9" s="968"/>
      <c r="BX9" s="968"/>
      <c r="BY9" s="968"/>
      <c r="BZ9" s="968"/>
      <c r="CA9" s="968"/>
      <c r="CB9" s="968"/>
      <c r="CC9" s="968"/>
      <c r="CD9" s="968"/>
      <c r="CE9" s="968"/>
      <c r="CF9" s="968"/>
      <c r="CG9" s="989"/>
      <c r="CH9" s="964"/>
      <c r="CI9" s="965"/>
      <c r="CJ9" s="965"/>
      <c r="CK9" s="965"/>
      <c r="CL9" s="966"/>
      <c r="CM9" s="964"/>
      <c r="CN9" s="965"/>
      <c r="CO9" s="965"/>
      <c r="CP9" s="965"/>
      <c r="CQ9" s="966"/>
      <c r="CR9" s="964"/>
      <c r="CS9" s="965"/>
      <c r="CT9" s="965"/>
      <c r="CU9" s="965"/>
      <c r="CV9" s="966"/>
      <c r="CW9" s="964"/>
      <c r="CX9" s="965"/>
      <c r="CY9" s="965"/>
      <c r="CZ9" s="965"/>
      <c r="DA9" s="966"/>
      <c r="DB9" s="964"/>
      <c r="DC9" s="965"/>
      <c r="DD9" s="965"/>
      <c r="DE9" s="965"/>
      <c r="DF9" s="966"/>
      <c r="DG9" s="964"/>
      <c r="DH9" s="965"/>
      <c r="DI9" s="965"/>
      <c r="DJ9" s="965"/>
      <c r="DK9" s="966"/>
      <c r="DL9" s="964"/>
      <c r="DM9" s="965"/>
      <c r="DN9" s="965"/>
      <c r="DO9" s="965"/>
      <c r="DP9" s="966"/>
      <c r="DQ9" s="964"/>
      <c r="DR9" s="965"/>
      <c r="DS9" s="965"/>
      <c r="DT9" s="965"/>
      <c r="DU9" s="966"/>
      <c r="DV9" s="967"/>
      <c r="DW9" s="968"/>
      <c r="DX9" s="968"/>
      <c r="DY9" s="968"/>
      <c r="DZ9" s="969"/>
      <c r="EA9" s="94"/>
    </row>
    <row r="10" spans="1:131" s="95" customFormat="1" ht="26.25" customHeight="1" x14ac:dyDescent="0.15">
      <c r="A10" s="98">
        <v>4</v>
      </c>
      <c r="B10" s="1005"/>
      <c r="C10" s="1006"/>
      <c r="D10" s="1006"/>
      <c r="E10" s="1006"/>
      <c r="F10" s="1006"/>
      <c r="G10" s="1006"/>
      <c r="H10" s="1006"/>
      <c r="I10" s="1006"/>
      <c r="J10" s="1006"/>
      <c r="K10" s="1006"/>
      <c r="L10" s="1006"/>
      <c r="M10" s="1006"/>
      <c r="N10" s="1006"/>
      <c r="O10" s="1006"/>
      <c r="P10" s="1007"/>
      <c r="Q10" s="1013"/>
      <c r="R10" s="1014"/>
      <c r="S10" s="1014"/>
      <c r="T10" s="1014"/>
      <c r="U10" s="1014"/>
      <c r="V10" s="1014"/>
      <c r="W10" s="1014"/>
      <c r="X10" s="1014"/>
      <c r="Y10" s="1014"/>
      <c r="Z10" s="1014"/>
      <c r="AA10" s="1014"/>
      <c r="AB10" s="1014"/>
      <c r="AC10" s="1014"/>
      <c r="AD10" s="1014"/>
      <c r="AE10" s="1015"/>
      <c r="AF10" s="1010"/>
      <c r="AG10" s="1011"/>
      <c r="AH10" s="1011"/>
      <c r="AI10" s="1011"/>
      <c r="AJ10" s="1012"/>
      <c r="AK10" s="1055"/>
      <c r="AL10" s="1056"/>
      <c r="AM10" s="1056"/>
      <c r="AN10" s="1056"/>
      <c r="AO10" s="1056"/>
      <c r="AP10" s="1056"/>
      <c r="AQ10" s="1056"/>
      <c r="AR10" s="1056"/>
      <c r="AS10" s="1056"/>
      <c r="AT10" s="1056"/>
      <c r="AU10" s="1057"/>
      <c r="AV10" s="1057"/>
      <c r="AW10" s="1057"/>
      <c r="AX10" s="1057"/>
      <c r="AY10" s="1058"/>
      <c r="AZ10" s="91"/>
      <c r="BA10" s="91"/>
      <c r="BB10" s="91"/>
      <c r="BC10" s="91"/>
      <c r="BD10" s="91"/>
      <c r="BE10" s="92"/>
      <c r="BF10" s="92"/>
      <c r="BG10" s="92"/>
      <c r="BH10" s="92"/>
      <c r="BI10" s="92"/>
      <c r="BJ10" s="92"/>
      <c r="BK10" s="92"/>
      <c r="BL10" s="92"/>
      <c r="BM10" s="92"/>
      <c r="BN10" s="92"/>
      <c r="BO10" s="92"/>
      <c r="BP10" s="92"/>
      <c r="BQ10" s="98">
        <v>4</v>
      </c>
      <c r="BR10" s="99"/>
      <c r="BS10" s="967"/>
      <c r="BT10" s="968"/>
      <c r="BU10" s="968"/>
      <c r="BV10" s="968"/>
      <c r="BW10" s="968"/>
      <c r="BX10" s="968"/>
      <c r="BY10" s="968"/>
      <c r="BZ10" s="968"/>
      <c r="CA10" s="968"/>
      <c r="CB10" s="968"/>
      <c r="CC10" s="968"/>
      <c r="CD10" s="968"/>
      <c r="CE10" s="968"/>
      <c r="CF10" s="968"/>
      <c r="CG10" s="989"/>
      <c r="CH10" s="964"/>
      <c r="CI10" s="965"/>
      <c r="CJ10" s="965"/>
      <c r="CK10" s="965"/>
      <c r="CL10" s="966"/>
      <c r="CM10" s="964"/>
      <c r="CN10" s="965"/>
      <c r="CO10" s="965"/>
      <c r="CP10" s="965"/>
      <c r="CQ10" s="966"/>
      <c r="CR10" s="964"/>
      <c r="CS10" s="965"/>
      <c r="CT10" s="965"/>
      <c r="CU10" s="965"/>
      <c r="CV10" s="966"/>
      <c r="CW10" s="964"/>
      <c r="CX10" s="965"/>
      <c r="CY10" s="965"/>
      <c r="CZ10" s="965"/>
      <c r="DA10" s="966"/>
      <c r="DB10" s="964"/>
      <c r="DC10" s="965"/>
      <c r="DD10" s="965"/>
      <c r="DE10" s="965"/>
      <c r="DF10" s="966"/>
      <c r="DG10" s="964"/>
      <c r="DH10" s="965"/>
      <c r="DI10" s="965"/>
      <c r="DJ10" s="965"/>
      <c r="DK10" s="966"/>
      <c r="DL10" s="964"/>
      <c r="DM10" s="965"/>
      <c r="DN10" s="965"/>
      <c r="DO10" s="965"/>
      <c r="DP10" s="966"/>
      <c r="DQ10" s="964"/>
      <c r="DR10" s="965"/>
      <c r="DS10" s="965"/>
      <c r="DT10" s="965"/>
      <c r="DU10" s="966"/>
      <c r="DV10" s="967"/>
      <c r="DW10" s="968"/>
      <c r="DX10" s="968"/>
      <c r="DY10" s="968"/>
      <c r="DZ10" s="969"/>
      <c r="EA10" s="94"/>
    </row>
    <row r="11" spans="1:131" s="95" customFormat="1" ht="26.25" customHeight="1" x14ac:dyDescent="0.15">
      <c r="A11" s="98">
        <v>5</v>
      </c>
      <c r="B11" s="1005"/>
      <c r="C11" s="1006"/>
      <c r="D11" s="1006"/>
      <c r="E11" s="1006"/>
      <c r="F11" s="1006"/>
      <c r="G11" s="1006"/>
      <c r="H11" s="1006"/>
      <c r="I11" s="1006"/>
      <c r="J11" s="1006"/>
      <c r="K11" s="1006"/>
      <c r="L11" s="1006"/>
      <c r="M11" s="1006"/>
      <c r="N11" s="1006"/>
      <c r="O11" s="1006"/>
      <c r="P11" s="1007"/>
      <c r="Q11" s="1013"/>
      <c r="R11" s="1014"/>
      <c r="S11" s="1014"/>
      <c r="T11" s="1014"/>
      <c r="U11" s="1014"/>
      <c r="V11" s="1014"/>
      <c r="W11" s="1014"/>
      <c r="X11" s="1014"/>
      <c r="Y11" s="1014"/>
      <c r="Z11" s="1014"/>
      <c r="AA11" s="1014"/>
      <c r="AB11" s="1014"/>
      <c r="AC11" s="1014"/>
      <c r="AD11" s="1014"/>
      <c r="AE11" s="1015"/>
      <c r="AF11" s="1010"/>
      <c r="AG11" s="1011"/>
      <c r="AH11" s="1011"/>
      <c r="AI11" s="1011"/>
      <c r="AJ11" s="1012"/>
      <c r="AK11" s="1055"/>
      <c r="AL11" s="1056"/>
      <c r="AM11" s="1056"/>
      <c r="AN11" s="1056"/>
      <c r="AO11" s="1056"/>
      <c r="AP11" s="1056"/>
      <c r="AQ11" s="1056"/>
      <c r="AR11" s="1056"/>
      <c r="AS11" s="1056"/>
      <c r="AT11" s="1056"/>
      <c r="AU11" s="1057"/>
      <c r="AV11" s="1057"/>
      <c r="AW11" s="1057"/>
      <c r="AX11" s="1057"/>
      <c r="AY11" s="1058"/>
      <c r="AZ11" s="91"/>
      <c r="BA11" s="91"/>
      <c r="BB11" s="91"/>
      <c r="BC11" s="91"/>
      <c r="BD11" s="91"/>
      <c r="BE11" s="92"/>
      <c r="BF11" s="92"/>
      <c r="BG11" s="92"/>
      <c r="BH11" s="92"/>
      <c r="BI11" s="92"/>
      <c r="BJ11" s="92"/>
      <c r="BK11" s="92"/>
      <c r="BL11" s="92"/>
      <c r="BM11" s="92"/>
      <c r="BN11" s="92"/>
      <c r="BO11" s="92"/>
      <c r="BP11" s="92"/>
      <c r="BQ11" s="98">
        <v>5</v>
      </c>
      <c r="BR11" s="99"/>
      <c r="BS11" s="967"/>
      <c r="BT11" s="968"/>
      <c r="BU11" s="968"/>
      <c r="BV11" s="968"/>
      <c r="BW11" s="968"/>
      <c r="BX11" s="968"/>
      <c r="BY11" s="968"/>
      <c r="BZ11" s="968"/>
      <c r="CA11" s="968"/>
      <c r="CB11" s="968"/>
      <c r="CC11" s="968"/>
      <c r="CD11" s="968"/>
      <c r="CE11" s="968"/>
      <c r="CF11" s="968"/>
      <c r="CG11" s="989"/>
      <c r="CH11" s="964"/>
      <c r="CI11" s="965"/>
      <c r="CJ11" s="965"/>
      <c r="CK11" s="965"/>
      <c r="CL11" s="966"/>
      <c r="CM11" s="964"/>
      <c r="CN11" s="965"/>
      <c r="CO11" s="965"/>
      <c r="CP11" s="965"/>
      <c r="CQ11" s="966"/>
      <c r="CR11" s="964"/>
      <c r="CS11" s="965"/>
      <c r="CT11" s="965"/>
      <c r="CU11" s="965"/>
      <c r="CV11" s="966"/>
      <c r="CW11" s="964"/>
      <c r="CX11" s="965"/>
      <c r="CY11" s="965"/>
      <c r="CZ11" s="965"/>
      <c r="DA11" s="966"/>
      <c r="DB11" s="964"/>
      <c r="DC11" s="965"/>
      <c r="DD11" s="965"/>
      <c r="DE11" s="965"/>
      <c r="DF11" s="966"/>
      <c r="DG11" s="964"/>
      <c r="DH11" s="965"/>
      <c r="DI11" s="965"/>
      <c r="DJ11" s="965"/>
      <c r="DK11" s="966"/>
      <c r="DL11" s="964"/>
      <c r="DM11" s="965"/>
      <c r="DN11" s="965"/>
      <c r="DO11" s="965"/>
      <c r="DP11" s="966"/>
      <c r="DQ11" s="964"/>
      <c r="DR11" s="965"/>
      <c r="DS11" s="965"/>
      <c r="DT11" s="965"/>
      <c r="DU11" s="966"/>
      <c r="DV11" s="967"/>
      <c r="DW11" s="968"/>
      <c r="DX11" s="968"/>
      <c r="DY11" s="968"/>
      <c r="DZ11" s="969"/>
      <c r="EA11" s="94"/>
    </row>
    <row r="12" spans="1:131" s="95" customFormat="1" ht="26.25" customHeight="1" x14ac:dyDescent="0.15">
      <c r="A12" s="98">
        <v>6</v>
      </c>
      <c r="B12" s="1005"/>
      <c r="C12" s="1006"/>
      <c r="D12" s="1006"/>
      <c r="E12" s="1006"/>
      <c r="F12" s="1006"/>
      <c r="G12" s="1006"/>
      <c r="H12" s="1006"/>
      <c r="I12" s="1006"/>
      <c r="J12" s="1006"/>
      <c r="K12" s="1006"/>
      <c r="L12" s="1006"/>
      <c r="M12" s="1006"/>
      <c r="N12" s="1006"/>
      <c r="O12" s="1006"/>
      <c r="P12" s="1007"/>
      <c r="Q12" s="1013"/>
      <c r="R12" s="1014"/>
      <c r="S12" s="1014"/>
      <c r="T12" s="1014"/>
      <c r="U12" s="1014"/>
      <c r="V12" s="1014"/>
      <c r="W12" s="1014"/>
      <c r="X12" s="1014"/>
      <c r="Y12" s="1014"/>
      <c r="Z12" s="1014"/>
      <c r="AA12" s="1014"/>
      <c r="AB12" s="1014"/>
      <c r="AC12" s="1014"/>
      <c r="AD12" s="1014"/>
      <c r="AE12" s="1015"/>
      <c r="AF12" s="1010"/>
      <c r="AG12" s="1011"/>
      <c r="AH12" s="1011"/>
      <c r="AI12" s="1011"/>
      <c r="AJ12" s="1012"/>
      <c r="AK12" s="1055"/>
      <c r="AL12" s="1056"/>
      <c r="AM12" s="1056"/>
      <c r="AN12" s="1056"/>
      <c r="AO12" s="1056"/>
      <c r="AP12" s="1056"/>
      <c r="AQ12" s="1056"/>
      <c r="AR12" s="1056"/>
      <c r="AS12" s="1056"/>
      <c r="AT12" s="1056"/>
      <c r="AU12" s="1057"/>
      <c r="AV12" s="1057"/>
      <c r="AW12" s="1057"/>
      <c r="AX12" s="1057"/>
      <c r="AY12" s="1058"/>
      <c r="AZ12" s="91"/>
      <c r="BA12" s="91"/>
      <c r="BB12" s="91"/>
      <c r="BC12" s="91"/>
      <c r="BD12" s="91"/>
      <c r="BE12" s="92"/>
      <c r="BF12" s="92"/>
      <c r="BG12" s="92"/>
      <c r="BH12" s="92"/>
      <c r="BI12" s="92"/>
      <c r="BJ12" s="92"/>
      <c r="BK12" s="92"/>
      <c r="BL12" s="92"/>
      <c r="BM12" s="92"/>
      <c r="BN12" s="92"/>
      <c r="BO12" s="92"/>
      <c r="BP12" s="92"/>
      <c r="BQ12" s="98">
        <v>6</v>
      </c>
      <c r="BR12" s="99"/>
      <c r="BS12" s="967"/>
      <c r="BT12" s="968"/>
      <c r="BU12" s="968"/>
      <c r="BV12" s="968"/>
      <c r="BW12" s="968"/>
      <c r="BX12" s="968"/>
      <c r="BY12" s="968"/>
      <c r="BZ12" s="968"/>
      <c r="CA12" s="968"/>
      <c r="CB12" s="968"/>
      <c r="CC12" s="968"/>
      <c r="CD12" s="968"/>
      <c r="CE12" s="968"/>
      <c r="CF12" s="968"/>
      <c r="CG12" s="989"/>
      <c r="CH12" s="964"/>
      <c r="CI12" s="965"/>
      <c r="CJ12" s="965"/>
      <c r="CK12" s="965"/>
      <c r="CL12" s="966"/>
      <c r="CM12" s="964"/>
      <c r="CN12" s="965"/>
      <c r="CO12" s="965"/>
      <c r="CP12" s="965"/>
      <c r="CQ12" s="966"/>
      <c r="CR12" s="964"/>
      <c r="CS12" s="965"/>
      <c r="CT12" s="965"/>
      <c r="CU12" s="965"/>
      <c r="CV12" s="966"/>
      <c r="CW12" s="964"/>
      <c r="CX12" s="965"/>
      <c r="CY12" s="965"/>
      <c r="CZ12" s="965"/>
      <c r="DA12" s="966"/>
      <c r="DB12" s="964"/>
      <c r="DC12" s="965"/>
      <c r="DD12" s="965"/>
      <c r="DE12" s="965"/>
      <c r="DF12" s="966"/>
      <c r="DG12" s="964"/>
      <c r="DH12" s="965"/>
      <c r="DI12" s="965"/>
      <c r="DJ12" s="965"/>
      <c r="DK12" s="966"/>
      <c r="DL12" s="964"/>
      <c r="DM12" s="965"/>
      <c r="DN12" s="965"/>
      <c r="DO12" s="965"/>
      <c r="DP12" s="966"/>
      <c r="DQ12" s="964"/>
      <c r="DR12" s="965"/>
      <c r="DS12" s="965"/>
      <c r="DT12" s="965"/>
      <c r="DU12" s="966"/>
      <c r="DV12" s="967"/>
      <c r="DW12" s="968"/>
      <c r="DX12" s="968"/>
      <c r="DY12" s="968"/>
      <c r="DZ12" s="969"/>
      <c r="EA12" s="94"/>
    </row>
    <row r="13" spans="1:131" s="95" customFormat="1" ht="26.25" customHeight="1" x14ac:dyDescent="0.15">
      <c r="A13" s="98">
        <v>7</v>
      </c>
      <c r="B13" s="1005"/>
      <c r="C13" s="1006"/>
      <c r="D13" s="1006"/>
      <c r="E13" s="1006"/>
      <c r="F13" s="1006"/>
      <c r="G13" s="1006"/>
      <c r="H13" s="1006"/>
      <c r="I13" s="1006"/>
      <c r="J13" s="1006"/>
      <c r="K13" s="1006"/>
      <c r="L13" s="1006"/>
      <c r="M13" s="1006"/>
      <c r="N13" s="1006"/>
      <c r="O13" s="1006"/>
      <c r="P13" s="1007"/>
      <c r="Q13" s="1013"/>
      <c r="R13" s="1014"/>
      <c r="S13" s="1014"/>
      <c r="T13" s="1014"/>
      <c r="U13" s="1014"/>
      <c r="V13" s="1014"/>
      <c r="W13" s="1014"/>
      <c r="X13" s="1014"/>
      <c r="Y13" s="1014"/>
      <c r="Z13" s="1014"/>
      <c r="AA13" s="1014"/>
      <c r="AB13" s="1014"/>
      <c r="AC13" s="1014"/>
      <c r="AD13" s="1014"/>
      <c r="AE13" s="1015"/>
      <c r="AF13" s="1010"/>
      <c r="AG13" s="1011"/>
      <c r="AH13" s="1011"/>
      <c r="AI13" s="1011"/>
      <c r="AJ13" s="1012"/>
      <c r="AK13" s="1055"/>
      <c r="AL13" s="1056"/>
      <c r="AM13" s="1056"/>
      <c r="AN13" s="1056"/>
      <c r="AO13" s="1056"/>
      <c r="AP13" s="1056"/>
      <c r="AQ13" s="1056"/>
      <c r="AR13" s="1056"/>
      <c r="AS13" s="1056"/>
      <c r="AT13" s="1056"/>
      <c r="AU13" s="1057"/>
      <c r="AV13" s="1057"/>
      <c r="AW13" s="1057"/>
      <c r="AX13" s="1057"/>
      <c r="AY13" s="1058"/>
      <c r="AZ13" s="91"/>
      <c r="BA13" s="91"/>
      <c r="BB13" s="91"/>
      <c r="BC13" s="91"/>
      <c r="BD13" s="91"/>
      <c r="BE13" s="92"/>
      <c r="BF13" s="92"/>
      <c r="BG13" s="92"/>
      <c r="BH13" s="92"/>
      <c r="BI13" s="92"/>
      <c r="BJ13" s="92"/>
      <c r="BK13" s="92"/>
      <c r="BL13" s="92"/>
      <c r="BM13" s="92"/>
      <c r="BN13" s="92"/>
      <c r="BO13" s="92"/>
      <c r="BP13" s="92"/>
      <c r="BQ13" s="98">
        <v>7</v>
      </c>
      <c r="BR13" s="99"/>
      <c r="BS13" s="967"/>
      <c r="BT13" s="968"/>
      <c r="BU13" s="968"/>
      <c r="BV13" s="968"/>
      <c r="BW13" s="968"/>
      <c r="BX13" s="968"/>
      <c r="BY13" s="968"/>
      <c r="BZ13" s="968"/>
      <c r="CA13" s="968"/>
      <c r="CB13" s="968"/>
      <c r="CC13" s="968"/>
      <c r="CD13" s="968"/>
      <c r="CE13" s="968"/>
      <c r="CF13" s="968"/>
      <c r="CG13" s="989"/>
      <c r="CH13" s="964"/>
      <c r="CI13" s="965"/>
      <c r="CJ13" s="965"/>
      <c r="CK13" s="965"/>
      <c r="CL13" s="966"/>
      <c r="CM13" s="964"/>
      <c r="CN13" s="965"/>
      <c r="CO13" s="965"/>
      <c r="CP13" s="965"/>
      <c r="CQ13" s="966"/>
      <c r="CR13" s="964"/>
      <c r="CS13" s="965"/>
      <c r="CT13" s="965"/>
      <c r="CU13" s="965"/>
      <c r="CV13" s="966"/>
      <c r="CW13" s="964"/>
      <c r="CX13" s="965"/>
      <c r="CY13" s="965"/>
      <c r="CZ13" s="965"/>
      <c r="DA13" s="966"/>
      <c r="DB13" s="964"/>
      <c r="DC13" s="965"/>
      <c r="DD13" s="965"/>
      <c r="DE13" s="965"/>
      <c r="DF13" s="966"/>
      <c r="DG13" s="964"/>
      <c r="DH13" s="965"/>
      <c r="DI13" s="965"/>
      <c r="DJ13" s="965"/>
      <c r="DK13" s="966"/>
      <c r="DL13" s="964"/>
      <c r="DM13" s="965"/>
      <c r="DN13" s="965"/>
      <c r="DO13" s="965"/>
      <c r="DP13" s="966"/>
      <c r="DQ13" s="964"/>
      <c r="DR13" s="965"/>
      <c r="DS13" s="965"/>
      <c r="DT13" s="965"/>
      <c r="DU13" s="966"/>
      <c r="DV13" s="967"/>
      <c r="DW13" s="968"/>
      <c r="DX13" s="968"/>
      <c r="DY13" s="968"/>
      <c r="DZ13" s="969"/>
      <c r="EA13" s="94"/>
    </row>
    <row r="14" spans="1:131" s="95" customFormat="1" ht="26.25" customHeight="1" x14ac:dyDescent="0.15">
      <c r="A14" s="98">
        <v>8</v>
      </c>
      <c r="B14" s="1005"/>
      <c r="C14" s="1006"/>
      <c r="D14" s="1006"/>
      <c r="E14" s="1006"/>
      <c r="F14" s="1006"/>
      <c r="G14" s="1006"/>
      <c r="H14" s="1006"/>
      <c r="I14" s="1006"/>
      <c r="J14" s="1006"/>
      <c r="K14" s="1006"/>
      <c r="L14" s="1006"/>
      <c r="M14" s="1006"/>
      <c r="N14" s="1006"/>
      <c r="O14" s="1006"/>
      <c r="P14" s="1007"/>
      <c r="Q14" s="1013"/>
      <c r="R14" s="1014"/>
      <c r="S14" s="1014"/>
      <c r="T14" s="1014"/>
      <c r="U14" s="1014"/>
      <c r="V14" s="1014"/>
      <c r="W14" s="1014"/>
      <c r="X14" s="1014"/>
      <c r="Y14" s="1014"/>
      <c r="Z14" s="1014"/>
      <c r="AA14" s="1014"/>
      <c r="AB14" s="1014"/>
      <c r="AC14" s="1014"/>
      <c r="AD14" s="1014"/>
      <c r="AE14" s="1015"/>
      <c r="AF14" s="1010"/>
      <c r="AG14" s="1011"/>
      <c r="AH14" s="1011"/>
      <c r="AI14" s="1011"/>
      <c r="AJ14" s="1012"/>
      <c r="AK14" s="1055"/>
      <c r="AL14" s="1056"/>
      <c r="AM14" s="1056"/>
      <c r="AN14" s="1056"/>
      <c r="AO14" s="1056"/>
      <c r="AP14" s="1056"/>
      <c r="AQ14" s="1056"/>
      <c r="AR14" s="1056"/>
      <c r="AS14" s="1056"/>
      <c r="AT14" s="1056"/>
      <c r="AU14" s="1057"/>
      <c r="AV14" s="1057"/>
      <c r="AW14" s="1057"/>
      <c r="AX14" s="1057"/>
      <c r="AY14" s="1058"/>
      <c r="AZ14" s="91"/>
      <c r="BA14" s="91"/>
      <c r="BB14" s="91"/>
      <c r="BC14" s="91"/>
      <c r="BD14" s="91"/>
      <c r="BE14" s="92"/>
      <c r="BF14" s="92"/>
      <c r="BG14" s="92"/>
      <c r="BH14" s="92"/>
      <c r="BI14" s="92"/>
      <c r="BJ14" s="92"/>
      <c r="BK14" s="92"/>
      <c r="BL14" s="92"/>
      <c r="BM14" s="92"/>
      <c r="BN14" s="92"/>
      <c r="BO14" s="92"/>
      <c r="BP14" s="92"/>
      <c r="BQ14" s="98">
        <v>8</v>
      </c>
      <c r="BR14" s="99"/>
      <c r="BS14" s="967"/>
      <c r="BT14" s="968"/>
      <c r="BU14" s="968"/>
      <c r="BV14" s="968"/>
      <c r="BW14" s="968"/>
      <c r="BX14" s="968"/>
      <c r="BY14" s="968"/>
      <c r="BZ14" s="968"/>
      <c r="CA14" s="968"/>
      <c r="CB14" s="968"/>
      <c r="CC14" s="968"/>
      <c r="CD14" s="968"/>
      <c r="CE14" s="968"/>
      <c r="CF14" s="968"/>
      <c r="CG14" s="989"/>
      <c r="CH14" s="964"/>
      <c r="CI14" s="965"/>
      <c r="CJ14" s="965"/>
      <c r="CK14" s="965"/>
      <c r="CL14" s="966"/>
      <c r="CM14" s="964"/>
      <c r="CN14" s="965"/>
      <c r="CO14" s="965"/>
      <c r="CP14" s="965"/>
      <c r="CQ14" s="966"/>
      <c r="CR14" s="964"/>
      <c r="CS14" s="965"/>
      <c r="CT14" s="965"/>
      <c r="CU14" s="965"/>
      <c r="CV14" s="966"/>
      <c r="CW14" s="964"/>
      <c r="CX14" s="965"/>
      <c r="CY14" s="965"/>
      <c r="CZ14" s="965"/>
      <c r="DA14" s="966"/>
      <c r="DB14" s="964"/>
      <c r="DC14" s="965"/>
      <c r="DD14" s="965"/>
      <c r="DE14" s="965"/>
      <c r="DF14" s="966"/>
      <c r="DG14" s="964"/>
      <c r="DH14" s="965"/>
      <c r="DI14" s="965"/>
      <c r="DJ14" s="965"/>
      <c r="DK14" s="966"/>
      <c r="DL14" s="964"/>
      <c r="DM14" s="965"/>
      <c r="DN14" s="965"/>
      <c r="DO14" s="965"/>
      <c r="DP14" s="966"/>
      <c r="DQ14" s="964"/>
      <c r="DR14" s="965"/>
      <c r="DS14" s="965"/>
      <c r="DT14" s="965"/>
      <c r="DU14" s="966"/>
      <c r="DV14" s="967"/>
      <c r="DW14" s="968"/>
      <c r="DX14" s="968"/>
      <c r="DY14" s="968"/>
      <c r="DZ14" s="969"/>
      <c r="EA14" s="94"/>
    </row>
    <row r="15" spans="1:131" s="95" customFormat="1" ht="26.25" customHeight="1" x14ac:dyDescent="0.15">
      <c r="A15" s="98">
        <v>9</v>
      </c>
      <c r="B15" s="1005"/>
      <c r="C15" s="1006"/>
      <c r="D15" s="1006"/>
      <c r="E15" s="1006"/>
      <c r="F15" s="1006"/>
      <c r="G15" s="1006"/>
      <c r="H15" s="1006"/>
      <c r="I15" s="1006"/>
      <c r="J15" s="1006"/>
      <c r="K15" s="1006"/>
      <c r="L15" s="1006"/>
      <c r="M15" s="1006"/>
      <c r="N15" s="1006"/>
      <c r="O15" s="1006"/>
      <c r="P15" s="1007"/>
      <c r="Q15" s="1013"/>
      <c r="R15" s="1014"/>
      <c r="S15" s="1014"/>
      <c r="T15" s="1014"/>
      <c r="U15" s="1014"/>
      <c r="V15" s="1014"/>
      <c r="W15" s="1014"/>
      <c r="X15" s="1014"/>
      <c r="Y15" s="1014"/>
      <c r="Z15" s="1014"/>
      <c r="AA15" s="1014"/>
      <c r="AB15" s="1014"/>
      <c r="AC15" s="1014"/>
      <c r="AD15" s="1014"/>
      <c r="AE15" s="1015"/>
      <c r="AF15" s="1010"/>
      <c r="AG15" s="1011"/>
      <c r="AH15" s="1011"/>
      <c r="AI15" s="1011"/>
      <c r="AJ15" s="1012"/>
      <c r="AK15" s="1055"/>
      <c r="AL15" s="1056"/>
      <c r="AM15" s="1056"/>
      <c r="AN15" s="1056"/>
      <c r="AO15" s="1056"/>
      <c r="AP15" s="1056"/>
      <c r="AQ15" s="1056"/>
      <c r="AR15" s="1056"/>
      <c r="AS15" s="1056"/>
      <c r="AT15" s="1056"/>
      <c r="AU15" s="1057"/>
      <c r="AV15" s="1057"/>
      <c r="AW15" s="1057"/>
      <c r="AX15" s="1057"/>
      <c r="AY15" s="1058"/>
      <c r="AZ15" s="91"/>
      <c r="BA15" s="91"/>
      <c r="BB15" s="91"/>
      <c r="BC15" s="91"/>
      <c r="BD15" s="91"/>
      <c r="BE15" s="92"/>
      <c r="BF15" s="92"/>
      <c r="BG15" s="92"/>
      <c r="BH15" s="92"/>
      <c r="BI15" s="92"/>
      <c r="BJ15" s="92"/>
      <c r="BK15" s="92"/>
      <c r="BL15" s="92"/>
      <c r="BM15" s="92"/>
      <c r="BN15" s="92"/>
      <c r="BO15" s="92"/>
      <c r="BP15" s="92"/>
      <c r="BQ15" s="98">
        <v>9</v>
      </c>
      <c r="BR15" s="99"/>
      <c r="BS15" s="967"/>
      <c r="BT15" s="968"/>
      <c r="BU15" s="968"/>
      <c r="BV15" s="968"/>
      <c r="BW15" s="968"/>
      <c r="BX15" s="968"/>
      <c r="BY15" s="968"/>
      <c r="BZ15" s="968"/>
      <c r="CA15" s="968"/>
      <c r="CB15" s="968"/>
      <c r="CC15" s="968"/>
      <c r="CD15" s="968"/>
      <c r="CE15" s="968"/>
      <c r="CF15" s="968"/>
      <c r="CG15" s="989"/>
      <c r="CH15" s="964"/>
      <c r="CI15" s="965"/>
      <c r="CJ15" s="965"/>
      <c r="CK15" s="965"/>
      <c r="CL15" s="966"/>
      <c r="CM15" s="964"/>
      <c r="CN15" s="965"/>
      <c r="CO15" s="965"/>
      <c r="CP15" s="965"/>
      <c r="CQ15" s="966"/>
      <c r="CR15" s="964"/>
      <c r="CS15" s="965"/>
      <c r="CT15" s="965"/>
      <c r="CU15" s="965"/>
      <c r="CV15" s="966"/>
      <c r="CW15" s="964"/>
      <c r="CX15" s="965"/>
      <c r="CY15" s="965"/>
      <c r="CZ15" s="965"/>
      <c r="DA15" s="966"/>
      <c r="DB15" s="964"/>
      <c r="DC15" s="965"/>
      <c r="DD15" s="965"/>
      <c r="DE15" s="965"/>
      <c r="DF15" s="966"/>
      <c r="DG15" s="964"/>
      <c r="DH15" s="965"/>
      <c r="DI15" s="965"/>
      <c r="DJ15" s="965"/>
      <c r="DK15" s="966"/>
      <c r="DL15" s="964"/>
      <c r="DM15" s="965"/>
      <c r="DN15" s="965"/>
      <c r="DO15" s="965"/>
      <c r="DP15" s="966"/>
      <c r="DQ15" s="964"/>
      <c r="DR15" s="965"/>
      <c r="DS15" s="965"/>
      <c r="DT15" s="965"/>
      <c r="DU15" s="966"/>
      <c r="DV15" s="967"/>
      <c r="DW15" s="968"/>
      <c r="DX15" s="968"/>
      <c r="DY15" s="968"/>
      <c r="DZ15" s="969"/>
      <c r="EA15" s="94"/>
    </row>
    <row r="16" spans="1:131" s="95" customFormat="1" ht="26.25" customHeight="1" x14ac:dyDescent="0.15">
      <c r="A16" s="98">
        <v>10</v>
      </c>
      <c r="B16" s="1005"/>
      <c r="C16" s="1006"/>
      <c r="D16" s="1006"/>
      <c r="E16" s="1006"/>
      <c r="F16" s="1006"/>
      <c r="G16" s="1006"/>
      <c r="H16" s="1006"/>
      <c r="I16" s="1006"/>
      <c r="J16" s="1006"/>
      <c r="K16" s="1006"/>
      <c r="L16" s="1006"/>
      <c r="M16" s="1006"/>
      <c r="N16" s="1006"/>
      <c r="O16" s="1006"/>
      <c r="P16" s="1007"/>
      <c r="Q16" s="1013"/>
      <c r="R16" s="1014"/>
      <c r="S16" s="1014"/>
      <c r="T16" s="1014"/>
      <c r="U16" s="1014"/>
      <c r="V16" s="1014"/>
      <c r="W16" s="1014"/>
      <c r="X16" s="1014"/>
      <c r="Y16" s="1014"/>
      <c r="Z16" s="1014"/>
      <c r="AA16" s="1014"/>
      <c r="AB16" s="1014"/>
      <c r="AC16" s="1014"/>
      <c r="AD16" s="1014"/>
      <c r="AE16" s="1015"/>
      <c r="AF16" s="1010"/>
      <c r="AG16" s="1011"/>
      <c r="AH16" s="1011"/>
      <c r="AI16" s="1011"/>
      <c r="AJ16" s="1012"/>
      <c r="AK16" s="1055"/>
      <c r="AL16" s="1056"/>
      <c r="AM16" s="1056"/>
      <c r="AN16" s="1056"/>
      <c r="AO16" s="1056"/>
      <c r="AP16" s="1056"/>
      <c r="AQ16" s="1056"/>
      <c r="AR16" s="1056"/>
      <c r="AS16" s="1056"/>
      <c r="AT16" s="1056"/>
      <c r="AU16" s="1057"/>
      <c r="AV16" s="1057"/>
      <c r="AW16" s="1057"/>
      <c r="AX16" s="1057"/>
      <c r="AY16" s="1058"/>
      <c r="AZ16" s="91"/>
      <c r="BA16" s="91"/>
      <c r="BB16" s="91"/>
      <c r="BC16" s="91"/>
      <c r="BD16" s="91"/>
      <c r="BE16" s="92"/>
      <c r="BF16" s="92"/>
      <c r="BG16" s="92"/>
      <c r="BH16" s="92"/>
      <c r="BI16" s="92"/>
      <c r="BJ16" s="92"/>
      <c r="BK16" s="92"/>
      <c r="BL16" s="92"/>
      <c r="BM16" s="92"/>
      <c r="BN16" s="92"/>
      <c r="BO16" s="92"/>
      <c r="BP16" s="92"/>
      <c r="BQ16" s="98">
        <v>10</v>
      </c>
      <c r="BR16" s="99"/>
      <c r="BS16" s="967"/>
      <c r="BT16" s="968"/>
      <c r="BU16" s="968"/>
      <c r="BV16" s="968"/>
      <c r="BW16" s="968"/>
      <c r="BX16" s="968"/>
      <c r="BY16" s="968"/>
      <c r="BZ16" s="968"/>
      <c r="CA16" s="968"/>
      <c r="CB16" s="968"/>
      <c r="CC16" s="968"/>
      <c r="CD16" s="968"/>
      <c r="CE16" s="968"/>
      <c r="CF16" s="968"/>
      <c r="CG16" s="989"/>
      <c r="CH16" s="964"/>
      <c r="CI16" s="965"/>
      <c r="CJ16" s="965"/>
      <c r="CK16" s="965"/>
      <c r="CL16" s="966"/>
      <c r="CM16" s="964"/>
      <c r="CN16" s="965"/>
      <c r="CO16" s="965"/>
      <c r="CP16" s="965"/>
      <c r="CQ16" s="966"/>
      <c r="CR16" s="964"/>
      <c r="CS16" s="965"/>
      <c r="CT16" s="965"/>
      <c r="CU16" s="965"/>
      <c r="CV16" s="966"/>
      <c r="CW16" s="964"/>
      <c r="CX16" s="965"/>
      <c r="CY16" s="965"/>
      <c r="CZ16" s="965"/>
      <c r="DA16" s="966"/>
      <c r="DB16" s="964"/>
      <c r="DC16" s="965"/>
      <c r="DD16" s="965"/>
      <c r="DE16" s="965"/>
      <c r="DF16" s="966"/>
      <c r="DG16" s="964"/>
      <c r="DH16" s="965"/>
      <c r="DI16" s="965"/>
      <c r="DJ16" s="965"/>
      <c r="DK16" s="966"/>
      <c r="DL16" s="964"/>
      <c r="DM16" s="965"/>
      <c r="DN16" s="965"/>
      <c r="DO16" s="965"/>
      <c r="DP16" s="966"/>
      <c r="DQ16" s="964"/>
      <c r="DR16" s="965"/>
      <c r="DS16" s="965"/>
      <c r="DT16" s="965"/>
      <c r="DU16" s="966"/>
      <c r="DV16" s="967"/>
      <c r="DW16" s="968"/>
      <c r="DX16" s="968"/>
      <c r="DY16" s="968"/>
      <c r="DZ16" s="969"/>
      <c r="EA16" s="94"/>
    </row>
    <row r="17" spans="1:131" s="95" customFormat="1" ht="26.25" customHeight="1" x14ac:dyDescent="0.15">
      <c r="A17" s="98">
        <v>11</v>
      </c>
      <c r="B17" s="1005"/>
      <c r="C17" s="1006"/>
      <c r="D17" s="1006"/>
      <c r="E17" s="1006"/>
      <c r="F17" s="1006"/>
      <c r="G17" s="1006"/>
      <c r="H17" s="1006"/>
      <c r="I17" s="1006"/>
      <c r="J17" s="1006"/>
      <c r="K17" s="1006"/>
      <c r="L17" s="1006"/>
      <c r="M17" s="1006"/>
      <c r="N17" s="1006"/>
      <c r="O17" s="1006"/>
      <c r="P17" s="1007"/>
      <c r="Q17" s="1013"/>
      <c r="R17" s="1014"/>
      <c r="S17" s="1014"/>
      <c r="T17" s="1014"/>
      <c r="U17" s="1014"/>
      <c r="V17" s="1014"/>
      <c r="W17" s="1014"/>
      <c r="X17" s="1014"/>
      <c r="Y17" s="1014"/>
      <c r="Z17" s="1014"/>
      <c r="AA17" s="1014"/>
      <c r="AB17" s="1014"/>
      <c r="AC17" s="1014"/>
      <c r="AD17" s="1014"/>
      <c r="AE17" s="1015"/>
      <c r="AF17" s="1010"/>
      <c r="AG17" s="1011"/>
      <c r="AH17" s="1011"/>
      <c r="AI17" s="1011"/>
      <c r="AJ17" s="1012"/>
      <c r="AK17" s="1055"/>
      <c r="AL17" s="1056"/>
      <c r="AM17" s="1056"/>
      <c r="AN17" s="1056"/>
      <c r="AO17" s="1056"/>
      <c r="AP17" s="1056"/>
      <c r="AQ17" s="1056"/>
      <c r="AR17" s="1056"/>
      <c r="AS17" s="1056"/>
      <c r="AT17" s="1056"/>
      <c r="AU17" s="1057"/>
      <c r="AV17" s="1057"/>
      <c r="AW17" s="1057"/>
      <c r="AX17" s="1057"/>
      <c r="AY17" s="1058"/>
      <c r="AZ17" s="91"/>
      <c r="BA17" s="91"/>
      <c r="BB17" s="91"/>
      <c r="BC17" s="91"/>
      <c r="BD17" s="91"/>
      <c r="BE17" s="92"/>
      <c r="BF17" s="92"/>
      <c r="BG17" s="92"/>
      <c r="BH17" s="92"/>
      <c r="BI17" s="92"/>
      <c r="BJ17" s="92"/>
      <c r="BK17" s="92"/>
      <c r="BL17" s="92"/>
      <c r="BM17" s="92"/>
      <c r="BN17" s="92"/>
      <c r="BO17" s="92"/>
      <c r="BP17" s="92"/>
      <c r="BQ17" s="98">
        <v>11</v>
      </c>
      <c r="BR17" s="99"/>
      <c r="BS17" s="967"/>
      <c r="BT17" s="968"/>
      <c r="BU17" s="968"/>
      <c r="BV17" s="968"/>
      <c r="BW17" s="968"/>
      <c r="BX17" s="968"/>
      <c r="BY17" s="968"/>
      <c r="BZ17" s="968"/>
      <c r="CA17" s="968"/>
      <c r="CB17" s="968"/>
      <c r="CC17" s="968"/>
      <c r="CD17" s="968"/>
      <c r="CE17" s="968"/>
      <c r="CF17" s="968"/>
      <c r="CG17" s="989"/>
      <c r="CH17" s="964"/>
      <c r="CI17" s="965"/>
      <c r="CJ17" s="965"/>
      <c r="CK17" s="965"/>
      <c r="CL17" s="966"/>
      <c r="CM17" s="964"/>
      <c r="CN17" s="965"/>
      <c r="CO17" s="965"/>
      <c r="CP17" s="965"/>
      <c r="CQ17" s="966"/>
      <c r="CR17" s="964"/>
      <c r="CS17" s="965"/>
      <c r="CT17" s="965"/>
      <c r="CU17" s="965"/>
      <c r="CV17" s="966"/>
      <c r="CW17" s="964"/>
      <c r="CX17" s="965"/>
      <c r="CY17" s="965"/>
      <c r="CZ17" s="965"/>
      <c r="DA17" s="966"/>
      <c r="DB17" s="964"/>
      <c r="DC17" s="965"/>
      <c r="DD17" s="965"/>
      <c r="DE17" s="965"/>
      <c r="DF17" s="966"/>
      <c r="DG17" s="964"/>
      <c r="DH17" s="965"/>
      <c r="DI17" s="965"/>
      <c r="DJ17" s="965"/>
      <c r="DK17" s="966"/>
      <c r="DL17" s="964"/>
      <c r="DM17" s="965"/>
      <c r="DN17" s="965"/>
      <c r="DO17" s="965"/>
      <c r="DP17" s="966"/>
      <c r="DQ17" s="964"/>
      <c r="DR17" s="965"/>
      <c r="DS17" s="965"/>
      <c r="DT17" s="965"/>
      <c r="DU17" s="966"/>
      <c r="DV17" s="967"/>
      <c r="DW17" s="968"/>
      <c r="DX17" s="968"/>
      <c r="DY17" s="968"/>
      <c r="DZ17" s="969"/>
      <c r="EA17" s="94"/>
    </row>
    <row r="18" spans="1:131" s="95" customFormat="1" ht="26.25" customHeight="1" x14ac:dyDescent="0.15">
      <c r="A18" s="98">
        <v>12</v>
      </c>
      <c r="B18" s="1005"/>
      <c r="C18" s="1006"/>
      <c r="D18" s="1006"/>
      <c r="E18" s="1006"/>
      <c r="F18" s="1006"/>
      <c r="G18" s="1006"/>
      <c r="H18" s="1006"/>
      <c r="I18" s="1006"/>
      <c r="J18" s="1006"/>
      <c r="K18" s="1006"/>
      <c r="L18" s="1006"/>
      <c r="M18" s="1006"/>
      <c r="N18" s="1006"/>
      <c r="O18" s="1006"/>
      <c r="P18" s="1007"/>
      <c r="Q18" s="1013"/>
      <c r="R18" s="1014"/>
      <c r="S18" s="1014"/>
      <c r="T18" s="1014"/>
      <c r="U18" s="1014"/>
      <c r="V18" s="1014"/>
      <c r="W18" s="1014"/>
      <c r="X18" s="1014"/>
      <c r="Y18" s="1014"/>
      <c r="Z18" s="1014"/>
      <c r="AA18" s="1014"/>
      <c r="AB18" s="1014"/>
      <c r="AC18" s="1014"/>
      <c r="AD18" s="1014"/>
      <c r="AE18" s="1015"/>
      <c r="AF18" s="1010"/>
      <c r="AG18" s="1011"/>
      <c r="AH18" s="1011"/>
      <c r="AI18" s="1011"/>
      <c r="AJ18" s="1012"/>
      <c r="AK18" s="1055"/>
      <c r="AL18" s="1056"/>
      <c r="AM18" s="1056"/>
      <c r="AN18" s="1056"/>
      <c r="AO18" s="1056"/>
      <c r="AP18" s="1056"/>
      <c r="AQ18" s="1056"/>
      <c r="AR18" s="1056"/>
      <c r="AS18" s="1056"/>
      <c r="AT18" s="1056"/>
      <c r="AU18" s="1057"/>
      <c r="AV18" s="1057"/>
      <c r="AW18" s="1057"/>
      <c r="AX18" s="1057"/>
      <c r="AY18" s="1058"/>
      <c r="AZ18" s="91"/>
      <c r="BA18" s="91"/>
      <c r="BB18" s="91"/>
      <c r="BC18" s="91"/>
      <c r="BD18" s="91"/>
      <c r="BE18" s="92"/>
      <c r="BF18" s="92"/>
      <c r="BG18" s="92"/>
      <c r="BH18" s="92"/>
      <c r="BI18" s="92"/>
      <c r="BJ18" s="92"/>
      <c r="BK18" s="92"/>
      <c r="BL18" s="92"/>
      <c r="BM18" s="92"/>
      <c r="BN18" s="92"/>
      <c r="BO18" s="92"/>
      <c r="BP18" s="92"/>
      <c r="BQ18" s="98">
        <v>12</v>
      </c>
      <c r="BR18" s="99"/>
      <c r="BS18" s="967"/>
      <c r="BT18" s="968"/>
      <c r="BU18" s="968"/>
      <c r="BV18" s="968"/>
      <c r="BW18" s="968"/>
      <c r="BX18" s="968"/>
      <c r="BY18" s="968"/>
      <c r="BZ18" s="968"/>
      <c r="CA18" s="968"/>
      <c r="CB18" s="968"/>
      <c r="CC18" s="968"/>
      <c r="CD18" s="968"/>
      <c r="CE18" s="968"/>
      <c r="CF18" s="968"/>
      <c r="CG18" s="989"/>
      <c r="CH18" s="964"/>
      <c r="CI18" s="965"/>
      <c r="CJ18" s="965"/>
      <c r="CK18" s="965"/>
      <c r="CL18" s="966"/>
      <c r="CM18" s="964"/>
      <c r="CN18" s="965"/>
      <c r="CO18" s="965"/>
      <c r="CP18" s="965"/>
      <c r="CQ18" s="966"/>
      <c r="CR18" s="964"/>
      <c r="CS18" s="965"/>
      <c r="CT18" s="965"/>
      <c r="CU18" s="965"/>
      <c r="CV18" s="966"/>
      <c r="CW18" s="964"/>
      <c r="CX18" s="965"/>
      <c r="CY18" s="965"/>
      <c r="CZ18" s="965"/>
      <c r="DA18" s="966"/>
      <c r="DB18" s="964"/>
      <c r="DC18" s="965"/>
      <c r="DD18" s="965"/>
      <c r="DE18" s="965"/>
      <c r="DF18" s="966"/>
      <c r="DG18" s="964"/>
      <c r="DH18" s="965"/>
      <c r="DI18" s="965"/>
      <c r="DJ18" s="965"/>
      <c r="DK18" s="966"/>
      <c r="DL18" s="964"/>
      <c r="DM18" s="965"/>
      <c r="DN18" s="965"/>
      <c r="DO18" s="965"/>
      <c r="DP18" s="966"/>
      <c r="DQ18" s="964"/>
      <c r="DR18" s="965"/>
      <c r="DS18" s="965"/>
      <c r="DT18" s="965"/>
      <c r="DU18" s="966"/>
      <c r="DV18" s="967"/>
      <c r="DW18" s="968"/>
      <c r="DX18" s="968"/>
      <c r="DY18" s="968"/>
      <c r="DZ18" s="969"/>
      <c r="EA18" s="94"/>
    </row>
    <row r="19" spans="1:131" s="95" customFormat="1" ht="26.25" customHeight="1" x14ac:dyDescent="0.15">
      <c r="A19" s="98">
        <v>13</v>
      </c>
      <c r="B19" s="1005"/>
      <c r="C19" s="1006"/>
      <c r="D19" s="1006"/>
      <c r="E19" s="1006"/>
      <c r="F19" s="1006"/>
      <c r="G19" s="1006"/>
      <c r="H19" s="1006"/>
      <c r="I19" s="1006"/>
      <c r="J19" s="1006"/>
      <c r="K19" s="1006"/>
      <c r="L19" s="1006"/>
      <c r="M19" s="1006"/>
      <c r="N19" s="1006"/>
      <c r="O19" s="1006"/>
      <c r="P19" s="1007"/>
      <c r="Q19" s="1013"/>
      <c r="R19" s="1014"/>
      <c r="S19" s="1014"/>
      <c r="T19" s="1014"/>
      <c r="U19" s="1014"/>
      <c r="V19" s="1014"/>
      <c r="W19" s="1014"/>
      <c r="X19" s="1014"/>
      <c r="Y19" s="1014"/>
      <c r="Z19" s="1014"/>
      <c r="AA19" s="1014"/>
      <c r="AB19" s="1014"/>
      <c r="AC19" s="1014"/>
      <c r="AD19" s="1014"/>
      <c r="AE19" s="1015"/>
      <c r="AF19" s="1010"/>
      <c r="AG19" s="1011"/>
      <c r="AH19" s="1011"/>
      <c r="AI19" s="1011"/>
      <c r="AJ19" s="1012"/>
      <c r="AK19" s="1055"/>
      <c r="AL19" s="1056"/>
      <c r="AM19" s="1056"/>
      <c r="AN19" s="1056"/>
      <c r="AO19" s="1056"/>
      <c r="AP19" s="1056"/>
      <c r="AQ19" s="1056"/>
      <c r="AR19" s="1056"/>
      <c r="AS19" s="1056"/>
      <c r="AT19" s="1056"/>
      <c r="AU19" s="1057"/>
      <c r="AV19" s="1057"/>
      <c r="AW19" s="1057"/>
      <c r="AX19" s="1057"/>
      <c r="AY19" s="1058"/>
      <c r="AZ19" s="91"/>
      <c r="BA19" s="91"/>
      <c r="BB19" s="91"/>
      <c r="BC19" s="91"/>
      <c r="BD19" s="91"/>
      <c r="BE19" s="92"/>
      <c r="BF19" s="92"/>
      <c r="BG19" s="92"/>
      <c r="BH19" s="92"/>
      <c r="BI19" s="92"/>
      <c r="BJ19" s="92"/>
      <c r="BK19" s="92"/>
      <c r="BL19" s="92"/>
      <c r="BM19" s="92"/>
      <c r="BN19" s="92"/>
      <c r="BO19" s="92"/>
      <c r="BP19" s="92"/>
      <c r="BQ19" s="98">
        <v>13</v>
      </c>
      <c r="BR19" s="99"/>
      <c r="BS19" s="967"/>
      <c r="BT19" s="968"/>
      <c r="BU19" s="968"/>
      <c r="BV19" s="968"/>
      <c r="BW19" s="968"/>
      <c r="BX19" s="968"/>
      <c r="BY19" s="968"/>
      <c r="BZ19" s="968"/>
      <c r="CA19" s="968"/>
      <c r="CB19" s="968"/>
      <c r="CC19" s="968"/>
      <c r="CD19" s="968"/>
      <c r="CE19" s="968"/>
      <c r="CF19" s="968"/>
      <c r="CG19" s="989"/>
      <c r="CH19" s="964"/>
      <c r="CI19" s="965"/>
      <c r="CJ19" s="965"/>
      <c r="CK19" s="965"/>
      <c r="CL19" s="966"/>
      <c r="CM19" s="964"/>
      <c r="CN19" s="965"/>
      <c r="CO19" s="965"/>
      <c r="CP19" s="965"/>
      <c r="CQ19" s="966"/>
      <c r="CR19" s="964"/>
      <c r="CS19" s="965"/>
      <c r="CT19" s="965"/>
      <c r="CU19" s="965"/>
      <c r="CV19" s="966"/>
      <c r="CW19" s="964"/>
      <c r="CX19" s="965"/>
      <c r="CY19" s="965"/>
      <c r="CZ19" s="965"/>
      <c r="DA19" s="966"/>
      <c r="DB19" s="964"/>
      <c r="DC19" s="965"/>
      <c r="DD19" s="965"/>
      <c r="DE19" s="965"/>
      <c r="DF19" s="966"/>
      <c r="DG19" s="964"/>
      <c r="DH19" s="965"/>
      <c r="DI19" s="965"/>
      <c r="DJ19" s="965"/>
      <c r="DK19" s="966"/>
      <c r="DL19" s="964"/>
      <c r="DM19" s="965"/>
      <c r="DN19" s="965"/>
      <c r="DO19" s="965"/>
      <c r="DP19" s="966"/>
      <c r="DQ19" s="964"/>
      <c r="DR19" s="965"/>
      <c r="DS19" s="965"/>
      <c r="DT19" s="965"/>
      <c r="DU19" s="966"/>
      <c r="DV19" s="967"/>
      <c r="DW19" s="968"/>
      <c r="DX19" s="968"/>
      <c r="DY19" s="968"/>
      <c r="DZ19" s="969"/>
      <c r="EA19" s="94"/>
    </row>
    <row r="20" spans="1:131" s="95" customFormat="1" ht="26.25" customHeight="1" x14ac:dyDescent="0.15">
      <c r="A20" s="98">
        <v>14</v>
      </c>
      <c r="B20" s="1005"/>
      <c r="C20" s="1006"/>
      <c r="D20" s="1006"/>
      <c r="E20" s="1006"/>
      <c r="F20" s="1006"/>
      <c r="G20" s="1006"/>
      <c r="H20" s="1006"/>
      <c r="I20" s="1006"/>
      <c r="J20" s="1006"/>
      <c r="K20" s="1006"/>
      <c r="L20" s="1006"/>
      <c r="M20" s="1006"/>
      <c r="N20" s="1006"/>
      <c r="O20" s="1006"/>
      <c r="P20" s="1007"/>
      <c r="Q20" s="1013"/>
      <c r="R20" s="1014"/>
      <c r="S20" s="1014"/>
      <c r="T20" s="1014"/>
      <c r="U20" s="1014"/>
      <c r="V20" s="1014"/>
      <c r="W20" s="1014"/>
      <c r="X20" s="1014"/>
      <c r="Y20" s="1014"/>
      <c r="Z20" s="1014"/>
      <c r="AA20" s="1014"/>
      <c r="AB20" s="1014"/>
      <c r="AC20" s="1014"/>
      <c r="AD20" s="1014"/>
      <c r="AE20" s="1015"/>
      <c r="AF20" s="1010"/>
      <c r="AG20" s="1011"/>
      <c r="AH20" s="1011"/>
      <c r="AI20" s="1011"/>
      <c r="AJ20" s="1012"/>
      <c r="AK20" s="1055"/>
      <c r="AL20" s="1056"/>
      <c r="AM20" s="1056"/>
      <c r="AN20" s="1056"/>
      <c r="AO20" s="1056"/>
      <c r="AP20" s="1056"/>
      <c r="AQ20" s="1056"/>
      <c r="AR20" s="1056"/>
      <c r="AS20" s="1056"/>
      <c r="AT20" s="1056"/>
      <c r="AU20" s="1057"/>
      <c r="AV20" s="1057"/>
      <c r="AW20" s="1057"/>
      <c r="AX20" s="1057"/>
      <c r="AY20" s="1058"/>
      <c r="AZ20" s="91"/>
      <c r="BA20" s="91"/>
      <c r="BB20" s="91"/>
      <c r="BC20" s="91"/>
      <c r="BD20" s="91"/>
      <c r="BE20" s="92"/>
      <c r="BF20" s="92"/>
      <c r="BG20" s="92"/>
      <c r="BH20" s="92"/>
      <c r="BI20" s="92"/>
      <c r="BJ20" s="92"/>
      <c r="BK20" s="92"/>
      <c r="BL20" s="92"/>
      <c r="BM20" s="92"/>
      <c r="BN20" s="92"/>
      <c r="BO20" s="92"/>
      <c r="BP20" s="92"/>
      <c r="BQ20" s="98">
        <v>14</v>
      </c>
      <c r="BR20" s="99"/>
      <c r="BS20" s="967"/>
      <c r="BT20" s="968"/>
      <c r="BU20" s="968"/>
      <c r="BV20" s="968"/>
      <c r="BW20" s="968"/>
      <c r="BX20" s="968"/>
      <c r="BY20" s="968"/>
      <c r="BZ20" s="968"/>
      <c r="CA20" s="968"/>
      <c r="CB20" s="968"/>
      <c r="CC20" s="968"/>
      <c r="CD20" s="968"/>
      <c r="CE20" s="968"/>
      <c r="CF20" s="968"/>
      <c r="CG20" s="989"/>
      <c r="CH20" s="964"/>
      <c r="CI20" s="965"/>
      <c r="CJ20" s="965"/>
      <c r="CK20" s="965"/>
      <c r="CL20" s="966"/>
      <c r="CM20" s="964"/>
      <c r="CN20" s="965"/>
      <c r="CO20" s="965"/>
      <c r="CP20" s="965"/>
      <c r="CQ20" s="966"/>
      <c r="CR20" s="964"/>
      <c r="CS20" s="965"/>
      <c r="CT20" s="965"/>
      <c r="CU20" s="965"/>
      <c r="CV20" s="966"/>
      <c r="CW20" s="964"/>
      <c r="CX20" s="965"/>
      <c r="CY20" s="965"/>
      <c r="CZ20" s="965"/>
      <c r="DA20" s="966"/>
      <c r="DB20" s="964"/>
      <c r="DC20" s="965"/>
      <c r="DD20" s="965"/>
      <c r="DE20" s="965"/>
      <c r="DF20" s="966"/>
      <c r="DG20" s="964"/>
      <c r="DH20" s="965"/>
      <c r="DI20" s="965"/>
      <c r="DJ20" s="965"/>
      <c r="DK20" s="966"/>
      <c r="DL20" s="964"/>
      <c r="DM20" s="965"/>
      <c r="DN20" s="965"/>
      <c r="DO20" s="965"/>
      <c r="DP20" s="966"/>
      <c r="DQ20" s="964"/>
      <c r="DR20" s="965"/>
      <c r="DS20" s="965"/>
      <c r="DT20" s="965"/>
      <c r="DU20" s="966"/>
      <c r="DV20" s="967"/>
      <c r="DW20" s="968"/>
      <c r="DX20" s="968"/>
      <c r="DY20" s="968"/>
      <c r="DZ20" s="969"/>
      <c r="EA20" s="94"/>
    </row>
    <row r="21" spans="1:131" s="95" customFormat="1" ht="26.25" customHeight="1" thickBot="1" x14ac:dyDescent="0.2">
      <c r="A21" s="98">
        <v>15</v>
      </c>
      <c r="B21" s="1005"/>
      <c r="C21" s="1006"/>
      <c r="D21" s="1006"/>
      <c r="E21" s="1006"/>
      <c r="F21" s="1006"/>
      <c r="G21" s="1006"/>
      <c r="H21" s="1006"/>
      <c r="I21" s="1006"/>
      <c r="J21" s="1006"/>
      <c r="K21" s="1006"/>
      <c r="L21" s="1006"/>
      <c r="M21" s="1006"/>
      <c r="N21" s="1006"/>
      <c r="O21" s="1006"/>
      <c r="P21" s="1007"/>
      <c r="Q21" s="1013"/>
      <c r="R21" s="1014"/>
      <c r="S21" s="1014"/>
      <c r="T21" s="1014"/>
      <c r="U21" s="1014"/>
      <c r="V21" s="1014"/>
      <c r="W21" s="1014"/>
      <c r="X21" s="1014"/>
      <c r="Y21" s="1014"/>
      <c r="Z21" s="1014"/>
      <c r="AA21" s="1014"/>
      <c r="AB21" s="1014"/>
      <c r="AC21" s="1014"/>
      <c r="AD21" s="1014"/>
      <c r="AE21" s="1015"/>
      <c r="AF21" s="1010"/>
      <c r="AG21" s="1011"/>
      <c r="AH21" s="1011"/>
      <c r="AI21" s="1011"/>
      <c r="AJ21" s="1012"/>
      <c r="AK21" s="1055"/>
      <c r="AL21" s="1056"/>
      <c r="AM21" s="1056"/>
      <c r="AN21" s="1056"/>
      <c r="AO21" s="1056"/>
      <c r="AP21" s="1056"/>
      <c r="AQ21" s="1056"/>
      <c r="AR21" s="1056"/>
      <c r="AS21" s="1056"/>
      <c r="AT21" s="1056"/>
      <c r="AU21" s="1057"/>
      <c r="AV21" s="1057"/>
      <c r="AW21" s="1057"/>
      <c r="AX21" s="1057"/>
      <c r="AY21" s="1058"/>
      <c r="AZ21" s="91"/>
      <c r="BA21" s="91"/>
      <c r="BB21" s="91"/>
      <c r="BC21" s="91"/>
      <c r="BD21" s="91"/>
      <c r="BE21" s="92"/>
      <c r="BF21" s="92"/>
      <c r="BG21" s="92"/>
      <c r="BH21" s="92"/>
      <c r="BI21" s="92"/>
      <c r="BJ21" s="92"/>
      <c r="BK21" s="92"/>
      <c r="BL21" s="92"/>
      <c r="BM21" s="92"/>
      <c r="BN21" s="92"/>
      <c r="BO21" s="92"/>
      <c r="BP21" s="92"/>
      <c r="BQ21" s="98">
        <v>15</v>
      </c>
      <c r="BR21" s="99"/>
      <c r="BS21" s="967"/>
      <c r="BT21" s="968"/>
      <c r="BU21" s="968"/>
      <c r="BV21" s="968"/>
      <c r="BW21" s="968"/>
      <c r="BX21" s="968"/>
      <c r="BY21" s="968"/>
      <c r="BZ21" s="968"/>
      <c r="CA21" s="968"/>
      <c r="CB21" s="968"/>
      <c r="CC21" s="968"/>
      <c r="CD21" s="968"/>
      <c r="CE21" s="968"/>
      <c r="CF21" s="968"/>
      <c r="CG21" s="989"/>
      <c r="CH21" s="964"/>
      <c r="CI21" s="965"/>
      <c r="CJ21" s="965"/>
      <c r="CK21" s="965"/>
      <c r="CL21" s="966"/>
      <c r="CM21" s="964"/>
      <c r="CN21" s="965"/>
      <c r="CO21" s="965"/>
      <c r="CP21" s="965"/>
      <c r="CQ21" s="966"/>
      <c r="CR21" s="964"/>
      <c r="CS21" s="965"/>
      <c r="CT21" s="965"/>
      <c r="CU21" s="965"/>
      <c r="CV21" s="966"/>
      <c r="CW21" s="964"/>
      <c r="CX21" s="965"/>
      <c r="CY21" s="965"/>
      <c r="CZ21" s="965"/>
      <c r="DA21" s="966"/>
      <c r="DB21" s="964"/>
      <c r="DC21" s="965"/>
      <c r="DD21" s="965"/>
      <c r="DE21" s="965"/>
      <c r="DF21" s="966"/>
      <c r="DG21" s="964"/>
      <c r="DH21" s="965"/>
      <c r="DI21" s="965"/>
      <c r="DJ21" s="965"/>
      <c r="DK21" s="966"/>
      <c r="DL21" s="964"/>
      <c r="DM21" s="965"/>
      <c r="DN21" s="965"/>
      <c r="DO21" s="965"/>
      <c r="DP21" s="966"/>
      <c r="DQ21" s="964"/>
      <c r="DR21" s="965"/>
      <c r="DS21" s="965"/>
      <c r="DT21" s="965"/>
      <c r="DU21" s="966"/>
      <c r="DV21" s="967"/>
      <c r="DW21" s="968"/>
      <c r="DX21" s="968"/>
      <c r="DY21" s="968"/>
      <c r="DZ21" s="969"/>
      <c r="EA21" s="94"/>
    </row>
    <row r="22" spans="1:131" s="95" customFormat="1" ht="26.25" customHeight="1" x14ac:dyDescent="0.15">
      <c r="A22" s="98">
        <v>16</v>
      </c>
      <c r="B22" s="1005"/>
      <c r="C22" s="1006"/>
      <c r="D22" s="1006"/>
      <c r="E22" s="1006"/>
      <c r="F22" s="1006"/>
      <c r="G22" s="1006"/>
      <c r="H22" s="1006"/>
      <c r="I22" s="1006"/>
      <c r="J22" s="1006"/>
      <c r="K22" s="1006"/>
      <c r="L22" s="1006"/>
      <c r="M22" s="1006"/>
      <c r="N22" s="1006"/>
      <c r="O22" s="1006"/>
      <c r="P22" s="1007"/>
      <c r="Q22" s="1048"/>
      <c r="R22" s="1049"/>
      <c r="S22" s="1049"/>
      <c r="T22" s="1049"/>
      <c r="U22" s="1049"/>
      <c r="V22" s="1049"/>
      <c r="W22" s="1049"/>
      <c r="X22" s="1049"/>
      <c r="Y22" s="1049"/>
      <c r="Z22" s="1049"/>
      <c r="AA22" s="1049"/>
      <c r="AB22" s="1049"/>
      <c r="AC22" s="1049"/>
      <c r="AD22" s="1049"/>
      <c r="AE22" s="1050"/>
      <c r="AF22" s="1010"/>
      <c r="AG22" s="1011"/>
      <c r="AH22" s="1011"/>
      <c r="AI22" s="1011"/>
      <c r="AJ22" s="1012"/>
      <c r="AK22" s="1051"/>
      <c r="AL22" s="1052"/>
      <c r="AM22" s="1052"/>
      <c r="AN22" s="1052"/>
      <c r="AO22" s="1052"/>
      <c r="AP22" s="1052"/>
      <c r="AQ22" s="1052"/>
      <c r="AR22" s="1052"/>
      <c r="AS22" s="1052"/>
      <c r="AT22" s="1052"/>
      <c r="AU22" s="1053"/>
      <c r="AV22" s="1053"/>
      <c r="AW22" s="1053"/>
      <c r="AX22" s="1053"/>
      <c r="AY22" s="1054"/>
      <c r="AZ22" s="1003" t="s">
        <v>322</v>
      </c>
      <c r="BA22" s="1003"/>
      <c r="BB22" s="1003"/>
      <c r="BC22" s="1003"/>
      <c r="BD22" s="1004"/>
      <c r="BE22" s="92"/>
      <c r="BF22" s="92"/>
      <c r="BG22" s="92"/>
      <c r="BH22" s="92"/>
      <c r="BI22" s="92"/>
      <c r="BJ22" s="92"/>
      <c r="BK22" s="92"/>
      <c r="BL22" s="92"/>
      <c r="BM22" s="92"/>
      <c r="BN22" s="92"/>
      <c r="BO22" s="92"/>
      <c r="BP22" s="92"/>
      <c r="BQ22" s="98">
        <v>16</v>
      </c>
      <c r="BR22" s="99"/>
      <c r="BS22" s="967"/>
      <c r="BT22" s="968"/>
      <c r="BU22" s="968"/>
      <c r="BV22" s="968"/>
      <c r="BW22" s="968"/>
      <c r="BX22" s="968"/>
      <c r="BY22" s="968"/>
      <c r="BZ22" s="968"/>
      <c r="CA22" s="968"/>
      <c r="CB22" s="968"/>
      <c r="CC22" s="968"/>
      <c r="CD22" s="968"/>
      <c r="CE22" s="968"/>
      <c r="CF22" s="968"/>
      <c r="CG22" s="989"/>
      <c r="CH22" s="964"/>
      <c r="CI22" s="965"/>
      <c r="CJ22" s="965"/>
      <c r="CK22" s="965"/>
      <c r="CL22" s="966"/>
      <c r="CM22" s="964"/>
      <c r="CN22" s="965"/>
      <c r="CO22" s="965"/>
      <c r="CP22" s="965"/>
      <c r="CQ22" s="966"/>
      <c r="CR22" s="964"/>
      <c r="CS22" s="965"/>
      <c r="CT22" s="965"/>
      <c r="CU22" s="965"/>
      <c r="CV22" s="966"/>
      <c r="CW22" s="964"/>
      <c r="CX22" s="965"/>
      <c r="CY22" s="965"/>
      <c r="CZ22" s="965"/>
      <c r="DA22" s="966"/>
      <c r="DB22" s="964"/>
      <c r="DC22" s="965"/>
      <c r="DD22" s="965"/>
      <c r="DE22" s="965"/>
      <c r="DF22" s="966"/>
      <c r="DG22" s="964"/>
      <c r="DH22" s="965"/>
      <c r="DI22" s="965"/>
      <c r="DJ22" s="965"/>
      <c r="DK22" s="966"/>
      <c r="DL22" s="964"/>
      <c r="DM22" s="965"/>
      <c r="DN22" s="965"/>
      <c r="DO22" s="965"/>
      <c r="DP22" s="966"/>
      <c r="DQ22" s="964"/>
      <c r="DR22" s="965"/>
      <c r="DS22" s="965"/>
      <c r="DT22" s="965"/>
      <c r="DU22" s="966"/>
      <c r="DV22" s="967"/>
      <c r="DW22" s="968"/>
      <c r="DX22" s="968"/>
      <c r="DY22" s="968"/>
      <c r="DZ22" s="969"/>
      <c r="EA22" s="94"/>
    </row>
    <row r="23" spans="1:131" s="95" customFormat="1" ht="26.25" customHeight="1" thickBot="1" x14ac:dyDescent="0.2">
      <c r="A23" s="100" t="s">
        <v>323</v>
      </c>
      <c r="B23" s="912" t="s">
        <v>324</v>
      </c>
      <c r="C23" s="913"/>
      <c r="D23" s="913"/>
      <c r="E23" s="913"/>
      <c r="F23" s="913"/>
      <c r="G23" s="913"/>
      <c r="H23" s="913"/>
      <c r="I23" s="913"/>
      <c r="J23" s="913"/>
      <c r="K23" s="913"/>
      <c r="L23" s="913"/>
      <c r="M23" s="913"/>
      <c r="N23" s="913"/>
      <c r="O23" s="913"/>
      <c r="P23" s="923"/>
      <c r="Q23" s="1042">
        <f>+SUM(Q7:U8)</f>
        <v>8967</v>
      </c>
      <c r="R23" s="1036"/>
      <c r="S23" s="1036"/>
      <c r="T23" s="1036"/>
      <c r="U23" s="1036"/>
      <c r="V23" s="1036">
        <f>+SUM(V7:Z8)</f>
        <v>8421</v>
      </c>
      <c r="W23" s="1036"/>
      <c r="X23" s="1036"/>
      <c r="Y23" s="1036"/>
      <c r="Z23" s="1036"/>
      <c r="AA23" s="1036">
        <f>+SUM(AA7:AE8)</f>
        <v>546</v>
      </c>
      <c r="AB23" s="1036"/>
      <c r="AC23" s="1036"/>
      <c r="AD23" s="1036"/>
      <c r="AE23" s="1043"/>
      <c r="AF23" s="1044">
        <v>397</v>
      </c>
      <c r="AG23" s="1036"/>
      <c r="AH23" s="1036"/>
      <c r="AI23" s="1036"/>
      <c r="AJ23" s="1045"/>
      <c r="AK23" s="1046"/>
      <c r="AL23" s="1047"/>
      <c r="AM23" s="1047"/>
      <c r="AN23" s="1047"/>
      <c r="AO23" s="1047"/>
      <c r="AP23" s="1036"/>
      <c r="AQ23" s="1036"/>
      <c r="AR23" s="1036"/>
      <c r="AS23" s="1036"/>
      <c r="AT23" s="1036"/>
      <c r="AU23" s="1037"/>
      <c r="AV23" s="1037"/>
      <c r="AW23" s="1037"/>
      <c r="AX23" s="1037"/>
      <c r="AY23" s="1038"/>
      <c r="AZ23" s="1039" t="s">
        <v>62</v>
      </c>
      <c r="BA23" s="1040"/>
      <c r="BB23" s="1040"/>
      <c r="BC23" s="1040"/>
      <c r="BD23" s="1041"/>
      <c r="BE23" s="92"/>
      <c r="BF23" s="92"/>
      <c r="BG23" s="92"/>
      <c r="BH23" s="92"/>
      <c r="BI23" s="92"/>
      <c r="BJ23" s="92"/>
      <c r="BK23" s="92"/>
      <c r="BL23" s="92"/>
      <c r="BM23" s="92"/>
      <c r="BN23" s="92"/>
      <c r="BO23" s="92"/>
      <c r="BP23" s="92"/>
      <c r="BQ23" s="98">
        <v>17</v>
      </c>
      <c r="BR23" s="99"/>
      <c r="BS23" s="967"/>
      <c r="BT23" s="968"/>
      <c r="BU23" s="968"/>
      <c r="BV23" s="968"/>
      <c r="BW23" s="968"/>
      <c r="BX23" s="968"/>
      <c r="BY23" s="968"/>
      <c r="BZ23" s="968"/>
      <c r="CA23" s="968"/>
      <c r="CB23" s="968"/>
      <c r="CC23" s="968"/>
      <c r="CD23" s="968"/>
      <c r="CE23" s="968"/>
      <c r="CF23" s="968"/>
      <c r="CG23" s="989"/>
      <c r="CH23" s="964"/>
      <c r="CI23" s="965"/>
      <c r="CJ23" s="965"/>
      <c r="CK23" s="965"/>
      <c r="CL23" s="966"/>
      <c r="CM23" s="964"/>
      <c r="CN23" s="965"/>
      <c r="CO23" s="965"/>
      <c r="CP23" s="965"/>
      <c r="CQ23" s="966"/>
      <c r="CR23" s="964"/>
      <c r="CS23" s="965"/>
      <c r="CT23" s="965"/>
      <c r="CU23" s="965"/>
      <c r="CV23" s="966"/>
      <c r="CW23" s="964"/>
      <c r="CX23" s="965"/>
      <c r="CY23" s="965"/>
      <c r="CZ23" s="965"/>
      <c r="DA23" s="966"/>
      <c r="DB23" s="964"/>
      <c r="DC23" s="965"/>
      <c r="DD23" s="965"/>
      <c r="DE23" s="965"/>
      <c r="DF23" s="966"/>
      <c r="DG23" s="964"/>
      <c r="DH23" s="965"/>
      <c r="DI23" s="965"/>
      <c r="DJ23" s="965"/>
      <c r="DK23" s="966"/>
      <c r="DL23" s="964"/>
      <c r="DM23" s="965"/>
      <c r="DN23" s="965"/>
      <c r="DO23" s="965"/>
      <c r="DP23" s="966"/>
      <c r="DQ23" s="964"/>
      <c r="DR23" s="965"/>
      <c r="DS23" s="965"/>
      <c r="DT23" s="965"/>
      <c r="DU23" s="966"/>
      <c r="DV23" s="967"/>
      <c r="DW23" s="968"/>
      <c r="DX23" s="968"/>
      <c r="DY23" s="968"/>
      <c r="DZ23" s="969"/>
      <c r="EA23" s="94"/>
    </row>
    <row r="24" spans="1:131" s="95" customFormat="1" ht="26.25" customHeight="1" x14ac:dyDescent="0.15">
      <c r="A24" s="1035" t="s">
        <v>325</v>
      </c>
      <c r="B24" s="1035"/>
      <c r="C24" s="1035"/>
      <c r="D24" s="1035"/>
      <c r="E24" s="1035"/>
      <c r="F24" s="1035"/>
      <c r="G24" s="1035"/>
      <c r="H24" s="1035"/>
      <c r="I24" s="1035"/>
      <c r="J24" s="1035"/>
      <c r="K24" s="1035"/>
      <c r="L24" s="1035"/>
      <c r="M24" s="1035"/>
      <c r="N24" s="1035"/>
      <c r="O24" s="1035"/>
      <c r="P24" s="1035"/>
      <c r="Q24" s="1035"/>
      <c r="R24" s="1035"/>
      <c r="S24" s="1035"/>
      <c r="T24" s="1035"/>
      <c r="U24" s="1035"/>
      <c r="V24" s="1035"/>
      <c r="W24" s="1035"/>
      <c r="X24" s="1035"/>
      <c r="Y24" s="1035"/>
      <c r="Z24" s="1035"/>
      <c r="AA24" s="1035"/>
      <c r="AB24" s="1035"/>
      <c r="AC24" s="1035"/>
      <c r="AD24" s="1035"/>
      <c r="AE24" s="1035"/>
      <c r="AF24" s="1035"/>
      <c r="AG24" s="1035"/>
      <c r="AH24" s="1035"/>
      <c r="AI24" s="1035"/>
      <c r="AJ24" s="1035"/>
      <c r="AK24" s="1035"/>
      <c r="AL24" s="1035"/>
      <c r="AM24" s="1035"/>
      <c r="AN24" s="1035"/>
      <c r="AO24" s="1035"/>
      <c r="AP24" s="1035"/>
      <c r="AQ24" s="1035"/>
      <c r="AR24" s="1035"/>
      <c r="AS24" s="1035"/>
      <c r="AT24" s="1035"/>
      <c r="AU24" s="1035"/>
      <c r="AV24" s="1035"/>
      <c r="AW24" s="1035"/>
      <c r="AX24" s="1035"/>
      <c r="AY24" s="1035"/>
      <c r="AZ24" s="91"/>
      <c r="BA24" s="91"/>
      <c r="BB24" s="91"/>
      <c r="BC24" s="91"/>
      <c r="BD24" s="91"/>
      <c r="BE24" s="92"/>
      <c r="BF24" s="92"/>
      <c r="BG24" s="92"/>
      <c r="BH24" s="92"/>
      <c r="BI24" s="92"/>
      <c r="BJ24" s="92"/>
      <c r="BK24" s="92"/>
      <c r="BL24" s="92"/>
      <c r="BM24" s="92"/>
      <c r="BN24" s="92"/>
      <c r="BO24" s="92"/>
      <c r="BP24" s="92"/>
      <c r="BQ24" s="98">
        <v>18</v>
      </c>
      <c r="BR24" s="99"/>
      <c r="BS24" s="967"/>
      <c r="BT24" s="968"/>
      <c r="BU24" s="968"/>
      <c r="BV24" s="968"/>
      <c r="BW24" s="968"/>
      <c r="BX24" s="968"/>
      <c r="BY24" s="968"/>
      <c r="BZ24" s="968"/>
      <c r="CA24" s="968"/>
      <c r="CB24" s="968"/>
      <c r="CC24" s="968"/>
      <c r="CD24" s="968"/>
      <c r="CE24" s="968"/>
      <c r="CF24" s="968"/>
      <c r="CG24" s="989"/>
      <c r="CH24" s="964"/>
      <c r="CI24" s="965"/>
      <c r="CJ24" s="965"/>
      <c r="CK24" s="965"/>
      <c r="CL24" s="966"/>
      <c r="CM24" s="964"/>
      <c r="CN24" s="965"/>
      <c r="CO24" s="965"/>
      <c r="CP24" s="965"/>
      <c r="CQ24" s="966"/>
      <c r="CR24" s="964"/>
      <c r="CS24" s="965"/>
      <c r="CT24" s="965"/>
      <c r="CU24" s="965"/>
      <c r="CV24" s="966"/>
      <c r="CW24" s="964"/>
      <c r="CX24" s="965"/>
      <c r="CY24" s="965"/>
      <c r="CZ24" s="965"/>
      <c r="DA24" s="966"/>
      <c r="DB24" s="964"/>
      <c r="DC24" s="965"/>
      <c r="DD24" s="965"/>
      <c r="DE24" s="965"/>
      <c r="DF24" s="966"/>
      <c r="DG24" s="964"/>
      <c r="DH24" s="965"/>
      <c r="DI24" s="965"/>
      <c r="DJ24" s="965"/>
      <c r="DK24" s="966"/>
      <c r="DL24" s="964"/>
      <c r="DM24" s="965"/>
      <c r="DN24" s="965"/>
      <c r="DO24" s="965"/>
      <c r="DP24" s="966"/>
      <c r="DQ24" s="964"/>
      <c r="DR24" s="965"/>
      <c r="DS24" s="965"/>
      <c r="DT24" s="965"/>
      <c r="DU24" s="966"/>
      <c r="DV24" s="967"/>
      <c r="DW24" s="968"/>
      <c r="DX24" s="968"/>
      <c r="DY24" s="968"/>
      <c r="DZ24" s="969"/>
      <c r="EA24" s="94"/>
    </row>
    <row r="25" spans="1:131" ht="26.25" customHeight="1" thickBot="1" x14ac:dyDescent="0.2">
      <c r="A25" s="1034" t="s">
        <v>326</v>
      </c>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1034"/>
      <c r="AS25" s="1034"/>
      <c r="AT25" s="1034"/>
      <c r="AU25" s="1034"/>
      <c r="AV25" s="1034"/>
      <c r="AW25" s="1034"/>
      <c r="AX25" s="1034"/>
      <c r="AY25" s="1034"/>
      <c r="AZ25" s="1034"/>
      <c r="BA25" s="1034"/>
      <c r="BB25" s="1034"/>
      <c r="BC25" s="1034"/>
      <c r="BD25" s="1034"/>
      <c r="BE25" s="1034"/>
      <c r="BF25" s="1034"/>
      <c r="BG25" s="1034"/>
      <c r="BH25" s="1034"/>
      <c r="BI25" s="1034"/>
      <c r="BJ25" s="91"/>
      <c r="BK25" s="91"/>
      <c r="BL25" s="91"/>
      <c r="BM25" s="91"/>
      <c r="BN25" s="91"/>
      <c r="BO25" s="101"/>
      <c r="BP25" s="101"/>
      <c r="BQ25" s="98">
        <v>19</v>
      </c>
      <c r="BR25" s="99"/>
      <c r="BS25" s="967"/>
      <c r="BT25" s="968"/>
      <c r="BU25" s="968"/>
      <c r="BV25" s="968"/>
      <c r="BW25" s="968"/>
      <c r="BX25" s="968"/>
      <c r="BY25" s="968"/>
      <c r="BZ25" s="968"/>
      <c r="CA25" s="968"/>
      <c r="CB25" s="968"/>
      <c r="CC25" s="968"/>
      <c r="CD25" s="968"/>
      <c r="CE25" s="968"/>
      <c r="CF25" s="968"/>
      <c r="CG25" s="989"/>
      <c r="CH25" s="964"/>
      <c r="CI25" s="965"/>
      <c r="CJ25" s="965"/>
      <c r="CK25" s="965"/>
      <c r="CL25" s="966"/>
      <c r="CM25" s="964"/>
      <c r="CN25" s="965"/>
      <c r="CO25" s="965"/>
      <c r="CP25" s="965"/>
      <c r="CQ25" s="966"/>
      <c r="CR25" s="964"/>
      <c r="CS25" s="965"/>
      <c r="CT25" s="965"/>
      <c r="CU25" s="965"/>
      <c r="CV25" s="966"/>
      <c r="CW25" s="964"/>
      <c r="CX25" s="965"/>
      <c r="CY25" s="965"/>
      <c r="CZ25" s="965"/>
      <c r="DA25" s="966"/>
      <c r="DB25" s="964"/>
      <c r="DC25" s="965"/>
      <c r="DD25" s="965"/>
      <c r="DE25" s="965"/>
      <c r="DF25" s="966"/>
      <c r="DG25" s="964"/>
      <c r="DH25" s="965"/>
      <c r="DI25" s="965"/>
      <c r="DJ25" s="965"/>
      <c r="DK25" s="966"/>
      <c r="DL25" s="964"/>
      <c r="DM25" s="965"/>
      <c r="DN25" s="965"/>
      <c r="DO25" s="965"/>
      <c r="DP25" s="966"/>
      <c r="DQ25" s="964"/>
      <c r="DR25" s="965"/>
      <c r="DS25" s="965"/>
      <c r="DT25" s="965"/>
      <c r="DU25" s="966"/>
      <c r="DV25" s="967"/>
      <c r="DW25" s="968"/>
      <c r="DX25" s="968"/>
      <c r="DY25" s="968"/>
      <c r="DZ25" s="969"/>
      <c r="EA25" s="89"/>
    </row>
    <row r="26" spans="1:131" ht="26.25" customHeight="1" x14ac:dyDescent="0.15">
      <c r="A26" s="970" t="s">
        <v>301</v>
      </c>
      <c r="B26" s="971"/>
      <c r="C26" s="971"/>
      <c r="D26" s="971"/>
      <c r="E26" s="971"/>
      <c r="F26" s="971"/>
      <c r="G26" s="971"/>
      <c r="H26" s="971"/>
      <c r="I26" s="971"/>
      <c r="J26" s="971"/>
      <c r="K26" s="971"/>
      <c r="L26" s="971"/>
      <c r="M26" s="971"/>
      <c r="N26" s="971"/>
      <c r="O26" s="971"/>
      <c r="P26" s="972"/>
      <c r="Q26" s="976" t="s">
        <v>327</v>
      </c>
      <c r="R26" s="977"/>
      <c r="S26" s="977"/>
      <c r="T26" s="977"/>
      <c r="U26" s="978"/>
      <c r="V26" s="976" t="s">
        <v>328</v>
      </c>
      <c r="W26" s="977"/>
      <c r="X26" s="977"/>
      <c r="Y26" s="977"/>
      <c r="Z26" s="978"/>
      <c r="AA26" s="976" t="s">
        <v>329</v>
      </c>
      <c r="AB26" s="977"/>
      <c r="AC26" s="977"/>
      <c r="AD26" s="977"/>
      <c r="AE26" s="977"/>
      <c r="AF26" s="1030" t="s">
        <v>330</v>
      </c>
      <c r="AG26" s="983"/>
      <c r="AH26" s="983"/>
      <c r="AI26" s="983"/>
      <c r="AJ26" s="1031"/>
      <c r="AK26" s="977" t="s">
        <v>331</v>
      </c>
      <c r="AL26" s="977"/>
      <c r="AM26" s="977"/>
      <c r="AN26" s="977"/>
      <c r="AO26" s="978"/>
      <c r="AP26" s="976" t="s">
        <v>332</v>
      </c>
      <c r="AQ26" s="977"/>
      <c r="AR26" s="977"/>
      <c r="AS26" s="977"/>
      <c r="AT26" s="978"/>
      <c r="AU26" s="976" t="s">
        <v>333</v>
      </c>
      <c r="AV26" s="977"/>
      <c r="AW26" s="977"/>
      <c r="AX26" s="977"/>
      <c r="AY26" s="978"/>
      <c r="AZ26" s="976" t="s">
        <v>334</v>
      </c>
      <c r="BA26" s="977"/>
      <c r="BB26" s="977"/>
      <c r="BC26" s="977"/>
      <c r="BD26" s="978"/>
      <c r="BE26" s="976" t="s">
        <v>308</v>
      </c>
      <c r="BF26" s="977"/>
      <c r="BG26" s="977"/>
      <c r="BH26" s="977"/>
      <c r="BI26" s="990"/>
      <c r="BJ26" s="91"/>
      <c r="BK26" s="91"/>
      <c r="BL26" s="91"/>
      <c r="BM26" s="91"/>
      <c r="BN26" s="91"/>
      <c r="BO26" s="101"/>
      <c r="BP26" s="101"/>
      <c r="BQ26" s="98">
        <v>20</v>
      </c>
      <c r="BR26" s="99"/>
      <c r="BS26" s="967"/>
      <c r="BT26" s="968"/>
      <c r="BU26" s="968"/>
      <c r="BV26" s="968"/>
      <c r="BW26" s="968"/>
      <c r="BX26" s="968"/>
      <c r="BY26" s="968"/>
      <c r="BZ26" s="968"/>
      <c r="CA26" s="968"/>
      <c r="CB26" s="968"/>
      <c r="CC26" s="968"/>
      <c r="CD26" s="968"/>
      <c r="CE26" s="968"/>
      <c r="CF26" s="968"/>
      <c r="CG26" s="989"/>
      <c r="CH26" s="964"/>
      <c r="CI26" s="965"/>
      <c r="CJ26" s="965"/>
      <c r="CK26" s="965"/>
      <c r="CL26" s="966"/>
      <c r="CM26" s="964"/>
      <c r="CN26" s="965"/>
      <c r="CO26" s="965"/>
      <c r="CP26" s="965"/>
      <c r="CQ26" s="966"/>
      <c r="CR26" s="964"/>
      <c r="CS26" s="965"/>
      <c r="CT26" s="965"/>
      <c r="CU26" s="965"/>
      <c r="CV26" s="966"/>
      <c r="CW26" s="964"/>
      <c r="CX26" s="965"/>
      <c r="CY26" s="965"/>
      <c r="CZ26" s="965"/>
      <c r="DA26" s="966"/>
      <c r="DB26" s="964"/>
      <c r="DC26" s="965"/>
      <c r="DD26" s="965"/>
      <c r="DE26" s="965"/>
      <c r="DF26" s="966"/>
      <c r="DG26" s="964"/>
      <c r="DH26" s="965"/>
      <c r="DI26" s="965"/>
      <c r="DJ26" s="965"/>
      <c r="DK26" s="966"/>
      <c r="DL26" s="964"/>
      <c r="DM26" s="965"/>
      <c r="DN26" s="965"/>
      <c r="DO26" s="965"/>
      <c r="DP26" s="966"/>
      <c r="DQ26" s="964"/>
      <c r="DR26" s="965"/>
      <c r="DS26" s="965"/>
      <c r="DT26" s="965"/>
      <c r="DU26" s="966"/>
      <c r="DV26" s="967"/>
      <c r="DW26" s="968"/>
      <c r="DX26" s="968"/>
      <c r="DY26" s="968"/>
      <c r="DZ26" s="969"/>
      <c r="EA26" s="89"/>
    </row>
    <row r="27" spans="1:131" ht="26.25" customHeight="1" thickBot="1" x14ac:dyDescent="0.2">
      <c r="A27" s="973"/>
      <c r="B27" s="974"/>
      <c r="C27" s="974"/>
      <c r="D27" s="974"/>
      <c r="E27" s="974"/>
      <c r="F27" s="974"/>
      <c r="G27" s="974"/>
      <c r="H27" s="974"/>
      <c r="I27" s="974"/>
      <c r="J27" s="974"/>
      <c r="K27" s="974"/>
      <c r="L27" s="974"/>
      <c r="M27" s="974"/>
      <c r="N27" s="974"/>
      <c r="O27" s="974"/>
      <c r="P27" s="975"/>
      <c r="Q27" s="979"/>
      <c r="R27" s="980"/>
      <c r="S27" s="980"/>
      <c r="T27" s="980"/>
      <c r="U27" s="981"/>
      <c r="V27" s="979"/>
      <c r="W27" s="980"/>
      <c r="X27" s="980"/>
      <c r="Y27" s="980"/>
      <c r="Z27" s="981"/>
      <c r="AA27" s="979"/>
      <c r="AB27" s="980"/>
      <c r="AC27" s="980"/>
      <c r="AD27" s="980"/>
      <c r="AE27" s="980"/>
      <c r="AF27" s="1032"/>
      <c r="AG27" s="986"/>
      <c r="AH27" s="986"/>
      <c r="AI27" s="986"/>
      <c r="AJ27" s="1033"/>
      <c r="AK27" s="980"/>
      <c r="AL27" s="980"/>
      <c r="AM27" s="980"/>
      <c r="AN27" s="980"/>
      <c r="AO27" s="981"/>
      <c r="AP27" s="979"/>
      <c r="AQ27" s="980"/>
      <c r="AR27" s="980"/>
      <c r="AS27" s="980"/>
      <c r="AT27" s="981"/>
      <c r="AU27" s="979"/>
      <c r="AV27" s="980"/>
      <c r="AW27" s="980"/>
      <c r="AX27" s="980"/>
      <c r="AY27" s="981"/>
      <c r="AZ27" s="979"/>
      <c r="BA27" s="980"/>
      <c r="BB27" s="980"/>
      <c r="BC27" s="980"/>
      <c r="BD27" s="981"/>
      <c r="BE27" s="979"/>
      <c r="BF27" s="980"/>
      <c r="BG27" s="980"/>
      <c r="BH27" s="980"/>
      <c r="BI27" s="991"/>
      <c r="BJ27" s="91"/>
      <c r="BK27" s="91"/>
      <c r="BL27" s="91"/>
      <c r="BM27" s="91"/>
      <c r="BN27" s="91"/>
      <c r="BO27" s="101"/>
      <c r="BP27" s="101"/>
      <c r="BQ27" s="98">
        <v>21</v>
      </c>
      <c r="BR27" s="99"/>
      <c r="BS27" s="967"/>
      <c r="BT27" s="968"/>
      <c r="BU27" s="968"/>
      <c r="BV27" s="968"/>
      <c r="BW27" s="968"/>
      <c r="BX27" s="968"/>
      <c r="BY27" s="968"/>
      <c r="BZ27" s="968"/>
      <c r="CA27" s="968"/>
      <c r="CB27" s="968"/>
      <c r="CC27" s="968"/>
      <c r="CD27" s="968"/>
      <c r="CE27" s="968"/>
      <c r="CF27" s="968"/>
      <c r="CG27" s="989"/>
      <c r="CH27" s="964"/>
      <c r="CI27" s="965"/>
      <c r="CJ27" s="965"/>
      <c r="CK27" s="965"/>
      <c r="CL27" s="966"/>
      <c r="CM27" s="964"/>
      <c r="CN27" s="965"/>
      <c r="CO27" s="965"/>
      <c r="CP27" s="965"/>
      <c r="CQ27" s="966"/>
      <c r="CR27" s="964"/>
      <c r="CS27" s="965"/>
      <c r="CT27" s="965"/>
      <c r="CU27" s="965"/>
      <c r="CV27" s="966"/>
      <c r="CW27" s="964"/>
      <c r="CX27" s="965"/>
      <c r="CY27" s="965"/>
      <c r="CZ27" s="965"/>
      <c r="DA27" s="966"/>
      <c r="DB27" s="964"/>
      <c r="DC27" s="965"/>
      <c r="DD27" s="965"/>
      <c r="DE27" s="965"/>
      <c r="DF27" s="966"/>
      <c r="DG27" s="964"/>
      <c r="DH27" s="965"/>
      <c r="DI27" s="965"/>
      <c r="DJ27" s="965"/>
      <c r="DK27" s="966"/>
      <c r="DL27" s="964"/>
      <c r="DM27" s="965"/>
      <c r="DN27" s="965"/>
      <c r="DO27" s="965"/>
      <c r="DP27" s="966"/>
      <c r="DQ27" s="964"/>
      <c r="DR27" s="965"/>
      <c r="DS27" s="965"/>
      <c r="DT27" s="965"/>
      <c r="DU27" s="966"/>
      <c r="DV27" s="967"/>
      <c r="DW27" s="968"/>
      <c r="DX27" s="968"/>
      <c r="DY27" s="968"/>
      <c r="DZ27" s="969"/>
      <c r="EA27" s="89"/>
    </row>
    <row r="28" spans="1:131" ht="26.25" customHeight="1" thickTop="1" x14ac:dyDescent="0.15">
      <c r="A28" s="102">
        <v>1</v>
      </c>
      <c r="B28" s="1022" t="s">
        <v>335</v>
      </c>
      <c r="C28" s="1023"/>
      <c r="D28" s="1023"/>
      <c r="E28" s="1023"/>
      <c r="F28" s="1023"/>
      <c r="G28" s="1023"/>
      <c r="H28" s="1023"/>
      <c r="I28" s="1023"/>
      <c r="J28" s="1023"/>
      <c r="K28" s="1023"/>
      <c r="L28" s="1023"/>
      <c r="M28" s="1023"/>
      <c r="N28" s="1023"/>
      <c r="O28" s="1023"/>
      <c r="P28" s="1024"/>
      <c r="Q28" s="1025">
        <v>1301</v>
      </c>
      <c r="R28" s="1026"/>
      <c r="S28" s="1026"/>
      <c r="T28" s="1026"/>
      <c r="U28" s="1026"/>
      <c r="V28" s="1026">
        <v>1280</v>
      </c>
      <c r="W28" s="1026"/>
      <c r="X28" s="1026"/>
      <c r="Y28" s="1026"/>
      <c r="Z28" s="1026"/>
      <c r="AA28" s="1026">
        <v>21</v>
      </c>
      <c r="AB28" s="1026"/>
      <c r="AC28" s="1026"/>
      <c r="AD28" s="1026"/>
      <c r="AE28" s="1027"/>
      <c r="AF28" s="1028">
        <v>21</v>
      </c>
      <c r="AG28" s="1026"/>
      <c r="AH28" s="1026"/>
      <c r="AI28" s="1026"/>
      <c r="AJ28" s="1029"/>
      <c r="AK28" s="1017">
        <v>139</v>
      </c>
      <c r="AL28" s="1018"/>
      <c r="AM28" s="1018"/>
      <c r="AN28" s="1018"/>
      <c r="AO28" s="1018"/>
      <c r="AP28" s="1018" t="s">
        <v>320</v>
      </c>
      <c r="AQ28" s="1018"/>
      <c r="AR28" s="1018"/>
      <c r="AS28" s="1018"/>
      <c r="AT28" s="1018"/>
      <c r="AU28" s="1018" t="s">
        <v>320</v>
      </c>
      <c r="AV28" s="1018"/>
      <c r="AW28" s="1018"/>
      <c r="AX28" s="1018"/>
      <c r="AY28" s="1018"/>
      <c r="AZ28" s="1019" t="s">
        <v>320</v>
      </c>
      <c r="BA28" s="1019"/>
      <c r="BB28" s="1019"/>
      <c r="BC28" s="1019"/>
      <c r="BD28" s="1019"/>
      <c r="BE28" s="1020"/>
      <c r="BF28" s="1020"/>
      <c r="BG28" s="1020"/>
      <c r="BH28" s="1020"/>
      <c r="BI28" s="1021"/>
      <c r="BJ28" s="91"/>
      <c r="BK28" s="91"/>
      <c r="BL28" s="91"/>
      <c r="BM28" s="91"/>
      <c r="BN28" s="91"/>
      <c r="BO28" s="101"/>
      <c r="BP28" s="101"/>
      <c r="BQ28" s="98">
        <v>22</v>
      </c>
      <c r="BR28" s="99"/>
      <c r="BS28" s="967"/>
      <c r="BT28" s="968"/>
      <c r="BU28" s="968"/>
      <c r="BV28" s="968"/>
      <c r="BW28" s="968"/>
      <c r="BX28" s="968"/>
      <c r="BY28" s="968"/>
      <c r="BZ28" s="968"/>
      <c r="CA28" s="968"/>
      <c r="CB28" s="968"/>
      <c r="CC28" s="968"/>
      <c r="CD28" s="968"/>
      <c r="CE28" s="968"/>
      <c r="CF28" s="968"/>
      <c r="CG28" s="989"/>
      <c r="CH28" s="964"/>
      <c r="CI28" s="965"/>
      <c r="CJ28" s="965"/>
      <c r="CK28" s="965"/>
      <c r="CL28" s="966"/>
      <c r="CM28" s="964"/>
      <c r="CN28" s="965"/>
      <c r="CO28" s="965"/>
      <c r="CP28" s="965"/>
      <c r="CQ28" s="966"/>
      <c r="CR28" s="964"/>
      <c r="CS28" s="965"/>
      <c r="CT28" s="965"/>
      <c r="CU28" s="965"/>
      <c r="CV28" s="966"/>
      <c r="CW28" s="964"/>
      <c r="CX28" s="965"/>
      <c r="CY28" s="965"/>
      <c r="CZ28" s="965"/>
      <c r="DA28" s="966"/>
      <c r="DB28" s="964"/>
      <c r="DC28" s="965"/>
      <c r="DD28" s="965"/>
      <c r="DE28" s="965"/>
      <c r="DF28" s="966"/>
      <c r="DG28" s="964"/>
      <c r="DH28" s="965"/>
      <c r="DI28" s="965"/>
      <c r="DJ28" s="965"/>
      <c r="DK28" s="966"/>
      <c r="DL28" s="964"/>
      <c r="DM28" s="965"/>
      <c r="DN28" s="965"/>
      <c r="DO28" s="965"/>
      <c r="DP28" s="966"/>
      <c r="DQ28" s="964"/>
      <c r="DR28" s="965"/>
      <c r="DS28" s="965"/>
      <c r="DT28" s="965"/>
      <c r="DU28" s="966"/>
      <c r="DV28" s="967"/>
      <c r="DW28" s="968"/>
      <c r="DX28" s="968"/>
      <c r="DY28" s="968"/>
      <c r="DZ28" s="969"/>
      <c r="EA28" s="89"/>
    </row>
    <row r="29" spans="1:131" ht="26.25" customHeight="1" x14ac:dyDescent="0.15">
      <c r="A29" s="102">
        <v>2</v>
      </c>
      <c r="B29" s="1005" t="s">
        <v>336</v>
      </c>
      <c r="C29" s="1006"/>
      <c r="D29" s="1006"/>
      <c r="E29" s="1006"/>
      <c r="F29" s="1006"/>
      <c r="G29" s="1006"/>
      <c r="H29" s="1006"/>
      <c r="I29" s="1006"/>
      <c r="J29" s="1006"/>
      <c r="K29" s="1006"/>
      <c r="L29" s="1006"/>
      <c r="M29" s="1006"/>
      <c r="N29" s="1006"/>
      <c r="O29" s="1006"/>
      <c r="P29" s="1007"/>
      <c r="Q29" s="1013">
        <v>89</v>
      </c>
      <c r="R29" s="1014"/>
      <c r="S29" s="1014"/>
      <c r="T29" s="1014"/>
      <c r="U29" s="1014"/>
      <c r="V29" s="1014">
        <v>86</v>
      </c>
      <c r="W29" s="1014"/>
      <c r="X29" s="1014"/>
      <c r="Y29" s="1014"/>
      <c r="Z29" s="1014"/>
      <c r="AA29" s="1014">
        <v>3</v>
      </c>
      <c r="AB29" s="1014"/>
      <c r="AC29" s="1014"/>
      <c r="AD29" s="1014"/>
      <c r="AE29" s="1015"/>
      <c r="AF29" s="1010">
        <v>3</v>
      </c>
      <c r="AG29" s="1011"/>
      <c r="AH29" s="1011"/>
      <c r="AI29" s="1011"/>
      <c r="AJ29" s="1012"/>
      <c r="AK29" s="955">
        <v>25</v>
      </c>
      <c r="AL29" s="946"/>
      <c r="AM29" s="946"/>
      <c r="AN29" s="946"/>
      <c r="AO29" s="946"/>
      <c r="AP29" s="946">
        <v>0</v>
      </c>
      <c r="AQ29" s="946"/>
      <c r="AR29" s="946"/>
      <c r="AS29" s="946"/>
      <c r="AT29" s="946"/>
      <c r="AU29" s="946">
        <v>0</v>
      </c>
      <c r="AV29" s="946"/>
      <c r="AW29" s="946"/>
      <c r="AX29" s="946"/>
      <c r="AY29" s="946"/>
      <c r="AZ29" s="1016" t="s">
        <v>320</v>
      </c>
      <c r="BA29" s="1016"/>
      <c r="BB29" s="1016"/>
      <c r="BC29" s="1016"/>
      <c r="BD29" s="1016"/>
      <c r="BE29" s="947"/>
      <c r="BF29" s="947"/>
      <c r="BG29" s="947"/>
      <c r="BH29" s="947"/>
      <c r="BI29" s="948"/>
      <c r="BJ29" s="91"/>
      <c r="BK29" s="91"/>
      <c r="BL29" s="91"/>
      <c r="BM29" s="91"/>
      <c r="BN29" s="91"/>
      <c r="BO29" s="101"/>
      <c r="BP29" s="101"/>
      <c r="BQ29" s="98">
        <v>23</v>
      </c>
      <c r="BR29" s="99"/>
      <c r="BS29" s="967"/>
      <c r="BT29" s="968"/>
      <c r="BU29" s="968"/>
      <c r="BV29" s="968"/>
      <c r="BW29" s="968"/>
      <c r="BX29" s="968"/>
      <c r="BY29" s="968"/>
      <c r="BZ29" s="968"/>
      <c r="CA29" s="968"/>
      <c r="CB29" s="968"/>
      <c r="CC29" s="968"/>
      <c r="CD29" s="968"/>
      <c r="CE29" s="968"/>
      <c r="CF29" s="968"/>
      <c r="CG29" s="989"/>
      <c r="CH29" s="964"/>
      <c r="CI29" s="965"/>
      <c r="CJ29" s="965"/>
      <c r="CK29" s="965"/>
      <c r="CL29" s="966"/>
      <c r="CM29" s="964"/>
      <c r="CN29" s="965"/>
      <c r="CO29" s="965"/>
      <c r="CP29" s="965"/>
      <c r="CQ29" s="966"/>
      <c r="CR29" s="964"/>
      <c r="CS29" s="965"/>
      <c r="CT29" s="965"/>
      <c r="CU29" s="965"/>
      <c r="CV29" s="966"/>
      <c r="CW29" s="964"/>
      <c r="CX29" s="965"/>
      <c r="CY29" s="965"/>
      <c r="CZ29" s="965"/>
      <c r="DA29" s="966"/>
      <c r="DB29" s="964"/>
      <c r="DC29" s="965"/>
      <c r="DD29" s="965"/>
      <c r="DE29" s="965"/>
      <c r="DF29" s="966"/>
      <c r="DG29" s="964"/>
      <c r="DH29" s="965"/>
      <c r="DI29" s="965"/>
      <c r="DJ29" s="965"/>
      <c r="DK29" s="966"/>
      <c r="DL29" s="964"/>
      <c r="DM29" s="965"/>
      <c r="DN29" s="965"/>
      <c r="DO29" s="965"/>
      <c r="DP29" s="966"/>
      <c r="DQ29" s="964"/>
      <c r="DR29" s="965"/>
      <c r="DS29" s="965"/>
      <c r="DT29" s="965"/>
      <c r="DU29" s="966"/>
      <c r="DV29" s="967"/>
      <c r="DW29" s="968"/>
      <c r="DX29" s="968"/>
      <c r="DY29" s="968"/>
      <c r="DZ29" s="969"/>
      <c r="EA29" s="89"/>
    </row>
    <row r="30" spans="1:131" ht="26.25" customHeight="1" x14ac:dyDescent="0.15">
      <c r="A30" s="102">
        <v>3</v>
      </c>
      <c r="B30" s="1005" t="s">
        <v>337</v>
      </c>
      <c r="C30" s="1006"/>
      <c r="D30" s="1006"/>
      <c r="E30" s="1006"/>
      <c r="F30" s="1006"/>
      <c r="G30" s="1006"/>
      <c r="H30" s="1006"/>
      <c r="I30" s="1006"/>
      <c r="J30" s="1006"/>
      <c r="K30" s="1006"/>
      <c r="L30" s="1006"/>
      <c r="M30" s="1006"/>
      <c r="N30" s="1006"/>
      <c r="O30" s="1006"/>
      <c r="P30" s="1007"/>
      <c r="Q30" s="1013">
        <v>1835</v>
      </c>
      <c r="R30" s="1014"/>
      <c r="S30" s="1014"/>
      <c r="T30" s="1014"/>
      <c r="U30" s="1014"/>
      <c r="V30" s="1014">
        <v>1758</v>
      </c>
      <c r="W30" s="1014"/>
      <c r="X30" s="1014"/>
      <c r="Y30" s="1014"/>
      <c r="Z30" s="1014"/>
      <c r="AA30" s="1014">
        <v>77</v>
      </c>
      <c r="AB30" s="1014"/>
      <c r="AC30" s="1014"/>
      <c r="AD30" s="1014"/>
      <c r="AE30" s="1015"/>
      <c r="AF30" s="1010">
        <v>77</v>
      </c>
      <c r="AG30" s="1011"/>
      <c r="AH30" s="1011"/>
      <c r="AI30" s="1011"/>
      <c r="AJ30" s="1012"/>
      <c r="AK30" s="955">
        <v>272</v>
      </c>
      <c r="AL30" s="946"/>
      <c r="AM30" s="946"/>
      <c r="AN30" s="946"/>
      <c r="AO30" s="946"/>
      <c r="AP30" s="946" t="s">
        <v>320</v>
      </c>
      <c r="AQ30" s="946"/>
      <c r="AR30" s="946"/>
      <c r="AS30" s="946"/>
      <c r="AT30" s="946"/>
      <c r="AU30" s="946" t="s">
        <v>320</v>
      </c>
      <c r="AV30" s="946"/>
      <c r="AW30" s="946"/>
      <c r="AX30" s="946"/>
      <c r="AY30" s="946"/>
      <c r="AZ30" s="1016" t="s">
        <v>320</v>
      </c>
      <c r="BA30" s="1016"/>
      <c r="BB30" s="1016"/>
      <c r="BC30" s="1016"/>
      <c r="BD30" s="1016"/>
      <c r="BE30" s="947"/>
      <c r="BF30" s="947"/>
      <c r="BG30" s="947"/>
      <c r="BH30" s="947"/>
      <c r="BI30" s="948"/>
      <c r="BJ30" s="91"/>
      <c r="BK30" s="91"/>
      <c r="BL30" s="91"/>
      <c r="BM30" s="91"/>
      <c r="BN30" s="91"/>
      <c r="BO30" s="101"/>
      <c r="BP30" s="101"/>
      <c r="BQ30" s="98">
        <v>24</v>
      </c>
      <c r="BR30" s="99"/>
      <c r="BS30" s="967"/>
      <c r="BT30" s="968"/>
      <c r="BU30" s="968"/>
      <c r="BV30" s="968"/>
      <c r="BW30" s="968"/>
      <c r="BX30" s="968"/>
      <c r="BY30" s="968"/>
      <c r="BZ30" s="968"/>
      <c r="CA30" s="968"/>
      <c r="CB30" s="968"/>
      <c r="CC30" s="968"/>
      <c r="CD30" s="968"/>
      <c r="CE30" s="968"/>
      <c r="CF30" s="968"/>
      <c r="CG30" s="989"/>
      <c r="CH30" s="964"/>
      <c r="CI30" s="965"/>
      <c r="CJ30" s="965"/>
      <c r="CK30" s="965"/>
      <c r="CL30" s="966"/>
      <c r="CM30" s="964"/>
      <c r="CN30" s="965"/>
      <c r="CO30" s="965"/>
      <c r="CP30" s="965"/>
      <c r="CQ30" s="966"/>
      <c r="CR30" s="964"/>
      <c r="CS30" s="965"/>
      <c r="CT30" s="965"/>
      <c r="CU30" s="965"/>
      <c r="CV30" s="966"/>
      <c r="CW30" s="964"/>
      <c r="CX30" s="965"/>
      <c r="CY30" s="965"/>
      <c r="CZ30" s="965"/>
      <c r="DA30" s="966"/>
      <c r="DB30" s="964"/>
      <c r="DC30" s="965"/>
      <c r="DD30" s="965"/>
      <c r="DE30" s="965"/>
      <c r="DF30" s="966"/>
      <c r="DG30" s="964"/>
      <c r="DH30" s="965"/>
      <c r="DI30" s="965"/>
      <c r="DJ30" s="965"/>
      <c r="DK30" s="966"/>
      <c r="DL30" s="964"/>
      <c r="DM30" s="965"/>
      <c r="DN30" s="965"/>
      <c r="DO30" s="965"/>
      <c r="DP30" s="966"/>
      <c r="DQ30" s="964"/>
      <c r="DR30" s="965"/>
      <c r="DS30" s="965"/>
      <c r="DT30" s="965"/>
      <c r="DU30" s="966"/>
      <c r="DV30" s="967"/>
      <c r="DW30" s="968"/>
      <c r="DX30" s="968"/>
      <c r="DY30" s="968"/>
      <c r="DZ30" s="969"/>
      <c r="EA30" s="89"/>
    </row>
    <row r="31" spans="1:131" ht="26.25" customHeight="1" x14ac:dyDescent="0.15">
      <c r="A31" s="102">
        <v>4</v>
      </c>
      <c r="B31" s="1005" t="s">
        <v>338</v>
      </c>
      <c r="C31" s="1006"/>
      <c r="D31" s="1006"/>
      <c r="E31" s="1006"/>
      <c r="F31" s="1006"/>
      <c r="G31" s="1006"/>
      <c r="H31" s="1006"/>
      <c r="I31" s="1006"/>
      <c r="J31" s="1006"/>
      <c r="K31" s="1006"/>
      <c r="L31" s="1006"/>
      <c r="M31" s="1006"/>
      <c r="N31" s="1006"/>
      <c r="O31" s="1006"/>
      <c r="P31" s="1007"/>
      <c r="Q31" s="1013">
        <v>397</v>
      </c>
      <c r="R31" s="1014"/>
      <c r="S31" s="1014"/>
      <c r="T31" s="1014"/>
      <c r="U31" s="1014"/>
      <c r="V31" s="1014">
        <v>395</v>
      </c>
      <c r="W31" s="1014"/>
      <c r="X31" s="1014"/>
      <c r="Y31" s="1014"/>
      <c r="Z31" s="1014"/>
      <c r="AA31" s="1014">
        <v>2</v>
      </c>
      <c r="AB31" s="1014"/>
      <c r="AC31" s="1014"/>
      <c r="AD31" s="1014"/>
      <c r="AE31" s="1015"/>
      <c r="AF31" s="1010">
        <v>2</v>
      </c>
      <c r="AG31" s="1011"/>
      <c r="AH31" s="1011"/>
      <c r="AI31" s="1011"/>
      <c r="AJ31" s="1012"/>
      <c r="AK31" s="955">
        <v>248</v>
      </c>
      <c r="AL31" s="946"/>
      <c r="AM31" s="946"/>
      <c r="AN31" s="946"/>
      <c r="AO31" s="946"/>
      <c r="AP31" s="946" t="s">
        <v>320</v>
      </c>
      <c r="AQ31" s="946"/>
      <c r="AR31" s="946"/>
      <c r="AS31" s="946"/>
      <c r="AT31" s="946"/>
      <c r="AU31" s="946" t="s">
        <v>320</v>
      </c>
      <c r="AV31" s="946"/>
      <c r="AW31" s="946"/>
      <c r="AX31" s="946"/>
      <c r="AY31" s="946"/>
      <c r="AZ31" s="1016" t="s">
        <v>320</v>
      </c>
      <c r="BA31" s="1016"/>
      <c r="BB31" s="1016"/>
      <c r="BC31" s="1016"/>
      <c r="BD31" s="1016"/>
      <c r="BE31" s="947"/>
      <c r="BF31" s="947"/>
      <c r="BG31" s="947"/>
      <c r="BH31" s="947"/>
      <c r="BI31" s="948"/>
      <c r="BJ31" s="91"/>
      <c r="BK31" s="91"/>
      <c r="BL31" s="91"/>
      <c r="BM31" s="91"/>
      <c r="BN31" s="91"/>
      <c r="BO31" s="101"/>
      <c r="BP31" s="101"/>
      <c r="BQ31" s="98">
        <v>25</v>
      </c>
      <c r="BR31" s="99"/>
      <c r="BS31" s="967"/>
      <c r="BT31" s="968"/>
      <c r="BU31" s="968"/>
      <c r="BV31" s="968"/>
      <c r="BW31" s="968"/>
      <c r="BX31" s="968"/>
      <c r="BY31" s="968"/>
      <c r="BZ31" s="968"/>
      <c r="CA31" s="968"/>
      <c r="CB31" s="968"/>
      <c r="CC31" s="968"/>
      <c r="CD31" s="968"/>
      <c r="CE31" s="968"/>
      <c r="CF31" s="968"/>
      <c r="CG31" s="989"/>
      <c r="CH31" s="964"/>
      <c r="CI31" s="965"/>
      <c r="CJ31" s="965"/>
      <c r="CK31" s="965"/>
      <c r="CL31" s="966"/>
      <c r="CM31" s="964"/>
      <c r="CN31" s="965"/>
      <c r="CO31" s="965"/>
      <c r="CP31" s="965"/>
      <c r="CQ31" s="966"/>
      <c r="CR31" s="964"/>
      <c r="CS31" s="965"/>
      <c r="CT31" s="965"/>
      <c r="CU31" s="965"/>
      <c r="CV31" s="966"/>
      <c r="CW31" s="964"/>
      <c r="CX31" s="965"/>
      <c r="CY31" s="965"/>
      <c r="CZ31" s="965"/>
      <c r="DA31" s="966"/>
      <c r="DB31" s="964"/>
      <c r="DC31" s="965"/>
      <c r="DD31" s="965"/>
      <c r="DE31" s="965"/>
      <c r="DF31" s="966"/>
      <c r="DG31" s="964"/>
      <c r="DH31" s="965"/>
      <c r="DI31" s="965"/>
      <c r="DJ31" s="965"/>
      <c r="DK31" s="966"/>
      <c r="DL31" s="964"/>
      <c r="DM31" s="965"/>
      <c r="DN31" s="965"/>
      <c r="DO31" s="965"/>
      <c r="DP31" s="966"/>
      <c r="DQ31" s="964"/>
      <c r="DR31" s="965"/>
      <c r="DS31" s="965"/>
      <c r="DT31" s="965"/>
      <c r="DU31" s="966"/>
      <c r="DV31" s="967"/>
      <c r="DW31" s="968"/>
      <c r="DX31" s="968"/>
      <c r="DY31" s="968"/>
      <c r="DZ31" s="969"/>
      <c r="EA31" s="89"/>
    </row>
    <row r="32" spans="1:131" ht="26.25" customHeight="1" x14ac:dyDescent="0.15">
      <c r="A32" s="102">
        <v>5</v>
      </c>
      <c r="B32" s="1005" t="s">
        <v>339</v>
      </c>
      <c r="C32" s="1006"/>
      <c r="D32" s="1006"/>
      <c r="E32" s="1006"/>
      <c r="F32" s="1006"/>
      <c r="G32" s="1006"/>
      <c r="H32" s="1006"/>
      <c r="I32" s="1006"/>
      <c r="J32" s="1006"/>
      <c r="K32" s="1006"/>
      <c r="L32" s="1006"/>
      <c r="M32" s="1006"/>
      <c r="N32" s="1006"/>
      <c r="O32" s="1006"/>
      <c r="P32" s="1007"/>
      <c r="Q32" s="1013">
        <v>92</v>
      </c>
      <c r="R32" s="1014"/>
      <c r="S32" s="1014"/>
      <c r="T32" s="1014"/>
      <c r="U32" s="1014"/>
      <c r="V32" s="1014">
        <v>83</v>
      </c>
      <c r="W32" s="1014"/>
      <c r="X32" s="1014"/>
      <c r="Y32" s="1014"/>
      <c r="Z32" s="1014"/>
      <c r="AA32" s="1014">
        <v>9</v>
      </c>
      <c r="AB32" s="1014"/>
      <c r="AC32" s="1014"/>
      <c r="AD32" s="1014"/>
      <c r="AE32" s="1015"/>
      <c r="AF32" s="1010">
        <v>355</v>
      </c>
      <c r="AG32" s="1011"/>
      <c r="AH32" s="1011"/>
      <c r="AI32" s="1011"/>
      <c r="AJ32" s="1012"/>
      <c r="AK32" s="955" t="s">
        <v>320</v>
      </c>
      <c r="AL32" s="946"/>
      <c r="AM32" s="946"/>
      <c r="AN32" s="946"/>
      <c r="AO32" s="946"/>
      <c r="AP32" s="946">
        <v>353</v>
      </c>
      <c r="AQ32" s="946"/>
      <c r="AR32" s="946"/>
      <c r="AS32" s="946"/>
      <c r="AT32" s="946"/>
      <c r="AU32" s="946">
        <v>2559</v>
      </c>
      <c r="AV32" s="946"/>
      <c r="AW32" s="946"/>
      <c r="AX32" s="946"/>
      <c r="AY32" s="946"/>
      <c r="AZ32" s="1016" t="s">
        <v>320</v>
      </c>
      <c r="BA32" s="1016"/>
      <c r="BB32" s="1016"/>
      <c r="BC32" s="1016"/>
      <c r="BD32" s="1016"/>
      <c r="BE32" s="947" t="s">
        <v>340</v>
      </c>
      <c r="BF32" s="947"/>
      <c r="BG32" s="947"/>
      <c r="BH32" s="947"/>
      <c r="BI32" s="948"/>
      <c r="BJ32" s="91"/>
      <c r="BK32" s="91"/>
      <c r="BL32" s="91"/>
      <c r="BM32" s="91"/>
      <c r="BN32" s="91"/>
      <c r="BO32" s="101"/>
      <c r="BP32" s="101"/>
      <c r="BQ32" s="98">
        <v>26</v>
      </c>
      <c r="BR32" s="99"/>
      <c r="BS32" s="967"/>
      <c r="BT32" s="968"/>
      <c r="BU32" s="968"/>
      <c r="BV32" s="968"/>
      <c r="BW32" s="968"/>
      <c r="BX32" s="968"/>
      <c r="BY32" s="968"/>
      <c r="BZ32" s="968"/>
      <c r="CA32" s="968"/>
      <c r="CB32" s="968"/>
      <c r="CC32" s="968"/>
      <c r="CD32" s="968"/>
      <c r="CE32" s="968"/>
      <c r="CF32" s="968"/>
      <c r="CG32" s="989"/>
      <c r="CH32" s="964"/>
      <c r="CI32" s="965"/>
      <c r="CJ32" s="965"/>
      <c r="CK32" s="965"/>
      <c r="CL32" s="966"/>
      <c r="CM32" s="964"/>
      <c r="CN32" s="965"/>
      <c r="CO32" s="965"/>
      <c r="CP32" s="965"/>
      <c r="CQ32" s="966"/>
      <c r="CR32" s="964"/>
      <c r="CS32" s="965"/>
      <c r="CT32" s="965"/>
      <c r="CU32" s="965"/>
      <c r="CV32" s="966"/>
      <c r="CW32" s="964"/>
      <c r="CX32" s="965"/>
      <c r="CY32" s="965"/>
      <c r="CZ32" s="965"/>
      <c r="DA32" s="966"/>
      <c r="DB32" s="964"/>
      <c r="DC32" s="965"/>
      <c r="DD32" s="965"/>
      <c r="DE32" s="965"/>
      <c r="DF32" s="966"/>
      <c r="DG32" s="964"/>
      <c r="DH32" s="965"/>
      <c r="DI32" s="965"/>
      <c r="DJ32" s="965"/>
      <c r="DK32" s="966"/>
      <c r="DL32" s="964"/>
      <c r="DM32" s="965"/>
      <c r="DN32" s="965"/>
      <c r="DO32" s="965"/>
      <c r="DP32" s="966"/>
      <c r="DQ32" s="964"/>
      <c r="DR32" s="965"/>
      <c r="DS32" s="965"/>
      <c r="DT32" s="965"/>
      <c r="DU32" s="966"/>
      <c r="DV32" s="967"/>
      <c r="DW32" s="968"/>
      <c r="DX32" s="968"/>
      <c r="DY32" s="968"/>
      <c r="DZ32" s="969"/>
      <c r="EA32" s="89"/>
    </row>
    <row r="33" spans="1:131" ht="26.25" customHeight="1" x14ac:dyDescent="0.15">
      <c r="A33" s="102">
        <v>6</v>
      </c>
      <c r="B33" s="1005" t="s">
        <v>341</v>
      </c>
      <c r="C33" s="1006"/>
      <c r="D33" s="1006"/>
      <c r="E33" s="1006"/>
      <c r="F33" s="1006"/>
      <c r="G33" s="1006"/>
      <c r="H33" s="1006"/>
      <c r="I33" s="1006"/>
      <c r="J33" s="1006"/>
      <c r="K33" s="1006"/>
      <c r="L33" s="1006"/>
      <c r="M33" s="1006"/>
      <c r="N33" s="1006"/>
      <c r="O33" s="1006"/>
      <c r="P33" s="1007"/>
      <c r="Q33" s="1013">
        <v>161</v>
      </c>
      <c r="R33" s="1014"/>
      <c r="S33" s="1014"/>
      <c r="T33" s="1014"/>
      <c r="U33" s="1014"/>
      <c r="V33" s="1014">
        <v>161</v>
      </c>
      <c r="W33" s="1014"/>
      <c r="X33" s="1014"/>
      <c r="Y33" s="1014"/>
      <c r="Z33" s="1014"/>
      <c r="AA33" s="1014">
        <v>0</v>
      </c>
      <c r="AB33" s="1014"/>
      <c r="AC33" s="1014"/>
      <c r="AD33" s="1014"/>
      <c r="AE33" s="1015"/>
      <c r="AF33" s="1010">
        <v>0</v>
      </c>
      <c r="AG33" s="1011"/>
      <c r="AH33" s="1011"/>
      <c r="AI33" s="1011"/>
      <c r="AJ33" s="1012"/>
      <c r="AK33" s="955">
        <v>72</v>
      </c>
      <c r="AL33" s="946"/>
      <c r="AM33" s="946"/>
      <c r="AN33" s="946"/>
      <c r="AO33" s="946"/>
      <c r="AP33" s="946">
        <v>405</v>
      </c>
      <c r="AQ33" s="946"/>
      <c r="AR33" s="946"/>
      <c r="AS33" s="946"/>
      <c r="AT33" s="946"/>
      <c r="AU33" s="946">
        <v>255</v>
      </c>
      <c r="AV33" s="946"/>
      <c r="AW33" s="946"/>
      <c r="AX33" s="946"/>
      <c r="AY33" s="946"/>
      <c r="AZ33" s="1016" t="s">
        <v>320</v>
      </c>
      <c r="BA33" s="1016"/>
      <c r="BB33" s="1016"/>
      <c r="BC33" s="1016"/>
      <c r="BD33" s="1016"/>
      <c r="BE33" s="947" t="s">
        <v>342</v>
      </c>
      <c r="BF33" s="947"/>
      <c r="BG33" s="947"/>
      <c r="BH33" s="947"/>
      <c r="BI33" s="948"/>
      <c r="BJ33" s="91"/>
      <c r="BK33" s="91"/>
      <c r="BL33" s="91"/>
      <c r="BM33" s="91"/>
      <c r="BN33" s="91"/>
      <c r="BO33" s="101"/>
      <c r="BP33" s="101"/>
      <c r="BQ33" s="98">
        <v>27</v>
      </c>
      <c r="BR33" s="99"/>
      <c r="BS33" s="967"/>
      <c r="BT33" s="968"/>
      <c r="BU33" s="968"/>
      <c r="BV33" s="968"/>
      <c r="BW33" s="968"/>
      <c r="BX33" s="968"/>
      <c r="BY33" s="968"/>
      <c r="BZ33" s="968"/>
      <c r="CA33" s="968"/>
      <c r="CB33" s="968"/>
      <c r="CC33" s="968"/>
      <c r="CD33" s="968"/>
      <c r="CE33" s="968"/>
      <c r="CF33" s="968"/>
      <c r="CG33" s="989"/>
      <c r="CH33" s="964"/>
      <c r="CI33" s="965"/>
      <c r="CJ33" s="965"/>
      <c r="CK33" s="965"/>
      <c r="CL33" s="966"/>
      <c r="CM33" s="964"/>
      <c r="CN33" s="965"/>
      <c r="CO33" s="965"/>
      <c r="CP33" s="965"/>
      <c r="CQ33" s="966"/>
      <c r="CR33" s="964"/>
      <c r="CS33" s="965"/>
      <c r="CT33" s="965"/>
      <c r="CU33" s="965"/>
      <c r="CV33" s="966"/>
      <c r="CW33" s="964"/>
      <c r="CX33" s="965"/>
      <c r="CY33" s="965"/>
      <c r="CZ33" s="965"/>
      <c r="DA33" s="966"/>
      <c r="DB33" s="964"/>
      <c r="DC33" s="965"/>
      <c r="DD33" s="965"/>
      <c r="DE33" s="965"/>
      <c r="DF33" s="966"/>
      <c r="DG33" s="964"/>
      <c r="DH33" s="965"/>
      <c r="DI33" s="965"/>
      <c r="DJ33" s="965"/>
      <c r="DK33" s="966"/>
      <c r="DL33" s="964"/>
      <c r="DM33" s="965"/>
      <c r="DN33" s="965"/>
      <c r="DO33" s="965"/>
      <c r="DP33" s="966"/>
      <c r="DQ33" s="964"/>
      <c r="DR33" s="965"/>
      <c r="DS33" s="965"/>
      <c r="DT33" s="965"/>
      <c r="DU33" s="966"/>
      <c r="DV33" s="967"/>
      <c r="DW33" s="968"/>
      <c r="DX33" s="968"/>
      <c r="DY33" s="968"/>
      <c r="DZ33" s="969"/>
      <c r="EA33" s="89"/>
    </row>
    <row r="34" spans="1:131" ht="26.25" customHeight="1" x14ac:dyDescent="0.15">
      <c r="A34" s="102">
        <v>7</v>
      </c>
      <c r="B34" s="1005" t="s">
        <v>343</v>
      </c>
      <c r="C34" s="1006"/>
      <c r="D34" s="1006"/>
      <c r="E34" s="1006"/>
      <c r="F34" s="1006"/>
      <c r="G34" s="1006"/>
      <c r="H34" s="1006"/>
      <c r="I34" s="1006"/>
      <c r="J34" s="1006"/>
      <c r="K34" s="1006"/>
      <c r="L34" s="1006"/>
      <c r="M34" s="1006"/>
      <c r="N34" s="1006"/>
      <c r="O34" s="1006"/>
      <c r="P34" s="1007"/>
      <c r="Q34" s="1013">
        <v>47</v>
      </c>
      <c r="R34" s="1014"/>
      <c r="S34" s="1014"/>
      <c r="T34" s="1014"/>
      <c r="U34" s="1014"/>
      <c r="V34" s="1014">
        <v>47</v>
      </c>
      <c r="W34" s="1014"/>
      <c r="X34" s="1014"/>
      <c r="Y34" s="1014"/>
      <c r="Z34" s="1014"/>
      <c r="AA34" s="1014">
        <v>0</v>
      </c>
      <c r="AB34" s="1014"/>
      <c r="AC34" s="1014"/>
      <c r="AD34" s="1014"/>
      <c r="AE34" s="1015"/>
      <c r="AF34" s="1010">
        <v>0</v>
      </c>
      <c r="AG34" s="1011"/>
      <c r="AH34" s="1011"/>
      <c r="AI34" s="1011"/>
      <c r="AJ34" s="1012"/>
      <c r="AK34" s="955">
        <v>17</v>
      </c>
      <c r="AL34" s="946"/>
      <c r="AM34" s="946"/>
      <c r="AN34" s="946"/>
      <c r="AO34" s="946"/>
      <c r="AP34" s="946">
        <v>47</v>
      </c>
      <c r="AQ34" s="946"/>
      <c r="AR34" s="946"/>
      <c r="AS34" s="946"/>
      <c r="AT34" s="946"/>
      <c r="AU34" s="946">
        <v>43</v>
      </c>
      <c r="AV34" s="946"/>
      <c r="AW34" s="946"/>
      <c r="AX34" s="946"/>
      <c r="AY34" s="946"/>
      <c r="AZ34" s="1016" t="s">
        <v>320</v>
      </c>
      <c r="BA34" s="1016"/>
      <c r="BB34" s="1016"/>
      <c r="BC34" s="1016"/>
      <c r="BD34" s="1016"/>
      <c r="BE34" s="947" t="s">
        <v>342</v>
      </c>
      <c r="BF34" s="947"/>
      <c r="BG34" s="947"/>
      <c r="BH34" s="947"/>
      <c r="BI34" s="948"/>
      <c r="BJ34" s="91"/>
      <c r="BK34" s="91"/>
      <c r="BL34" s="91"/>
      <c r="BM34" s="91"/>
      <c r="BN34" s="91"/>
      <c r="BO34" s="101"/>
      <c r="BP34" s="101"/>
      <c r="BQ34" s="98">
        <v>28</v>
      </c>
      <c r="BR34" s="99"/>
      <c r="BS34" s="967"/>
      <c r="BT34" s="968"/>
      <c r="BU34" s="968"/>
      <c r="BV34" s="968"/>
      <c r="BW34" s="968"/>
      <c r="BX34" s="968"/>
      <c r="BY34" s="968"/>
      <c r="BZ34" s="968"/>
      <c r="CA34" s="968"/>
      <c r="CB34" s="968"/>
      <c r="CC34" s="968"/>
      <c r="CD34" s="968"/>
      <c r="CE34" s="968"/>
      <c r="CF34" s="968"/>
      <c r="CG34" s="989"/>
      <c r="CH34" s="964"/>
      <c r="CI34" s="965"/>
      <c r="CJ34" s="965"/>
      <c r="CK34" s="965"/>
      <c r="CL34" s="966"/>
      <c r="CM34" s="964"/>
      <c r="CN34" s="965"/>
      <c r="CO34" s="965"/>
      <c r="CP34" s="965"/>
      <c r="CQ34" s="966"/>
      <c r="CR34" s="964"/>
      <c r="CS34" s="965"/>
      <c r="CT34" s="965"/>
      <c r="CU34" s="965"/>
      <c r="CV34" s="966"/>
      <c r="CW34" s="964"/>
      <c r="CX34" s="965"/>
      <c r="CY34" s="965"/>
      <c r="CZ34" s="965"/>
      <c r="DA34" s="966"/>
      <c r="DB34" s="964"/>
      <c r="DC34" s="965"/>
      <c r="DD34" s="965"/>
      <c r="DE34" s="965"/>
      <c r="DF34" s="966"/>
      <c r="DG34" s="964"/>
      <c r="DH34" s="965"/>
      <c r="DI34" s="965"/>
      <c r="DJ34" s="965"/>
      <c r="DK34" s="966"/>
      <c r="DL34" s="964"/>
      <c r="DM34" s="965"/>
      <c r="DN34" s="965"/>
      <c r="DO34" s="965"/>
      <c r="DP34" s="966"/>
      <c r="DQ34" s="964"/>
      <c r="DR34" s="965"/>
      <c r="DS34" s="965"/>
      <c r="DT34" s="965"/>
      <c r="DU34" s="966"/>
      <c r="DV34" s="967"/>
      <c r="DW34" s="968"/>
      <c r="DX34" s="968"/>
      <c r="DY34" s="968"/>
      <c r="DZ34" s="969"/>
      <c r="EA34" s="89"/>
    </row>
    <row r="35" spans="1:131" ht="26.25" customHeight="1" x14ac:dyDescent="0.15">
      <c r="A35" s="102">
        <v>8</v>
      </c>
      <c r="B35" s="1005"/>
      <c r="C35" s="1006"/>
      <c r="D35" s="1006"/>
      <c r="E35" s="1006"/>
      <c r="F35" s="1006"/>
      <c r="G35" s="1006"/>
      <c r="H35" s="1006"/>
      <c r="I35" s="1006"/>
      <c r="J35" s="1006"/>
      <c r="K35" s="1006"/>
      <c r="L35" s="1006"/>
      <c r="M35" s="1006"/>
      <c r="N35" s="1006"/>
      <c r="O35" s="1006"/>
      <c r="P35" s="1007"/>
      <c r="Q35" s="1013"/>
      <c r="R35" s="1014"/>
      <c r="S35" s="1014"/>
      <c r="T35" s="1014"/>
      <c r="U35" s="1014"/>
      <c r="V35" s="1014"/>
      <c r="W35" s="1014"/>
      <c r="X35" s="1014"/>
      <c r="Y35" s="1014"/>
      <c r="Z35" s="1014"/>
      <c r="AA35" s="1014"/>
      <c r="AB35" s="1014"/>
      <c r="AC35" s="1014"/>
      <c r="AD35" s="1014"/>
      <c r="AE35" s="1015"/>
      <c r="AF35" s="1010"/>
      <c r="AG35" s="1011"/>
      <c r="AH35" s="1011"/>
      <c r="AI35" s="1011"/>
      <c r="AJ35" s="1012"/>
      <c r="AK35" s="955"/>
      <c r="AL35" s="946"/>
      <c r="AM35" s="946"/>
      <c r="AN35" s="946"/>
      <c r="AO35" s="946"/>
      <c r="AP35" s="946"/>
      <c r="AQ35" s="946"/>
      <c r="AR35" s="946"/>
      <c r="AS35" s="946"/>
      <c r="AT35" s="946"/>
      <c r="AU35" s="946"/>
      <c r="AV35" s="946"/>
      <c r="AW35" s="946"/>
      <c r="AX35" s="946"/>
      <c r="AY35" s="946"/>
      <c r="AZ35" s="1016"/>
      <c r="BA35" s="1016"/>
      <c r="BB35" s="1016"/>
      <c r="BC35" s="1016"/>
      <c r="BD35" s="1016"/>
      <c r="BE35" s="947"/>
      <c r="BF35" s="947"/>
      <c r="BG35" s="947"/>
      <c r="BH35" s="947"/>
      <c r="BI35" s="948"/>
      <c r="BJ35" s="91"/>
      <c r="BK35" s="91"/>
      <c r="BL35" s="91"/>
      <c r="BM35" s="91"/>
      <c r="BN35" s="91"/>
      <c r="BO35" s="101"/>
      <c r="BP35" s="101"/>
      <c r="BQ35" s="98">
        <v>29</v>
      </c>
      <c r="BR35" s="99"/>
      <c r="BS35" s="967"/>
      <c r="BT35" s="968"/>
      <c r="BU35" s="968"/>
      <c r="BV35" s="968"/>
      <c r="BW35" s="968"/>
      <c r="BX35" s="968"/>
      <c r="BY35" s="968"/>
      <c r="BZ35" s="968"/>
      <c r="CA35" s="968"/>
      <c r="CB35" s="968"/>
      <c r="CC35" s="968"/>
      <c r="CD35" s="968"/>
      <c r="CE35" s="968"/>
      <c r="CF35" s="968"/>
      <c r="CG35" s="989"/>
      <c r="CH35" s="964"/>
      <c r="CI35" s="965"/>
      <c r="CJ35" s="965"/>
      <c r="CK35" s="965"/>
      <c r="CL35" s="966"/>
      <c r="CM35" s="964"/>
      <c r="CN35" s="965"/>
      <c r="CO35" s="965"/>
      <c r="CP35" s="965"/>
      <c r="CQ35" s="966"/>
      <c r="CR35" s="964"/>
      <c r="CS35" s="965"/>
      <c r="CT35" s="965"/>
      <c r="CU35" s="965"/>
      <c r="CV35" s="966"/>
      <c r="CW35" s="964"/>
      <c r="CX35" s="965"/>
      <c r="CY35" s="965"/>
      <c r="CZ35" s="965"/>
      <c r="DA35" s="966"/>
      <c r="DB35" s="964"/>
      <c r="DC35" s="965"/>
      <c r="DD35" s="965"/>
      <c r="DE35" s="965"/>
      <c r="DF35" s="966"/>
      <c r="DG35" s="964"/>
      <c r="DH35" s="965"/>
      <c r="DI35" s="965"/>
      <c r="DJ35" s="965"/>
      <c r="DK35" s="966"/>
      <c r="DL35" s="964"/>
      <c r="DM35" s="965"/>
      <c r="DN35" s="965"/>
      <c r="DO35" s="965"/>
      <c r="DP35" s="966"/>
      <c r="DQ35" s="964"/>
      <c r="DR35" s="965"/>
      <c r="DS35" s="965"/>
      <c r="DT35" s="965"/>
      <c r="DU35" s="966"/>
      <c r="DV35" s="967"/>
      <c r="DW35" s="968"/>
      <c r="DX35" s="968"/>
      <c r="DY35" s="968"/>
      <c r="DZ35" s="969"/>
      <c r="EA35" s="89"/>
    </row>
    <row r="36" spans="1:131" ht="26.25" customHeight="1" x14ac:dyDescent="0.15">
      <c r="A36" s="102">
        <v>9</v>
      </c>
      <c r="B36" s="1005"/>
      <c r="C36" s="1006"/>
      <c r="D36" s="1006"/>
      <c r="E36" s="1006"/>
      <c r="F36" s="1006"/>
      <c r="G36" s="1006"/>
      <c r="H36" s="1006"/>
      <c r="I36" s="1006"/>
      <c r="J36" s="1006"/>
      <c r="K36" s="1006"/>
      <c r="L36" s="1006"/>
      <c r="M36" s="1006"/>
      <c r="N36" s="1006"/>
      <c r="O36" s="1006"/>
      <c r="P36" s="1007"/>
      <c r="Q36" s="1013"/>
      <c r="R36" s="1014"/>
      <c r="S36" s="1014"/>
      <c r="T36" s="1014"/>
      <c r="U36" s="1014"/>
      <c r="V36" s="1014"/>
      <c r="W36" s="1014"/>
      <c r="X36" s="1014"/>
      <c r="Y36" s="1014"/>
      <c r="Z36" s="1014"/>
      <c r="AA36" s="1014"/>
      <c r="AB36" s="1014"/>
      <c r="AC36" s="1014"/>
      <c r="AD36" s="1014"/>
      <c r="AE36" s="1015"/>
      <c r="AF36" s="1010"/>
      <c r="AG36" s="1011"/>
      <c r="AH36" s="1011"/>
      <c r="AI36" s="1011"/>
      <c r="AJ36" s="1012"/>
      <c r="AK36" s="955"/>
      <c r="AL36" s="946"/>
      <c r="AM36" s="946"/>
      <c r="AN36" s="946"/>
      <c r="AO36" s="946"/>
      <c r="AP36" s="946"/>
      <c r="AQ36" s="946"/>
      <c r="AR36" s="946"/>
      <c r="AS36" s="946"/>
      <c r="AT36" s="946"/>
      <c r="AU36" s="946"/>
      <c r="AV36" s="946"/>
      <c r="AW36" s="946"/>
      <c r="AX36" s="946"/>
      <c r="AY36" s="946"/>
      <c r="AZ36" s="1016"/>
      <c r="BA36" s="1016"/>
      <c r="BB36" s="1016"/>
      <c r="BC36" s="1016"/>
      <c r="BD36" s="1016"/>
      <c r="BE36" s="947"/>
      <c r="BF36" s="947"/>
      <c r="BG36" s="947"/>
      <c r="BH36" s="947"/>
      <c r="BI36" s="948"/>
      <c r="BJ36" s="91"/>
      <c r="BK36" s="91"/>
      <c r="BL36" s="91"/>
      <c r="BM36" s="91"/>
      <c r="BN36" s="91"/>
      <c r="BO36" s="101"/>
      <c r="BP36" s="101"/>
      <c r="BQ36" s="98">
        <v>30</v>
      </c>
      <c r="BR36" s="99"/>
      <c r="BS36" s="967"/>
      <c r="BT36" s="968"/>
      <c r="BU36" s="968"/>
      <c r="BV36" s="968"/>
      <c r="BW36" s="968"/>
      <c r="BX36" s="968"/>
      <c r="BY36" s="968"/>
      <c r="BZ36" s="968"/>
      <c r="CA36" s="968"/>
      <c r="CB36" s="968"/>
      <c r="CC36" s="968"/>
      <c r="CD36" s="968"/>
      <c r="CE36" s="968"/>
      <c r="CF36" s="968"/>
      <c r="CG36" s="989"/>
      <c r="CH36" s="964"/>
      <c r="CI36" s="965"/>
      <c r="CJ36" s="965"/>
      <c r="CK36" s="965"/>
      <c r="CL36" s="966"/>
      <c r="CM36" s="964"/>
      <c r="CN36" s="965"/>
      <c r="CO36" s="965"/>
      <c r="CP36" s="965"/>
      <c r="CQ36" s="966"/>
      <c r="CR36" s="964"/>
      <c r="CS36" s="965"/>
      <c r="CT36" s="965"/>
      <c r="CU36" s="965"/>
      <c r="CV36" s="966"/>
      <c r="CW36" s="964"/>
      <c r="CX36" s="965"/>
      <c r="CY36" s="965"/>
      <c r="CZ36" s="965"/>
      <c r="DA36" s="966"/>
      <c r="DB36" s="964"/>
      <c r="DC36" s="965"/>
      <c r="DD36" s="965"/>
      <c r="DE36" s="965"/>
      <c r="DF36" s="966"/>
      <c r="DG36" s="964"/>
      <c r="DH36" s="965"/>
      <c r="DI36" s="965"/>
      <c r="DJ36" s="965"/>
      <c r="DK36" s="966"/>
      <c r="DL36" s="964"/>
      <c r="DM36" s="965"/>
      <c r="DN36" s="965"/>
      <c r="DO36" s="965"/>
      <c r="DP36" s="966"/>
      <c r="DQ36" s="964"/>
      <c r="DR36" s="965"/>
      <c r="DS36" s="965"/>
      <c r="DT36" s="965"/>
      <c r="DU36" s="966"/>
      <c r="DV36" s="967"/>
      <c r="DW36" s="968"/>
      <c r="DX36" s="968"/>
      <c r="DY36" s="968"/>
      <c r="DZ36" s="969"/>
      <c r="EA36" s="89"/>
    </row>
    <row r="37" spans="1:131" ht="26.25" customHeight="1" x14ac:dyDescent="0.15">
      <c r="A37" s="102">
        <v>10</v>
      </c>
      <c r="B37" s="1005"/>
      <c r="C37" s="1006"/>
      <c r="D37" s="1006"/>
      <c r="E37" s="1006"/>
      <c r="F37" s="1006"/>
      <c r="G37" s="1006"/>
      <c r="H37" s="1006"/>
      <c r="I37" s="1006"/>
      <c r="J37" s="1006"/>
      <c r="K37" s="1006"/>
      <c r="L37" s="1006"/>
      <c r="M37" s="1006"/>
      <c r="N37" s="1006"/>
      <c r="O37" s="1006"/>
      <c r="P37" s="1007"/>
      <c r="Q37" s="1013"/>
      <c r="R37" s="1014"/>
      <c r="S37" s="1014"/>
      <c r="T37" s="1014"/>
      <c r="U37" s="1014"/>
      <c r="V37" s="1014"/>
      <c r="W37" s="1014"/>
      <c r="X37" s="1014"/>
      <c r="Y37" s="1014"/>
      <c r="Z37" s="1014"/>
      <c r="AA37" s="1014"/>
      <c r="AB37" s="1014"/>
      <c r="AC37" s="1014"/>
      <c r="AD37" s="1014"/>
      <c r="AE37" s="1015"/>
      <c r="AF37" s="1010"/>
      <c r="AG37" s="1011"/>
      <c r="AH37" s="1011"/>
      <c r="AI37" s="1011"/>
      <c r="AJ37" s="1012"/>
      <c r="AK37" s="955"/>
      <c r="AL37" s="946"/>
      <c r="AM37" s="946"/>
      <c r="AN37" s="946"/>
      <c r="AO37" s="946"/>
      <c r="AP37" s="946"/>
      <c r="AQ37" s="946"/>
      <c r="AR37" s="946"/>
      <c r="AS37" s="946"/>
      <c r="AT37" s="946"/>
      <c r="AU37" s="946"/>
      <c r="AV37" s="946"/>
      <c r="AW37" s="946"/>
      <c r="AX37" s="946"/>
      <c r="AY37" s="946"/>
      <c r="AZ37" s="1016"/>
      <c r="BA37" s="1016"/>
      <c r="BB37" s="1016"/>
      <c r="BC37" s="1016"/>
      <c r="BD37" s="1016"/>
      <c r="BE37" s="947"/>
      <c r="BF37" s="947"/>
      <c r="BG37" s="947"/>
      <c r="BH37" s="947"/>
      <c r="BI37" s="948"/>
      <c r="BJ37" s="91"/>
      <c r="BK37" s="91"/>
      <c r="BL37" s="91"/>
      <c r="BM37" s="91"/>
      <c r="BN37" s="91"/>
      <c r="BO37" s="101"/>
      <c r="BP37" s="101"/>
      <c r="BQ37" s="98">
        <v>31</v>
      </c>
      <c r="BR37" s="99"/>
      <c r="BS37" s="967"/>
      <c r="BT37" s="968"/>
      <c r="BU37" s="968"/>
      <c r="BV37" s="968"/>
      <c r="BW37" s="968"/>
      <c r="BX37" s="968"/>
      <c r="BY37" s="968"/>
      <c r="BZ37" s="968"/>
      <c r="CA37" s="968"/>
      <c r="CB37" s="968"/>
      <c r="CC37" s="968"/>
      <c r="CD37" s="968"/>
      <c r="CE37" s="968"/>
      <c r="CF37" s="968"/>
      <c r="CG37" s="989"/>
      <c r="CH37" s="964"/>
      <c r="CI37" s="965"/>
      <c r="CJ37" s="965"/>
      <c r="CK37" s="965"/>
      <c r="CL37" s="966"/>
      <c r="CM37" s="964"/>
      <c r="CN37" s="965"/>
      <c r="CO37" s="965"/>
      <c r="CP37" s="965"/>
      <c r="CQ37" s="966"/>
      <c r="CR37" s="964"/>
      <c r="CS37" s="965"/>
      <c r="CT37" s="965"/>
      <c r="CU37" s="965"/>
      <c r="CV37" s="966"/>
      <c r="CW37" s="964"/>
      <c r="CX37" s="965"/>
      <c r="CY37" s="965"/>
      <c r="CZ37" s="965"/>
      <c r="DA37" s="966"/>
      <c r="DB37" s="964"/>
      <c r="DC37" s="965"/>
      <c r="DD37" s="965"/>
      <c r="DE37" s="965"/>
      <c r="DF37" s="966"/>
      <c r="DG37" s="964"/>
      <c r="DH37" s="965"/>
      <c r="DI37" s="965"/>
      <c r="DJ37" s="965"/>
      <c r="DK37" s="966"/>
      <c r="DL37" s="964"/>
      <c r="DM37" s="965"/>
      <c r="DN37" s="965"/>
      <c r="DO37" s="965"/>
      <c r="DP37" s="966"/>
      <c r="DQ37" s="964"/>
      <c r="DR37" s="965"/>
      <c r="DS37" s="965"/>
      <c r="DT37" s="965"/>
      <c r="DU37" s="966"/>
      <c r="DV37" s="967"/>
      <c r="DW37" s="968"/>
      <c r="DX37" s="968"/>
      <c r="DY37" s="968"/>
      <c r="DZ37" s="969"/>
      <c r="EA37" s="89"/>
    </row>
    <row r="38" spans="1:131" ht="26.25" customHeight="1" x14ac:dyDescent="0.15">
      <c r="A38" s="102">
        <v>11</v>
      </c>
      <c r="B38" s="1005"/>
      <c r="C38" s="1006"/>
      <c r="D38" s="1006"/>
      <c r="E38" s="1006"/>
      <c r="F38" s="1006"/>
      <c r="G38" s="1006"/>
      <c r="H38" s="1006"/>
      <c r="I38" s="1006"/>
      <c r="J38" s="1006"/>
      <c r="K38" s="1006"/>
      <c r="L38" s="1006"/>
      <c r="M38" s="1006"/>
      <c r="N38" s="1006"/>
      <c r="O38" s="1006"/>
      <c r="P38" s="1007"/>
      <c r="Q38" s="1013"/>
      <c r="R38" s="1014"/>
      <c r="S38" s="1014"/>
      <c r="T38" s="1014"/>
      <c r="U38" s="1014"/>
      <c r="V38" s="1014"/>
      <c r="W38" s="1014"/>
      <c r="X38" s="1014"/>
      <c r="Y38" s="1014"/>
      <c r="Z38" s="1014"/>
      <c r="AA38" s="1014"/>
      <c r="AB38" s="1014"/>
      <c r="AC38" s="1014"/>
      <c r="AD38" s="1014"/>
      <c r="AE38" s="1015"/>
      <c r="AF38" s="1010"/>
      <c r="AG38" s="1011"/>
      <c r="AH38" s="1011"/>
      <c r="AI38" s="1011"/>
      <c r="AJ38" s="1012"/>
      <c r="AK38" s="955"/>
      <c r="AL38" s="946"/>
      <c r="AM38" s="946"/>
      <c r="AN38" s="946"/>
      <c r="AO38" s="946"/>
      <c r="AP38" s="946"/>
      <c r="AQ38" s="946"/>
      <c r="AR38" s="946"/>
      <c r="AS38" s="946"/>
      <c r="AT38" s="946"/>
      <c r="AU38" s="946"/>
      <c r="AV38" s="946"/>
      <c r="AW38" s="946"/>
      <c r="AX38" s="946"/>
      <c r="AY38" s="946"/>
      <c r="AZ38" s="1016"/>
      <c r="BA38" s="1016"/>
      <c r="BB38" s="1016"/>
      <c r="BC38" s="1016"/>
      <c r="BD38" s="1016"/>
      <c r="BE38" s="947"/>
      <c r="BF38" s="947"/>
      <c r="BG38" s="947"/>
      <c r="BH38" s="947"/>
      <c r="BI38" s="948"/>
      <c r="BJ38" s="91"/>
      <c r="BK38" s="91"/>
      <c r="BL38" s="91"/>
      <c r="BM38" s="91"/>
      <c r="BN38" s="91"/>
      <c r="BO38" s="101"/>
      <c r="BP38" s="101"/>
      <c r="BQ38" s="98">
        <v>32</v>
      </c>
      <c r="BR38" s="99"/>
      <c r="BS38" s="967"/>
      <c r="BT38" s="968"/>
      <c r="BU38" s="968"/>
      <c r="BV38" s="968"/>
      <c r="BW38" s="968"/>
      <c r="BX38" s="968"/>
      <c r="BY38" s="968"/>
      <c r="BZ38" s="968"/>
      <c r="CA38" s="968"/>
      <c r="CB38" s="968"/>
      <c r="CC38" s="968"/>
      <c r="CD38" s="968"/>
      <c r="CE38" s="968"/>
      <c r="CF38" s="968"/>
      <c r="CG38" s="989"/>
      <c r="CH38" s="964"/>
      <c r="CI38" s="965"/>
      <c r="CJ38" s="965"/>
      <c r="CK38" s="965"/>
      <c r="CL38" s="966"/>
      <c r="CM38" s="964"/>
      <c r="CN38" s="965"/>
      <c r="CO38" s="965"/>
      <c r="CP38" s="965"/>
      <c r="CQ38" s="966"/>
      <c r="CR38" s="964"/>
      <c r="CS38" s="965"/>
      <c r="CT38" s="965"/>
      <c r="CU38" s="965"/>
      <c r="CV38" s="966"/>
      <c r="CW38" s="964"/>
      <c r="CX38" s="965"/>
      <c r="CY38" s="965"/>
      <c r="CZ38" s="965"/>
      <c r="DA38" s="966"/>
      <c r="DB38" s="964"/>
      <c r="DC38" s="965"/>
      <c r="DD38" s="965"/>
      <c r="DE38" s="965"/>
      <c r="DF38" s="966"/>
      <c r="DG38" s="964"/>
      <c r="DH38" s="965"/>
      <c r="DI38" s="965"/>
      <c r="DJ38" s="965"/>
      <c r="DK38" s="966"/>
      <c r="DL38" s="964"/>
      <c r="DM38" s="965"/>
      <c r="DN38" s="965"/>
      <c r="DO38" s="965"/>
      <c r="DP38" s="966"/>
      <c r="DQ38" s="964"/>
      <c r="DR38" s="965"/>
      <c r="DS38" s="965"/>
      <c r="DT38" s="965"/>
      <c r="DU38" s="966"/>
      <c r="DV38" s="967"/>
      <c r="DW38" s="968"/>
      <c r="DX38" s="968"/>
      <c r="DY38" s="968"/>
      <c r="DZ38" s="969"/>
      <c r="EA38" s="89"/>
    </row>
    <row r="39" spans="1:131" ht="26.25" customHeight="1" x14ac:dyDescent="0.15">
      <c r="A39" s="102">
        <v>12</v>
      </c>
      <c r="B39" s="1005"/>
      <c r="C39" s="1006"/>
      <c r="D39" s="1006"/>
      <c r="E39" s="1006"/>
      <c r="F39" s="1006"/>
      <c r="G39" s="1006"/>
      <c r="H39" s="1006"/>
      <c r="I39" s="1006"/>
      <c r="J39" s="1006"/>
      <c r="K39" s="1006"/>
      <c r="L39" s="1006"/>
      <c r="M39" s="1006"/>
      <c r="N39" s="1006"/>
      <c r="O39" s="1006"/>
      <c r="P39" s="1007"/>
      <c r="Q39" s="1013"/>
      <c r="R39" s="1014"/>
      <c r="S39" s="1014"/>
      <c r="T39" s="1014"/>
      <c r="U39" s="1014"/>
      <c r="V39" s="1014"/>
      <c r="W39" s="1014"/>
      <c r="X39" s="1014"/>
      <c r="Y39" s="1014"/>
      <c r="Z39" s="1014"/>
      <c r="AA39" s="1014"/>
      <c r="AB39" s="1014"/>
      <c r="AC39" s="1014"/>
      <c r="AD39" s="1014"/>
      <c r="AE39" s="1015"/>
      <c r="AF39" s="1010"/>
      <c r="AG39" s="1011"/>
      <c r="AH39" s="1011"/>
      <c r="AI39" s="1011"/>
      <c r="AJ39" s="1012"/>
      <c r="AK39" s="955"/>
      <c r="AL39" s="946"/>
      <c r="AM39" s="946"/>
      <c r="AN39" s="946"/>
      <c r="AO39" s="946"/>
      <c r="AP39" s="946"/>
      <c r="AQ39" s="946"/>
      <c r="AR39" s="946"/>
      <c r="AS39" s="946"/>
      <c r="AT39" s="946"/>
      <c r="AU39" s="946"/>
      <c r="AV39" s="946"/>
      <c r="AW39" s="946"/>
      <c r="AX39" s="946"/>
      <c r="AY39" s="946"/>
      <c r="AZ39" s="1016"/>
      <c r="BA39" s="1016"/>
      <c r="BB39" s="1016"/>
      <c r="BC39" s="1016"/>
      <c r="BD39" s="1016"/>
      <c r="BE39" s="947"/>
      <c r="BF39" s="947"/>
      <c r="BG39" s="947"/>
      <c r="BH39" s="947"/>
      <c r="BI39" s="948"/>
      <c r="BJ39" s="91"/>
      <c r="BK39" s="91"/>
      <c r="BL39" s="91"/>
      <c r="BM39" s="91"/>
      <c r="BN39" s="91"/>
      <c r="BO39" s="101"/>
      <c r="BP39" s="101"/>
      <c r="BQ39" s="98">
        <v>33</v>
      </c>
      <c r="BR39" s="99"/>
      <c r="BS39" s="967"/>
      <c r="BT39" s="968"/>
      <c r="BU39" s="968"/>
      <c r="BV39" s="968"/>
      <c r="BW39" s="968"/>
      <c r="BX39" s="968"/>
      <c r="BY39" s="968"/>
      <c r="BZ39" s="968"/>
      <c r="CA39" s="968"/>
      <c r="CB39" s="968"/>
      <c r="CC39" s="968"/>
      <c r="CD39" s="968"/>
      <c r="CE39" s="968"/>
      <c r="CF39" s="968"/>
      <c r="CG39" s="989"/>
      <c r="CH39" s="964"/>
      <c r="CI39" s="965"/>
      <c r="CJ39" s="965"/>
      <c r="CK39" s="965"/>
      <c r="CL39" s="966"/>
      <c r="CM39" s="964"/>
      <c r="CN39" s="965"/>
      <c r="CO39" s="965"/>
      <c r="CP39" s="965"/>
      <c r="CQ39" s="966"/>
      <c r="CR39" s="964"/>
      <c r="CS39" s="965"/>
      <c r="CT39" s="965"/>
      <c r="CU39" s="965"/>
      <c r="CV39" s="966"/>
      <c r="CW39" s="964"/>
      <c r="CX39" s="965"/>
      <c r="CY39" s="965"/>
      <c r="CZ39" s="965"/>
      <c r="DA39" s="966"/>
      <c r="DB39" s="964"/>
      <c r="DC39" s="965"/>
      <c r="DD39" s="965"/>
      <c r="DE39" s="965"/>
      <c r="DF39" s="966"/>
      <c r="DG39" s="964"/>
      <c r="DH39" s="965"/>
      <c r="DI39" s="965"/>
      <c r="DJ39" s="965"/>
      <c r="DK39" s="966"/>
      <c r="DL39" s="964"/>
      <c r="DM39" s="965"/>
      <c r="DN39" s="965"/>
      <c r="DO39" s="965"/>
      <c r="DP39" s="966"/>
      <c r="DQ39" s="964"/>
      <c r="DR39" s="965"/>
      <c r="DS39" s="965"/>
      <c r="DT39" s="965"/>
      <c r="DU39" s="966"/>
      <c r="DV39" s="967"/>
      <c r="DW39" s="968"/>
      <c r="DX39" s="968"/>
      <c r="DY39" s="968"/>
      <c r="DZ39" s="969"/>
      <c r="EA39" s="89"/>
    </row>
    <row r="40" spans="1:131" ht="26.25" customHeight="1" x14ac:dyDescent="0.15">
      <c r="A40" s="98">
        <v>13</v>
      </c>
      <c r="B40" s="1005"/>
      <c r="C40" s="1006"/>
      <c r="D40" s="1006"/>
      <c r="E40" s="1006"/>
      <c r="F40" s="1006"/>
      <c r="G40" s="1006"/>
      <c r="H40" s="1006"/>
      <c r="I40" s="1006"/>
      <c r="J40" s="1006"/>
      <c r="K40" s="1006"/>
      <c r="L40" s="1006"/>
      <c r="M40" s="1006"/>
      <c r="N40" s="1006"/>
      <c r="O40" s="1006"/>
      <c r="P40" s="1007"/>
      <c r="Q40" s="1013"/>
      <c r="R40" s="1014"/>
      <c r="S40" s="1014"/>
      <c r="T40" s="1014"/>
      <c r="U40" s="1014"/>
      <c r="V40" s="1014"/>
      <c r="W40" s="1014"/>
      <c r="X40" s="1014"/>
      <c r="Y40" s="1014"/>
      <c r="Z40" s="1014"/>
      <c r="AA40" s="1014"/>
      <c r="AB40" s="1014"/>
      <c r="AC40" s="1014"/>
      <c r="AD40" s="1014"/>
      <c r="AE40" s="1015"/>
      <c r="AF40" s="1010"/>
      <c r="AG40" s="1011"/>
      <c r="AH40" s="1011"/>
      <c r="AI40" s="1011"/>
      <c r="AJ40" s="1012"/>
      <c r="AK40" s="955"/>
      <c r="AL40" s="946"/>
      <c r="AM40" s="946"/>
      <c r="AN40" s="946"/>
      <c r="AO40" s="946"/>
      <c r="AP40" s="946"/>
      <c r="AQ40" s="946"/>
      <c r="AR40" s="946"/>
      <c r="AS40" s="946"/>
      <c r="AT40" s="946"/>
      <c r="AU40" s="946"/>
      <c r="AV40" s="946"/>
      <c r="AW40" s="946"/>
      <c r="AX40" s="946"/>
      <c r="AY40" s="946"/>
      <c r="AZ40" s="1016"/>
      <c r="BA40" s="1016"/>
      <c r="BB40" s="1016"/>
      <c r="BC40" s="1016"/>
      <c r="BD40" s="1016"/>
      <c r="BE40" s="947"/>
      <c r="BF40" s="947"/>
      <c r="BG40" s="947"/>
      <c r="BH40" s="947"/>
      <c r="BI40" s="948"/>
      <c r="BJ40" s="91"/>
      <c r="BK40" s="91"/>
      <c r="BL40" s="91"/>
      <c r="BM40" s="91"/>
      <c r="BN40" s="91"/>
      <c r="BO40" s="101"/>
      <c r="BP40" s="101"/>
      <c r="BQ40" s="98">
        <v>34</v>
      </c>
      <c r="BR40" s="99"/>
      <c r="BS40" s="967"/>
      <c r="BT40" s="968"/>
      <c r="BU40" s="968"/>
      <c r="BV40" s="968"/>
      <c r="BW40" s="968"/>
      <c r="BX40" s="968"/>
      <c r="BY40" s="968"/>
      <c r="BZ40" s="968"/>
      <c r="CA40" s="968"/>
      <c r="CB40" s="968"/>
      <c r="CC40" s="968"/>
      <c r="CD40" s="968"/>
      <c r="CE40" s="968"/>
      <c r="CF40" s="968"/>
      <c r="CG40" s="989"/>
      <c r="CH40" s="964"/>
      <c r="CI40" s="965"/>
      <c r="CJ40" s="965"/>
      <c r="CK40" s="965"/>
      <c r="CL40" s="966"/>
      <c r="CM40" s="964"/>
      <c r="CN40" s="965"/>
      <c r="CO40" s="965"/>
      <c r="CP40" s="965"/>
      <c r="CQ40" s="966"/>
      <c r="CR40" s="964"/>
      <c r="CS40" s="965"/>
      <c r="CT40" s="965"/>
      <c r="CU40" s="965"/>
      <c r="CV40" s="966"/>
      <c r="CW40" s="964"/>
      <c r="CX40" s="965"/>
      <c r="CY40" s="965"/>
      <c r="CZ40" s="965"/>
      <c r="DA40" s="966"/>
      <c r="DB40" s="964"/>
      <c r="DC40" s="965"/>
      <c r="DD40" s="965"/>
      <c r="DE40" s="965"/>
      <c r="DF40" s="966"/>
      <c r="DG40" s="964"/>
      <c r="DH40" s="965"/>
      <c r="DI40" s="965"/>
      <c r="DJ40" s="965"/>
      <c r="DK40" s="966"/>
      <c r="DL40" s="964"/>
      <c r="DM40" s="965"/>
      <c r="DN40" s="965"/>
      <c r="DO40" s="965"/>
      <c r="DP40" s="966"/>
      <c r="DQ40" s="964"/>
      <c r="DR40" s="965"/>
      <c r="DS40" s="965"/>
      <c r="DT40" s="965"/>
      <c r="DU40" s="966"/>
      <c r="DV40" s="967"/>
      <c r="DW40" s="968"/>
      <c r="DX40" s="968"/>
      <c r="DY40" s="968"/>
      <c r="DZ40" s="969"/>
      <c r="EA40" s="89"/>
    </row>
    <row r="41" spans="1:131" ht="26.25" customHeight="1" x14ac:dyDescent="0.15">
      <c r="A41" s="98">
        <v>14</v>
      </c>
      <c r="B41" s="1005"/>
      <c r="C41" s="1006"/>
      <c r="D41" s="1006"/>
      <c r="E41" s="1006"/>
      <c r="F41" s="1006"/>
      <c r="G41" s="1006"/>
      <c r="H41" s="1006"/>
      <c r="I41" s="1006"/>
      <c r="J41" s="1006"/>
      <c r="K41" s="1006"/>
      <c r="L41" s="1006"/>
      <c r="M41" s="1006"/>
      <c r="N41" s="1006"/>
      <c r="O41" s="1006"/>
      <c r="P41" s="1007"/>
      <c r="Q41" s="1013"/>
      <c r="R41" s="1014"/>
      <c r="S41" s="1014"/>
      <c r="T41" s="1014"/>
      <c r="U41" s="1014"/>
      <c r="V41" s="1014"/>
      <c r="W41" s="1014"/>
      <c r="X41" s="1014"/>
      <c r="Y41" s="1014"/>
      <c r="Z41" s="1014"/>
      <c r="AA41" s="1014"/>
      <c r="AB41" s="1014"/>
      <c r="AC41" s="1014"/>
      <c r="AD41" s="1014"/>
      <c r="AE41" s="1015"/>
      <c r="AF41" s="1010"/>
      <c r="AG41" s="1011"/>
      <c r="AH41" s="1011"/>
      <c r="AI41" s="1011"/>
      <c r="AJ41" s="1012"/>
      <c r="AK41" s="955"/>
      <c r="AL41" s="946"/>
      <c r="AM41" s="946"/>
      <c r="AN41" s="946"/>
      <c r="AO41" s="946"/>
      <c r="AP41" s="946"/>
      <c r="AQ41" s="946"/>
      <c r="AR41" s="946"/>
      <c r="AS41" s="946"/>
      <c r="AT41" s="946"/>
      <c r="AU41" s="946"/>
      <c r="AV41" s="946"/>
      <c r="AW41" s="946"/>
      <c r="AX41" s="946"/>
      <c r="AY41" s="946"/>
      <c r="AZ41" s="1016"/>
      <c r="BA41" s="1016"/>
      <c r="BB41" s="1016"/>
      <c r="BC41" s="1016"/>
      <c r="BD41" s="1016"/>
      <c r="BE41" s="947"/>
      <c r="BF41" s="947"/>
      <c r="BG41" s="947"/>
      <c r="BH41" s="947"/>
      <c r="BI41" s="948"/>
      <c r="BJ41" s="91"/>
      <c r="BK41" s="91"/>
      <c r="BL41" s="91"/>
      <c r="BM41" s="91"/>
      <c r="BN41" s="91"/>
      <c r="BO41" s="101"/>
      <c r="BP41" s="101"/>
      <c r="BQ41" s="98">
        <v>35</v>
      </c>
      <c r="BR41" s="99"/>
      <c r="BS41" s="967"/>
      <c r="BT41" s="968"/>
      <c r="BU41" s="968"/>
      <c r="BV41" s="968"/>
      <c r="BW41" s="968"/>
      <c r="BX41" s="968"/>
      <c r="BY41" s="968"/>
      <c r="BZ41" s="968"/>
      <c r="CA41" s="968"/>
      <c r="CB41" s="968"/>
      <c r="CC41" s="968"/>
      <c r="CD41" s="968"/>
      <c r="CE41" s="968"/>
      <c r="CF41" s="968"/>
      <c r="CG41" s="989"/>
      <c r="CH41" s="964"/>
      <c r="CI41" s="965"/>
      <c r="CJ41" s="965"/>
      <c r="CK41" s="965"/>
      <c r="CL41" s="966"/>
      <c r="CM41" s="964"/>
      <c r="CN41" s="965"/>
      <c r="CO41" s="965"/>
      <c r="CP41" s="965"/>
      <c r="CQ41" s="966"/>
      <c r="CR41" s="964"/>
      <c r="CS41" s="965"/>
      <c r="CT41" s="965"/>
      <c r="CU41" s="965"/>
      <c r="CV41" s="966"/>
      <c r="CW41" s="964"/>
      <c r="CX41" s="965"/>
      <c r="CY41" s="965"/>
      <c r="CZ41" s="965"/>
      <c r="DA41" s="966"/>
      <c r="DB41" s="964"/>
      <c r="DC41" s="965"/>
      <c r="DD41" s="965"/>
      <c r="DE41" s="965"/>
      <c r="DF41" s="966"/>
      <c r="DG41" s="964"/>
      <c r="DH41" s="965"/>
      <c r="DI41" s="965"/>
      <c r="DJ41" s="965"/>
      <c r="DK41" s="966"/>
      <c r="DL41" s="964"/>
      <c r="DM41" s="965"/>
      <c r="DN41" s="965"/>
      <c r="DO41" s="965"/>
      <c r="DP41" s="966"/>
      <c r="DQ41" s="964"/>
      <c r="DR41" s="965"/>
      <c r="DS41" s="965"/>
      <c r="DT41" s="965"/>
      <c r="DU41" s="966"/>
      <c r="DV41" s="967"/>
      <c r="DW41" s="968"/>
      <c r="DX41" s="968"/>
      <c r="DY41" s="968"/>
      <c r="DZ41" s="969"/>
      <c r="EA41" s="89"/>
    </row>
    <row r="42" spans="1:131" ht="26.25" customHeight="1" x14ac:dyDescent="0.15">
      <c r="A42" s="98">
        <v>15</v>
      </c>
      <c r="B42" s="1005"/>
      <c r="C42" s="1006"/>
      <c r="D42" s="1006"/>
      <c r="E42" s="1006"/>
      <c r="F42" s="1006"/>
      <c r="G42" s="1006"/>
      <c r="H42" s="1006"/>
      <c r="I42" s="1006"/>
      <c r="J42" s="1006"/>
      <c r="K42" s="1006"/>
      <c r="L42" s="1006"/>
      <c r="M42" s="1006"/>
      <c r="N42" s="1006"/>
      <c r="O42" s="1006"/>
      <c r="P42" s="1007"/>
      <c r="Q42" s="1013"/>
      <c r="R42" s="1014"/>
      <c r="S42" s="1014"/>
      <c r="T42" s="1014"/>
      <c r="U42" s="1014"/>
      <c r="V42" s="1014"/>
      <c r="W42" s="1014"/>
      <c r="X42" s="1014"/>
      <c r="Y42" s="1014"/>
      <c r="Z42" s="1014"/>
      <c r="AA42" s="1014"/>
      <c r="AB42" s="1014"/>
      <c r="AC42" s="1014"/>
      <c r="AD42" s="1014"/>
      <c r="AE42" s="1015"/>
      <c r="AF42" s="1010"/>
      <c r="AG42" s="1011"/>
      <c r="AH42" s="1011"/>
      <c r="AI42" s="1011"/>
      <c r="AJ42" s="1012"/>
      <c r="AK42" s="955"/>
      <c r="AL42" s="946"/>
      <c r="AM42" s="946"/>
      <c r="AN42" s="946"/>
      <c r="AO42" s="946"/>
      <c r="AP42" s="946"/>
      <c r="AQ42" s="946"/>
      <c r="AR42" s="946"/>
      <c r="AS42" s="946"/>
      <c r="AT42" s="946"/>
      <c r="AU42" s="946"/>
      <c r="AV42" s="946"/>
      <c r="AW42" s="946"/>
      <c r="AX42" s="946"/>
      <c r="AY42" s="946"/>
      <c r="AZ42" s="1016"/>
      <c r="BA42" s="1016"/>
      <c r="BB42" s="1016"/>
      <c r="BC42" s="1016"/>
      <c r="BD42" s="1016"/>
      <c r="BE42" s="947"/>
      <c r="BF42" s="947"/>
      <c r="BG42" s="947"/>
      <c r="BH42" s="947"/>
      <c r="BI42" s="948"/>
      <c r="BJ42" s="91"/>
      <c r="BK42" s="91"/>
      <c r="BL42" s="91"/>
      <c r="BM42" s="91"/>
      <c r="BN42" s="91"/>
      <c r="BO42" s="101"/>
      <c r="BP42" s="101"/>
      <c r="BQ42" s="98">
        <v>36</v>
      </c>
      <c r="BR42" s="99"/>
      <c r="BS42" s="967"/>
      <c r="BT42" s="968"/>
      <c r="BU42" s="968"/>
      <c r="BV42" s="968"/>
      <c r="BW42" s="968"/>
      <c r="BX42" s="968"/>
      <c r="BY42" s="968"/>
      <c r="BZ42" s="968"/>
      <c r="CA42" s="968"/>
      <c r="CB42" s="968"/>
      <c r="CC42" s="968"/>
      <c r="CD42" s="968"/>
      <c r="CE42" s="968"/>
      <c r="CF42" s="968"/>
      <c r="CG42" s="989"/>
      <c r="CH42" s="964"/>
      <c r="CI42" s="965"/>
      <c r="CJ42" s="965"/>
      <c r="CK42" s="965"/>
      <c r="CL42" s="966"/>
      <c r="CM42" s="964"/>
      <c r="CN42" s="965"/>
      <c r="CO42" s="965"/>
      <c r="CP42" s="965"/>
      <c r="CQ42" s="966"/>
      <c r="CR42" s="964"/>
      <c r="CS42" s="965"/>
      <c r="CT42" s="965"/>
      <c r="CU42" s="965"/>
      <c r="CV42" s="966"/>
      <c r="CW42" s="964"/>
      <c r="CX42" s="965"/>
      <c r="CY42" s="965"/>
      <c r="CZ42" s="965"/>
      <c r="DA42" s="966"/>
      <c r="DB42" s="964"/>
      <c r="DC42" s="965"/>
      <c r="DD42" s="965"/>
      <c r="DE42" s="965"/>
      <c r="DF42" s="966"/>
      <c r="DG42" s="964"/>
      <c r="DH42" s="965"/>
      <c r="DI42" s="965"/>
      <c r="DJ42" s="965"/>
      <c r="DK42" s="966"/>
      <c r="DL42" s="964"/>
      <c r="DM42" s="965"/>
      <c r="DN42" s="965"/>
      <c r="DO42" s="965"/>
      <c r="DP42" s="966"/>
      <c r="DQ42" s="964"/>
      <c r="DR42" s="965"/>
      <c r="DS42" s="965"/>
      <c r="DT42" s="965"/>
      <c r="DU42" s="966"/>
      <c r="DV42" s="967"/>
      <c r="DW42" s="968"/>
      <c r="DX42" s="968"/>
      <c r="DY42" s="968"/>
      <c r="DZ42" s="969"/>
      <c r="EA42" s="89"/>
    </row>
    <row r="43" spans="1:131" ht="26.25" customHeight="1" x14ac:dyDescent="0.15">
      <c r="A43" s="98">
        <v>16</v>
      </c>
      <c r="B43" s="1005"/>
      <c r="C43" s="1006"/>
      <c r="D43" s="1006"/>
      <c r="E43" s="1006"/>
      <c r="F43" s="1006"/>
      <c r="G43" s="1006"/>
      <c r="H43" s="1006"/>
      <c r="I43" s="1006"/>
      <c r="J43" s="1006"/>
      <c r="K43" s="1006"/>
      <c r="L43" s="1006"/>
      <c r="M43" s="1006"/>
      <c r="N43" s="1006"/>
      <c r="O43" s="1006"/>
      <c r="P43" s="1007"/>
      <c r="Q43" s="1013"/>
      <c r="R43" s="1014"/>
      <c r="S43" s="1014"/>
      <c r="T43" s="1014"/>
      <c r="U43" s="1014"/>
      <c r="V43" s="1014"/>
      <c r="W43" s="1014"/>
      <c r="X43" s="1014"/>
      <c r="Y43" s="1014"/>
      <c r="Z43" s="1014"/>
      <c r="AA43" s="1014"/>
      <c r="AB43" s="1014"/>
      <c r="AC43" s="1014"/>
      <c r="AD43" s="1014"/>
      <c r="AE43" s="1015"/>
      <c r="AF43" s="1010"/>
      <c r="AG43" s="1011"/>
      <c r="AH43" s="1011"/>
      <c r="AI43" s="1011"/>
      <c r="AJ43" s="1012"/>
      <c r="AK43" s="955"/>
      <c r="AL43" s="946"/>
      <c r="AM43" s="946"/>
      <c r="AN43" s="946"/>
      <c r="AO43" s="946"/>
      <c r="AP43" s="946"/>
      <c r="AQ43" s="946"/>
      <c r="AR43" s="946"/>
      <c r="AS43" s="946"/>
      <c r="AT43" s="946"/>
      <c r="AU43" s="946"/>
      <c r="AV43" s="946"/>
      <c r="AW43" s="946"/>
      <c r="AX43" s="946"/>
      <c r="AY43" s="946"/>
      <c r="AZ43" s="1016"/>
      <c r="BA43" s="1016"/>
      <c r="BB43" s="1016"/>
      <c r="BC43" s="1016"/>
      <c r="BD43" s="1016"/>
      <c r="BE43" s="947"/>
      <c r="BF43" s="947"/>
      <c r="BG43" s="947"/>
      <c r="BH43" s="947"/>
      <c r="BI43" s="948"/>
      <c r="BJ43" s="91"/>
      <c r="BK43" s="91"/>
      <c r="BL43" s="91"/>
      <c r="BM43" s="91"/>
      <c r="BN43" s="91"/>
      <c r="BO43" s="101"/>
      <c r="BP43" s="101"/>
      <c r="BQ43" s="98">
        <v>37</v>
      </c>
      <c r="BR43" s="99"/>
      <c r="BS43" s="967"/>
      <c r="BT43" s="968"/>
      <c r="BU43" s="968"/>
      <c r="BV43" s="968"/>
      <c r="BW43" s="968"/>
      <c r="BX43" s="968"/>
      <c r="BY43" s="968"/>
      <c r="BZ43" s="968"/>
      <c r="CA43" s="968"/>
      <c r="CB43" s="968"/>
      <c r="CC43" s="968"/>
      <c r="CD43" s="968"/>
      <c r="CE43" s="968"/>
      <c r="CF43" s="968"/>
      <c r="CG43" s="989"/>
      <c r="CH43" s="964"/>
      <c r="CI43" s="965"/>
      <c r="CJ43" s="965"/>
      <c r="CK43" s="965"/>
      <c r="CL43" s="966"/>
      <c r="CM43" s="964"/>
      <c r="CN43" s="965"/>
      <c r="CO43" s="965"/>
      <c r="CP43" s="965"/>
      <c r="CQ43" s="966"/>
      <c r="CR43" s="964"/>
      <c r="CS43" s="965"/>
      <c r="CT43" s="965"/>
      <c r="CU43" s="965"/>
      <c r="CV43" s="966"/>
      <c r="CW43" s="964"/>
      <c r="CX43" s="965"/>
      <c r="CY43" s="965"/>
      <c r="CZ43" s="965"/>
      <c r="DA43" s="966"/>
      <c r="DB43" s="964"/>
      <c r="DC43" s="965"/>
      <c r="DD43" s="965"/>
      <c r="DE43" s="965"/>
      <c r="DF43" s="966"/>
      <c r="DG43" s="964"/>
      <c r="DH43" s="965"/>
      <c r="DI43" s="965"/>
      <c r="DJ43" s="965"/>
      <c r="DK43" s="966"/>
      <c r="DL43" s="964"/>
      <c r="DM43" s="965"/>
      <c r="DN43" s="965"/>
      <c r="DO43" s="965"/>
      <c r="DP43" s="966"/>
      <c r="DQ43" s="964"/>
      <c r="DR43" s="965"/>
      <c r="DS43" s="965"/>
      <c r="DT43" s="965"/>
      <c r="DU43" s="966"/>
      <c r="DV43" s="967"/>
      <c r="DW43" s="968"/>
      <c r="DX43" s="968"/>
      <c r="DY43" s="968"/>
      <c r="DZ43" s="969"/>
      <c r="EA43" s="89"/>
    </row>
    <row r="44" spans="1:131" ht="26.25" customHeight="1" x14ac:dyDescent="0.15">
      <c r="A44" s="98">
        <v>17</v>
      </c>
      <c r="B44" s="1005"/>
      <c r="C44" s="1006"/>
      <c r="D44" s="1006"/>
      <c r="E44" s="1006"/>
      <c r="F44" s="1006"/>
      <c r="G44" s="1006"/>
      <c r="H44" s="1006"/>
      <c r="I44" s="1006"/>
      <c r="J44" s="1006"/>
      <c r="K44" s="1006"/>
      <c r="L44" s="1006"/>
      <c r="M44" s="1006"/>
      <c r="N44" s="1006"/>
      <c r="O44" s="1006"/>
      <c r="P44" s="1007"/>
      <c r="Q44" s="1013"/>
      <c r="R44" s="1014"/>
      <c r="S44" s="1014"/>
      <c r="T44" s="1014"/>
      <c r="U44" s="1014"/>
      <c r="V44" s="1014"/>
      <c r="W44" s="1014"/>
      <c r="X44" s="1014"/>
      <c r="Y44" s="1014"/>
      <c r="Z44" s="1014"/>
      <c r="AA44" s="1014"/>
      <c r="AB44" s="1014"/>
      <c r="AC44" s="1014"/>
      <c r="AD44" s="1014"/>
      <c r="AE44" s="1015"/>
      <c r="AF44" s="1010"/>
      <c r="AG44" s="1011"/>
      <c r="AH44" s="1011"/>
      <c r="AI44" s="1011"/>
      <c r="AJ44" s="1012"/>
      <c r="AK44" s="955"/>
      <c r="AL44" s="946"/>
      <c r="AM44" s="946"/>
      <c r="AN44" s="946"/>
      <c r="AO44" s="946"/>
      <c r="AP44" s="946"/>
      <c r="AQ44" s="946"/>
      <c r="AR44" s="946"/>
      <c r="AS44" s="946"/>
      <c r="AT44" s="946"/>
      <c r="AU44" s="946"/>
      <c r="AV44" s="946"/>
      <c r="AW44" s="946"/>
      <c r="AX44" s="946"/>
      <c r="AY44" s="946"/>
      <c r="AZ44" s="1016"/>
      <c r="BA44" s="1016"/>
      <c r="BB44" s="1016"/>
      <c r="BC44" s="1016"/>
      <c r="BD44" s="1016"/>
      <c r="BE44" s="947"/>
      <c r="BF44" s="947"/>
      <c r="BG44" s="947"/>
      <c r="BH44" s="947"/>
      <c r="BI44" s="948"/>
      <c r="BJ44" s="91"/>
      <c r="BK44" s="91"/>
      <c r="BL44" s="91"/>
      <c r="BM44" s="91"/>
      <c r="BN44" s="91"/>
      <c r="BO44" s="101"/>
      <c r="BP44" s="101"/>
      <c r="BQ44" s="98">
        <v>38</v>
      </c>
      <c r="BR44" s="99"/>
      <c r="BS44" s="967"/>
      <c r="BT44" s="968"/>
      <c r="BU44" s="968"/>
      <c r="BV44" s="968"/>
      <c r="BW44" s="968"/>
      <c r="BX44" s="968"/>
      <c r="BY44" s="968"/>
      <c r="BZ44" s="968"/>
      <c r="CA44" s="968"/>
      <c r="CB44" s="968"/>
      <c r="CC44" s="968"/>
      <c r="CD44" s="968"/>
      <c r="CE44" s="968"/>
      <c r="CF44" s="968"/>
      <c r="CG44" s="989"/>
      <c r="CH44" s="964"/>
      <c r="CI44" s="965"/>
      <c r="CJ44" s="965"/>
      <c r="CK44" s="965"/>
      <c r="CL44" s="966"/>
      <c r="CM44" s="964"/>
      <c r="CN44" s="965"/>
      <c r="CO44" s="965"/>
      <c r="CP44" s="965"/>
      <c r="CQ44" s="966"/>
      <c r="CR44" s="964"/>
      <c r="CS44" s="965"/>
      <c r="CT44" s="965"/>
      <c r="CU44" s="965"/>
      <c r="CV44" s="966"/>
      <c r="CW44" s="964"/>
      <c r="CX44" s="965"/>
      <c r="CY44" s="965"/>
      <c r="CZ44" s="965"/>
      <c r="DA44" s="966"/>
      <c r="DB44" s="964"/>
      <c r="DC44" s="965"/>
      <c r="DD44" s="965"/>
      <c r="DE44" s="965"/>
      <c r="DF44" s="966"/>
      <c r="DG44" s="964"/>
      <c r="DH44" s="965"/>
      <c r="DI44" s="965"/>
      <c r="DJ44" s="965"/>
      <c r="DK44" s="966"/>
      <c r="DL44" s="964"/>
      <c r="DM44" s="965"/>
      <c r="DN44" s="965"/>
      <c r="DO44" s="965"/>
      <c r="DP44" s="966"/>
      <c r="DQ44" s="964"/>
      <c r="DR44" s="965"/>
      <c r="DS44" s="965"/>
      <c r="DT44" s="965"/>
      <c r="DU44" s="966"/>
      <c r="DV44" s="967"/>
      <c r="DW44" s="968"/>
      <c r="DX44" s="968"/>
      <c r="DY44" s="968"/>
      <c r="DZ44" s="969"/>
      <c r="EA44" s="89"/>
    </row>
    <row r="45" spans="1:131" ht="26.25" customHeight="1" x14ac:dyDescent="0.15">
      <c r="A45" s="98">
        <v>18</v>
      </c>
      <c r="B45" s="1005"/>
      <c r="C45" s="1006"/>
      <c r="D45" s="1006"/>
      <c r="E45" s="1006"/>
      <c r="F45" s="1006"/>
      <c r="G45" s="1006"/>
      <c r="H45" s="1006"/>
      <c r="I45" s="1006"/>
      <c r="J45" s="1006"/>
      <c r="K45" s="1006"/>
      <c r="L45" s="1006"/>
      <c r="M45" s="1006"/>
      <c r="N45" s="1006"/>
      <c r="O45" s="1006"/>
      <c r="P45" s="1007"/>
      <c r="Q45" s="1013"/>
      <c r="R45" s="1014"/>
      <c r="S45" s="1014"/>
      <c r="T45" s="1014"/>
      <c r="U45" s="1014"/>
      <c r="V45" s="1014"/>
      <c r="W45" s="1014"/>
      <c r="X45" s="1014"/>
      <c r="Y45" s="1014"/>
      <c r="Z45" s="1014"/>
      <c r="AA45" s="1014"/>
      <c r="AB45" s="1014"/>
      <c r="AC45" s="1014"/>
      <c r="AD45" s="1014"/>
      <c r="AE45" s="1015"/>
      <c r="AF45" s="1010"/>
      <c r="AG45" s="1011"/>
      <c r="AH45" s="1011"/>
      <c r="AI45" s="1011"/>
      <c r="AJ45" s="1012"/>
      <c r="AK45" s="955"/>
      <c r="AL45" s="946"/>
      <c r="AM45" s="946"/>
      <c r="AN45" s="946"/>
      <c r="AO45" s="946"/>
      <c r="AP45" s="946"/>
      <c r="AQ45" s="946"/>
      <c r="AR45" s="946"/>
      <c r="AS45" s="946"/>
      <c r="AT45" s="946"/>
      <c r="AU45" s="946"/>
      <c r="AV45" s="946"/>
      <c r="AW45" s="946"/>
      <c r="AX45" s="946"/>
      <c r="AY45" s="946"/>
      <c r="AZ45" s="1016"/>
      <c r="BA45" s="1016"/>
      <c r="BB45" s="1016"/>
      <c r="BC45" s="1016"/>
      <c r="BD45" s="1016"/>
      <c r="BE45" s="947"/>
      <c r="BF45" s="947"/>
      <c r="BG45" s="947"/>
      <c r="BH45" s="947"/>
      <c r="BI45" s="948"/>
      <c r="BJ45" s="91"/>
      <c r="BK45" s="91"/>
      <c r="BL45" s="91"/>
      <c r="BM45" s="91"/>
      <c r="BN45" s="91"/>
      <c r="BO45" s="101"/>
      <c r="BP45" s="101"/>
      <c r="BQ45" s="98">
        <v>39</v>
      </c>
      <c r="BR45" s="99"/>
      <c r="BS45" s="967"/>
      <c r="BT45" s="968"/>
      <c r="BU45" s="968"/>
      <c r="BV45" s="968"/>
      <c r="BW45" s="968"/>
      <c r="BX45" s="968"/>
      <c r="BY45" s="968"/>
      <c r="BZ45" s="968"/>
      <c r="CA45" s="968"/>
      <c r="CB45" s="968"/>
      <c r="CC45" s="968"/>
      <c r="CD45" s="968"/>
      <c r="CE45" s="968"/>
      <c r="CF45" s="968"/>
      <c r="CG45" s="989"/>
      <c r="CH45" s="964"/>
      <c r="CI45" s="965"/>
      <c r="CJ45" s="965"/>
      <c r="CK45" s="965"/>
      <c r="CL45" s="966"/>
      <c r="CM45" s="964"/>
      <c r="CN45" s="965"/>
      <c r="CO45" s="965"/>
      <c r="CP45" s="965"/>
      <c r="CQ45" s="966"/>
      <c r="CR45" s="964"/>
      <c r="CS45" s="965"/>
      <c r="CT45" s="965"/>
      <c r="CU45" s="965"/>
      <c r="CV45" s="966"/>
      <c r="CW45" s="964"/>
      <c r="CX45" s="965"/>
      <c r="CY45" s="965"/>
      <c r="CZ45" s="965"/>
      <c r="DA45" s="966"/>
      <c r="DB45" s="964"/>
      <c r="DC45" s="965"/>
      <c r="DD45" s="965"/>
      <c r="DE45" s="965"/>
      <c r="DF45" s="966"/>
      <c r="DG45" s="964"/>
      <c r="DH45" s="965"/>
      <c r="DI45" s="965"/>
      <c r="DJ45" s="965"/>
      <c r="DK45" s="966"/>
      <c r="DL45" s="964"/>
      <c r="DM45" s="965"/>
      <c r="DN45" s="965"/>
      <c r="DO45" s="965"/>
      <c r="DP45" s="966"/>
      <c r="DQ45" s="964"/>
      <c r="DR45" s="965"/>
      <c r="DS45" s="965"/>
      <c r="DT45" s="965"/>
      <c r="DU45" s="966"/>
      <c r="DV45" s="967"/>
      <c r="DW45" s="968"/>
      <c r="DX45" s="968"/>
      <c r="DY45" s="968"/>
      <c r="DZ45" s="969"/>
      <c r="EA45" s="89"/>
    </row>
    <row r="46" spans="1:131" ht="26.25" customHeight="1" x14ac:dyDescent="0.15">
      <c r="A46" s="98">
        <v>19</v>
      </c>
      <c r="B46" s="1005"/>
      <c r="C46" s="1006"/>
      <c r="D46" s="1006"/>
      <c r="E46" s="1006"/>
      <c r="F46" s="1006"/>
      <c r="G46" s="1006"/>
      <c r="H46" s="1006"/>
      <c r="I46" s="1006"/>
      <c r="J46" s="1006"/>
      <c r="K46" s="1006"/>
      <c r="L46" s="1006"/>
      <c r="M46" s="1006"/>
      <c r="N46" s="1006"/>
      <c r="O46" s="1006"/>
      <c r="P46" s="1007"/>
      <c r="Q46" s="1013"/>
      <c r="R46" s="1014"/>
      <c r="S46" s="1014"/>
      <c r="T46" s="1014"/>
      <c r="U46" s="1014"/>
      <c r="V46" s="1014"/>
      <c r="W46" s="1014"/>
      <c r="X46" s="1014"/>
      <c r="Y46" s="1014"/>
      <c r="Z46" s="1014"/>
      <c r="AA46" s="1014"/>
      <c r="AB46" s="1014"/>
      <c r="AC46" s="1014"/>
      <c r="AD46" s="1014"/>
      <c r="AE46" s="1015"/>
      <c r="AF46" s="1010"/>
      <c r="AG46" s="1011"/>
      <c r="AH46" s="1011"/>
      <c r="AI46" s="1011"/>
      <c r="AJ46" s="1012"/>
      <c r="AK46" s="955"/>
      <c r="AL46" s="946"/>
      <c r="AM46" s="946"/>
      <c r="AN46" s="946"/>
      <c r="AO46" s="946"/>
      <c r="AP46" s="946"/>
      <c r="AQ46" s="946"/>
      <c r="AR46" s="946"/>
      <c r="AS46" s="946"/>
      <c r="AT46" s="946"/>
      <c r="AU46" s="946"/>
      <c r="AV46" s="946"/>
      <c r="AW46" s="946"/>
      <c r="AX46" s="946"/>
      <c r="AY46" s="946"/>
      <c r="AZ46" s="1016"/>
      <c r="BA46" s="1016"/>
      <c r="BB46" s="1016"/>
      <c r="BC46" s="1016"/>
      <c r="BD46" s="1016"/>
      <c r="BE46" s="947"/>
      <c r="BF46" s="947"/>
      <c r="BG46" s="947"/>
      <c r="BH46" s="947"/>
      <c r="BI46" s="948"/>
      <c r="BJ46" s="91"/>
      <c r="BK46" s="91"/>
      <c r="BL46" s="91"/>
      <c r="BM46" s="91"/>
      <c r="BN46" s="91"/>
      <c r="BO46" s="101"/>
      <c r="BP46" s="101"/>
      <c r="BQ46" s="98">
        <v>40</v>
      </c>
      <c r="BR46" s="99"/>
      <c r="BS46" s="967"/>
      <c r="BT46" s="968"/>
      <c r="BU46" s="968"/>
      <c r="BV46" s="968"/>
      <c r="BW46" s="968"/>
      <c r="BX46" s="968"/>
      <c r="BY46" s="968"/>
      <c r="BZ46" s="968"/>
      <c r="CA46" s="968"/>
      <c r="CB46" s="968"/>
      <c r="CC46" s="968"/>
      <c r="CD46" s="968"/>
      <c r="CE46" s="968"/>
      <c r="CF46" s="968"/>
      <c r="CG46" s="989"/>
      <c r="CH46" s="964"/>
      <c r="CI46" s="965"/>
      <c r="CJ46" s="965"/>
      <c r="CK46" s="965"/>
      <c r="CL46" s="966"/>
      <c r="CM46" s="964"/>
      <c r="CN46" s="965"/>
      <c r="CO46" s="965"/>
      <c r="CP46" s="965"/>
      <c r="CQ46" s="966"/>
      <c r="CR46" s="964"/>
      <c r="CS46" s="965"/>
      <c r="CT46" s="965"/>
      <c r="CU46" s="965"/>
      <c r="CV46" s="966"/>
      <c r="CW46" s="964"/>
      <c r="CX46" s="965"/>
      <c r="CY46" s="965"/>
      <c r="CZ46" s="965"/>
      <c r="DA46" s="966"/>
      <c r="DB46" s="964"/>
      <c r="DC46" s="965"/>
      <c r="DD46" s="965"/>
      <c r="DE46" s="965"/>
      <c r="DF46" s="966"/>
      <c r="DG46" s="964"/>
      <c r="DH46" s="965"/>
      <c r="DI46" s="965"/>
      <c r="DJ46" s="965"/>
      <c r="DK46" s="966"/>
      <c r="DL46" s="964"/>
      <c r="DM46" s="965"/>
      <c r="DN46" s="965"/>
      <c r="DO46" s="965"/>
      <c r="DP46" s="966"/>
      <c r="DQ46" s="964"/>
      <c r="DR46" s="965"/>
      <c r="DS46" s="965"/>
      <c r="DT46" s="965"/>
      <c r="DU46" s="966"/>
      <c r="DV46" s="967"/>
      <c r="DW46" s="968"/>
      <c r="DX46" s="968"/>
      <c r="DY46" s="968"/>
      <c r="DZ46" s="969"/>
      <c r="EA46" s="89"/>
    </row>
    <row r="47" spans="1:131" ht="26.25" customHeight="1" x14ac:dyDescent="0.15">
      <c r="A47" s="98">
        <v>20</v>
      </c>
      <c r="B47" s="1005"/>
      <c r="C47" s="1006"/>
      <c r="D47" s="1006"/>
      <c r="E47" s="1006"/>
      <c r="F47" s="1006"/>
      <c r="G47" s="1006"/>
      <c r="H47" s="1006"/>
      <c r="I47" s="1006"/>
      <c r="J47" s="1006"/>
      <c r="K47" s="1006"/>
      <c r="L47" s="1006"/>
      <c r="M47" s="1006"/>
      <c r="N47" s="1006"/>
      <c r="O47" s="1006"/>
      <c r="P47" s="1007"/>
      <c r="Q47" s="1013"/>
      <c r="R47" s="1014"/>
      <c r="S47" s="1014"/>
      <c r="T47" s="1014"/>
      <c r="U47" s="1014"/>
      <c r="V47" s="1014"/>
      <c r="W47" s="1014"/>
      <c r="X47" s="1014"/>
      <c r="Y47" s="1014"/>
      <c r="Z47" s="1014"/>
      <c r="AA47" s="1014"/>
      <c r="AB47" s="1014"/>
      <c r="AC47" s="1014"/>
      <c r="AD47" s="1014"/>
      <c r="AE47" s="1015"/>
      <c r="AF47" s="1010"/>
      <c r="AG47" s="1011"/>
      <c r="AH47" s="1011"/>
      <c r="AI47" s="1011"/>
      <c r="AJ47" s="1012"/>
      <c r="AK47" s="955"/>
      <c r="AL47" s="946"/>
      <c r="AM47" s="946"/>
      <c r="AN47" s="946"/>
      <c r="AO47" s="946"/>
      <c r="AP47" s="946"/>
      <c r="AQ47" s="946"/>
      <c r="AR47" s="946"/>
      <c r="AS47" s="946"/>
      <c r="AT47" s="946"/>
      <c r="AU47" s="946"/>
      <c r="AV47" s="946"/>
      <c r="AW47" s="946"/>
      <c r="AX47" s="946"/>
      <c r="AY47" s="946"/>
      <c r="AZ47" s="1016"/>
      <c r="BA47" s="1016"/>
      <c r="BB47" s="1016"/>
      <c r="BC47" s="1016"/>
      <c r="BD47" s="1016"/>
      <c r="BE47" s="947"/>
      <c r="BF47" s="947"/>
      <c r="BG47" s="947"/>
      <c r="BH47" s="947"/>
      <c r="BI47" s="948"/>
      <c r="BJ47" s="91"/>
      <c r="BK47" s="91"/>
      <c r="BL47" s="91"/>
      <c r="BM47" s="91"/>
      <c r="BN47" s="91"/>
      <c r="BO47" s="101"/>
      <c r="BP47" s="101"/>
      <c r="BQ47" s="98">
        <v>41</v>
      </c>
      <c r="BR47" s="99"/>
      <c r="BS47" s="967"/>
      <c r="BT47" s="968"/>
      <c r="BU47" s="968"/>
      <c r="BV47" s="968"/>
      <c r="BW47" s="968"/>
      <c r="BX47" s="968"/>
      <c r="BY47" s="968"/>
      <c r="BZ47" s="968"/>
      <c r="CA47" s="968"/>
      <c r="CB47" s="968"/>
      <c r="CC47" s="968"/>
      <c r="CD47" s="968"/>
      <c r="CE47" s="968"/>
      <c r="CF47" s="968"/>
      <c r="CG47" s="989"/>
      <c r="CH47" s="964"/>
      <c r="CI47" s="965"/>
      <c r="CJ47" s="965"/>
      <c r="CK47" s="965"/>
      <c r="CL47" s="966"/>
      <c r="CM47" s="964"/>
      <c r="CN47" s="965"/>
      <c r="CO47" s="965"/>
      <c r="CP47" s="965"/>
      <c r="CQ47" s="966"/>
      <c r="CR47" s="964"/>
      <c r="CS47" s="965"/>
      <c r="CT47" s="965"/>
      <c r="CU47" s="965"/>
      <c r="CV47" s="966"/>
      <c r="CW47" s="964"/>
      <c r="CX47" s="965"/>
      <c r="CY47" s="965"/>
      <c r="CZ47" s="965"/>
      <c r="DA47" s="966"/>
      <c r="DB47" s="964"/>
      <c r="DC47" s="965"/>
      <c r="DD47" s="965"/>
      <c r="DE47" s="965"/>
      <c r="DF47" s="966"/>
      <c r="DG47" s="964"/>
      <c r="DH47" s="965"/>
      <c r="DI47" s="965"/>
      <c r="DJ47" s="965"/>
      <c r="DK47" s="966"/>
      <c r="DL47" s="964"/>
      <c r="DM47" s="965"/>
      <c r="DN47" s="965"/>
      <c r="DO47" s="965"/>
      <c r="DP47" s="966"/>
      <c r="DQ47" s="964"/>
      <c r="DR47" s="965"/>
      <c r="DS47" s="965"/>
      <c r="DT47" s="965"/>
      <c r="DU47" s="966"/>
      <c r="DV47" s="967"/>
      <c r="DW47" s="968"/>
      <c r="DX47" s="968"/>
      <c r="DY47" s="968"/>
      <c r="DZ47" s="969"/>
      <c r="EA47" s="89"/>
    </row>
    <row r="48" spans="1:131" ht="26.25" customHeight="1" x14ac:dyDescent="0.15">
      <c r="A48" s="98">
        <v>21</v>
      </c>
      <c r="B48" s="1005"/>
      <c r="C48" s="1006"/>
      <c r="D48" s="1006"/>
      <c r="E48" s="1006"/>
      <c r="F48" s="1006"/>
      <c r="G48" s="1006"/>
      <c r="H48" s="1006"/>
      <c r="I48" s="1006"/>
      <c r="J48" s="1006"/>
      <c r="K48" s="1006"/>
      <c r="L48" s="1006"/>
      <c r="M48" s="1006"/>
      <c r="N48" s="1006"/>
      <c r="O48" s="1006"/>
      <c r="P48" s="1007"/>
      <c r="Q48" s="1013"/>
      <c r="R48" s="1014"/>
      <c r="S48" s="1014"/>
      <c r="T48" s="1014"/>
      <c r="U48" s="1014"/>
      <c r="V48" s="1014"/>
      <c r="W48" s="1014"/>
      <c r="X48" s="1014"/>
      <c r="Y48" s="1014"/>
      <c r="Z48" s="1014"/>
      <c r="AA48" s="1014"/>
      <c r="AB48" s="1014"/>
      <c r="AC48" s="1014"/>
      <c r="AD48" s="1014"/>
      <c r="AE48" s="1015"/>
      <c r="AF48" s="1010"/>
      <c r="AG48" s="1011"/>
      <c r="AH48" s="1011"/>
      <c r="AI48" s="1011"/>
      <c r="AJ48" s="1012"/>
      <c r="AK48" s="955"/>
      <c r="AL48" s="946"/>
      <c r="AM48" s="946"/>
      <c r="AN48" s="946"/>
      <c r="AO48" s="946"/>
      <c r="AP48" s="946"/>
      <c r="AQ48" s="946"/>
      <c r="AR48" s="946"/>
      <c r="AS48" s="946"/>
      <c r="AT48" s="946"/>
      <c r="AU48" s="946"/>
      <c r="AV48" s="946"/>
      <c r="AW48" s="946"/>
      <c r="AX48" s="946"/>
      <c r="AY48" s="946"/>
      <c r="AZ48" s="1016"/>
      <c r="BA48" s="1016"/>
      <c r="BB48" s="1016"/>
      <c r="BC48" s="1016"/>
      <c r="BD48" s="1016"/>
      <c r="BE48" s="947"/>
      <c r="BF48" s="947"/>
      <c r="BG48" s="947"/>
      <c r="BH48" s="947"/>
      <c r="BI48" s="948"/>
      <c r="BJ48" s="91"/>
      <c r="BK48" s="91"/>
      <c r="BL48" s="91"/>
      <c r="BM48" s="91"/>
      <c r="BN48" s="91"/>
      <c r="BO48" s="101"/>
      <c r="BP48" s="101"/>
      <c r="BQ48" s="98">
        <v>42</v>
      </c>
      <c r="BR48" s="99"/>
      <c r="BS48" s="967"/>
      <c r="BT48" s="968"/>
      <c r="BU48" s="968"/>
      <c r="BV48" s="968"/>
      <c r="BW48" s="968"/>
      <c r="BX48" s="968"/>
      <c r="BY48" s="968"/>
      <c r="BZ48" s="968"/>
      <c r="CA48" s="968"/>
      <c r="CB48" s="968"/>
      <c r="CC48" s="968"/>
      <c r="CD48" s="968"/>
      <c r="CE48" s="968"/>
      <c r="CF48" s="968"/>
      <c r="CG48" s="989"/>
      <c r="CH48" s="964"/>
      <c r="CI48" s="965"/>
      <c r="CJ48" s="965"/>
      <c r="CK48" s="965"/>
      <c r="CL48" s="966"/>
      <c r="CM48" s="964"/>
      <c r="CN48" s="965"/>
      <c r="CO48" s="965"/>
      <c r="CP48" s="965"/>
      <c r="CQ48" s="966"/>
      <c r="CR48" s="964"/>
      <c r="CS48" s="965"/>
      <c r="CT48" s="965"/>
      <c r="CU48" s="965"/>
      <c r="CV48" s="966"/>
      <c r="CW48" s="964"/>
      <c r="CX48" s="965"/>
      <c r="CY48" s="965"/>
      <c r="CZ48" s="965"/>
      <c r="DA48" s="966"/>
      <c r="DB48" s="964"/>
      <c r="DC48" s="965"/>
      <c r="DD48" s="965"/>
      <c r="DE48" s="965"/>
      <c r="DF48" s="966"/>
      <c r="DG48" s="964"/>
      <c r="DH48" s="965"/>
      <c r="DI48" s="965"/>
      <c r="DJ48" s="965"/>
      <c r="DK48" s="966"/>
      <c r="DL48" s="964"/>
      <c r="DM48" s="965"/>
      <c r="DN48" s="965"/>
      <c r="DO48" s="965"/>
      <c r="DP48" s="966"/>
      <c r="DQ48" s="964"/>
      <c r="DR48" s="965"/>
      <c r="DS48" s="965"/>
      <c r="DT48" s="965"/>
      <c r="DU48" s="966"/>
      <c r="DV48" s="967"/>
      <c r="DW48" s="968"/>
      <c r="DX48" s="968"/>
      <c r="DY48" s="968"/>
      <c r="DZ48" s="969"/>
      <c r="EA48" s="89"/>
    </row>
    <row r="49" spans="1:131" ht="26.25" customHeight="1" x14ac:dyDescent="0.15">
      <c r="A49" s="98">
        <v>22</v>
      </c>
      <c r="B49" s="1005"/>
      <c r="C49" s="1006"/>
      <c r="D49" s="1006"/>
      <c r="E49" s="1006"/>
      <c r="F49" s="1006"/>
      <c r="G49" s="1006"/>
      <c r="H49" s="1006"/>
      <c r="I49" s="1006"/>
      <c r="J49" s="1006"/>
      <c r="K49" s="1006"/>
      <c r="L49" s="1006"/>
      <c r="M49" s="1006"/>
      <c r="N49" s="1006"/>
      <c r="O49" s="1006"/>
      <c r="P49" s="1007"/>
      <c r="Q49" s="1013"/>
      <c r="R49" s="1014"/>
      <c r="S49" s="1014"/>
      <c r="T49" s="1014"/>
      <c r="U49" s="1014"/>
      <c r="V49" s="1014"/>
      <c r="W49" s="1014"/>
      <c r="X49" s="1014"/>
      <c r="Y49" s="1014"/>
      <c r="Z49" s="1014"/>
      <c r="AA49" s="1014"/>
      <c r="AB49" s="1014"/>
      <c r="AC49" s="1014"/>
      <c r="AD49" s="1014"/>
      <c r="AE49" s="1015"/>
      <c r="AF49" s="1010"/>
      <c r="AG49" s="1011"/>
      <c r="AH49" s="1011"/>
      <c r="AI49" s="1011"/>
      <c r="AJ49" s="1012"/>
      <c r="AK49" s="955"/>
      <c r="AL49" s="946"/>
      <c r="AM49" s="946"/>
      <c r="AN49" s="946"/>
      <c r="AO49" s="946"/>
      <c r="AP49" s="946"/>
      <c r="AQ49" s="946"/>
      <c r="AR49" s="946"/>
      <c r="AS49" s="946"/>
      <c r="AT49" s="946"/>
      <c r="AU49" s="946"/>
      <c r="AV49" s="946"/>
      <c r="AW49" s="946"/>
      <c r="AX49" s="946"/>
      <c r="AY49" s="946"/>
      <c r="AZ49" s="1016"/>
      <c r="BA49" s="1016"/>
      <c r="BB49" s="1016"/>
      <c r="BC49" s="1016"/>
      <c r="BD49" s="1016"/>
      <c r="BE49" s="947"/>
      <c r="BF49" s="947"/>
      <c r="BG49" s="947"/>
      <c r="BH49" s="947"/>
      <c r="BI49" s="948"/>
      <c r="BJ49" s="91"/>
      <c r="BK49" s="91"/>
      <c r="BL49" s="91"/>
      <c r="BM49" s="91"/>
      <c r="BN49" s="91"/>
      <c r="BO49" s="101"/>
      <c r="BP49" s="101"/>
      <c r="BQ49" s="98">
        <v>43</v>
      </c>
      <c r="BR49" s="99"/>
      <c r="BS49" s="967"/>
      <c r="BT49" s="968"/>
      <c r="BU49" s="968"/>
      <c r="BV49" s="968"/>
      <c r="BW49" s="968"/>
      <c r="BX49" s="968"/>
      <c r="BY49" s="968"/>
      <c r="BZ49" s="968"/>
      <c r="CA49" s="968"/>
      <c r="CB49" s="968"/>
      <c r="CC49" s="968"/>
      <c r="CD49" s="968"/>
      <c r="CE49" s="968"/>
      <c r="CF49" s="968"/>
      <c r="CG49" s="989"/>
      <c r="CH49" s="964"/>
      <c r="CI49" s="965"/>
      <c r="CJ49" s="965"/>
      <c r="CK49" s="965"/>
      <c r="CL49" s="966"/>
      <c r="CM49" s="964"/>
      <c r="CN49" s="965"/>
      <c r="CO49" s="965"/>
      <c r="CP49" s="965"/>
      <c r="CQ49" s="966"/>
      <c r="CR49" s="964"/>
      <c r="CS49" s="965"/>
      <c r="CT49" s="965"/>
      <c r="CU49" s="965"/>
      <c r="CV49" s="966"/>
      <c r="CW49" s="964"/>
      <c r="CX49" s="965"/>
      <c r="CY49" s="965"/>
      <c r="CZ49" s="965"/>
      <c r="DA49" s="966"/>
      <c r="DB49" s="964"/>
      <c r="DC49" s="965"/>
      <c r="DD49" s="965"/>
      <c r="DE49" s="965"/>
      <c r="DF49" s="966"/>
      <c r="DG49" s="964"/>
      <c r="DH49" s="965"/>
      <c r="DI49" s="965"/>
      <c r="DJ49" s="965"/>
      <c r="DK49" s="966"/>
      <c r="DL49" s="964"/>
      <c r="DM49" s="965"/>
      <c r="DN49" s="965"/>
      <c r="DO49" s="965"/>
      <c r="DP49" s="966"/>
      <c r="DQ49" s="964"/>
      <c r="DR49" s="965"/>
      <c r="DS49" s="965"/>
      <c r="DT49" s="965"/>
      <c r="DU49" s="966"/>
      <c r="DV49" s="967"/>
      <c r="DW49" s="968"/>
      <c r="DX49" s="968"/>
      <c r="DY49" s="968"/>
      <c r="DZ49" s="969"/>
      <c r="EA49" s="89"/>
    </row>
    <row r="50" spans="1:131" ht="26.25" customHeight="1" x14ac:dyDescent="0.15">
      <c r="A50" s="98">
        <v>23</v>
      </c>
      <c r="B50" s="1005"/>
      <c r="C50" s="1006"/>
      <c r="D50" s="1006"/>
      <c r="E50" s="1006"/>
      <c r="F50" s="1006"/>
      <c r="G50" s="1006"/>
      <c r="H50" s="1006"/>
      <c r="I50" s="1006"/>
      <c r="J50" s="1006"/>
      <c r="K50" s="1006"/>
      <c r="L50" s="1006"/>
      <c r="M50" s="1006"/>
      <c r="N50" s="1006"/>
      <c r="O50" s="1006"/>
      <c r="P50" s="1007"/>
      <c r="Q50" s="1008"/>
      <c r="R50" s="1000"/>
      <c r="S50" s="1000"/>
      <c r="T50" s="1000"/>
      <c r="U50" s="1000"/>
      <c r="V50" s="1000"/>
      <c r="W50" s="1000"/>
      <c r="X50" s="1000"/>
      <c r="Y50" s="1000"/>
      <c r="Z50" s="1000"/>
      <c r="AA50" s="1000"/>
      <c r="AB50" s="1000"/>
      <c r="AC50" s="1000"/>
      <c r="AD50" s="1000"/>
      <c r="AE50" s="1009"/>
      <c r="AF50" s="1010"/>
      <c r="AG50" s="1011"/>
      <c r="AH50" s="1011"/>
      <c r="AI50" s="1011"/>
      <c r="AJ50" s="1012"/>
      <c r="AK50" s="999"/>
      <c r="AL50" s="1000"/>
      <c r="AM50" s="1000"/>
      <c r="AN50" s="1000"/>
      <c r="AO50" s="1000"/>
      <c r="AP50" s="1000"/>
      <c r="AQ50" s="1000"/>
      <c r="AR50" s="1000"/>
      <c r="AS50" s="1000"/>
      <c r="AT50" s="1000"/>
      <c r="AU50" s="1000"/>
      <c r="AV50" s="1000"/>
      <c r="AW50" s="1000"/>
      <c r="AX50" s="1000"/>
      <c r="AY50" s="1000"/>
      <c r="AZ50" s="1001"/>
      <c r="BA50" s="1001"/>
      <c r="BB50" s="1001"/>
      <c r="BC50" s="1001"/>
      <c r="BD50" s="1001"/>
      <c r="BE50" s="947"/>
      <c r="BF50" s="947"/>
      <c r="BG50" s="947"/>
      <c r="BH50" s="947"/>
      <c r="BI50" s="948"/>
      <c r="BJ50" s="91"/>
      <c r="BK50" s="91"/>
      <c r="BL50" s="91"/>
      <c r="BM50" s="91"/>
      <c r="BN50" s="91"/>
      <c r="BO50" s="101"/>
      <c r="BP50" s="101"/>
      <c r="BQ50" s="98">
        <v>44</v>
      </c>
      <c r="BR50" s="99"/>
      <c r="BS50" s="967"/>
      <c r="BT50" s="968"/>
      <c r="BU50" s="968"/>
      <c r="BV50" s="968"/>
      <c r="BW50" s="968"/>
      <c r="BX50" s="968"/>
      <c r="BY50" s="968"/>
      <c r="BZ50" s="968"/>
      <c r="CA50" s="968"/>
      <c r="CB50" s="968"/>
      <c r="CC50" s="968"/>
      <c r="CD50" s="968"/>
      <c r="CE50" s="968"/>
      <c r="CF50" s="968"/>
      <c r="CG50" s="989"/>
      <c r="CH50" s="964"/>
      <c r="CI50" s="965"/>
      <c r="CJ50" s="965"/>
      <c r="CK50" s="965"/>
      <c r="CL50" s="966"/>
      <c r="CM50" s="964"/>
      <c r="CN50" s="965"/>
      <c r="CO50" s="965"/>
      <c r="CP50" s="965"/>
      <c r="CQ50" s="966"/>
      <c r="CR50" s="964"/>
      <c r="CS50" s="965"/>
      <c r="CT50" s="965"/>
      <c r="CU50" s="965"/>
      <c r="CV50" s="966"/>
      <c r="CW50" s="964"/>
      <c r="CX50" s="965"/>
      <c r="CY50" s="965"/>
      <c r="CZ50" s="965"/>
      <c r="DA50" s="966"/>
      <c r="DB50" s="964"/>
      <c r="DC50" s="965"/>
      <c r="DD50" s="965"/>
      <c r="DE50" s="965"/>
      <c r="DF50" s="966"/>
      <c r="DG50" s="964"/>
      <c r="DH50" s="965"/>
      <c r="DI50" s="965"/>
      <c r="DJ50" s="965"/>
      <c r="DK50" s="966"/>
      <c r="DL50" s="964"/>
      <c r="DM50" s="965"/>
      <c r="DN50" s="965"/>
      <c r="DO50" s="965"/>
      <c r="DP50" s="966"/>
      <c r="DQ50" s="964"/>
      <c r="DR50" s="965"/>
      <c r="DS50" s="965"/>
      <c r="DT50" s="965"/>
      <c r="DU50" s="966"/>
      <c r="DV50" s="967"/>
      <c r="DW50" s="968"/>
      <c r="DX50" s="968"/>
      <c r="DY50" s="968"/>
      <c r="DZ50" s="969"/>
      <c r="EA50" s="89"/>
    </row>
    <row r="51" spans="1:131" ht="26.25" customHeight="1" x14ac:dyDescent="0.15">
      <c r="A51" s="98">
        <v>24</v>
      </c>
      <c r="B51" s="1005"/>
      <c r="C51" s="1006"/>
      <c r="D51" s="1006"/>
      <c r="E51" s="1006"/>
      <c r="F51" s="1006"/>
      <c r="G51" s="1006"/>
      <c r="H51" s="1006"/>
      <c r="I51" s="1006"/>
      <c r="J51" s="1006"/>
      <c r="K51" s="1006"/>
      <c r="L51" s="1006"/>
      <c r="M51" s="1006"/>
      <c r="N51" s="1006"/>
      <c r="O51" s="1006"/>
      <c r="P51" s="1007"/>
      <c r="Q51" s="1008"/>
      <c r="R51" s="1000"/>
      <c r="S51" s="1000"/>
      <c r="T51" s="1000"/>
      <c r="U51" s="1000"/>
      <c r="V51" s="1000"/>
      <c r="W51" s="1000"/>
      <c r="X51" s="1000"/>
      <c r="Y51" s="1000"/>
      <c r="Z51" s="1000"/>
      <c r="AA51" s="1000"/>
      <c r="AB51" s="1000"/>
      <c r="AC51" s="1000"/>
      <c r="AD51" s="1000"/>
      <c r="AE51" s="1009"/>
      <c r="AF51" s="1010"/>
      <c r="AG51" s="1011"/>
      <c r="AH51" s="1011"/>
      <c r="AI51" s="1011"/>
      <c r="AJ51" s="1012"/>
      <c r="AK51" s="999"/>
      <c r="AL51" s="1000"/>
      <c r="AM51" s="1000"/>
      <c r="AN51" s="1000"/>
      <c r="AO51" s="1000"/>
      <c r="AP51" s="1000"/>
      <c r="AQ51" s="1000"/>
      <c r="AR51" s="1000"/>
      <c r="AS51" s="1000"/>
      <c r="AT51" s="1000"/>
      <c r="AU51" s="1000"/>
      <c r="AV51" s="1000"/>
      <c r="AW51" s="1000"/>
      <c r="AX51" s="1000"/>
      <c r="AY51" s="1000"/>
      <c r="AZ51" s="1001"/>
      <c r="BA51" s="1001"/>
      <c r="BB51" s="1001"/>
      <c r="BC51" s="1001"/>
      <c r="BD51" s="1001"/>
      <c r="BE51" s="947"/>
      <c r="BF51" s="947"/>
      <c r="BG51" s="947"/>
      <c r="BH51" s="947"/>
      <c r="BI51" s="948"/>
      <c r="BJ51" s="91"/>
      <c r="BK51" s="91"/>
      <c r="BL51" s="91"/>
      <c r="BM51" s="91"/>
      <c r="BN51" s="91"/>
      <c r="BO51" s="101"/>
      <c r="BP51" s="101"/>
      <c r="BQ51" s="98">
        <v>45</v>
      </c>
      <c r="BR51" s="99"/>
      <c r="BS51" s="967"/>
      <c r="BT51" s="968"/>
      <c r="BU51" s="968"/>
      <c r="BV51" s="968"/>
      <c r="BW51" s="968"/>
      <c r="BX51" s="968"/>
      <c r="BY51" s="968"/>
      <c r="BZ51" s="968"/>
      <c r="CA51" s="968"/>
      <c r="CB51" s="968"/>
      <c r="CC51" s="968"/>
      <c r="CD51" s="968"/>
      <c r="CE51" s="968"/>
      <c r="CF51" s="968"/>
      <c r="CG51" s="989"/>
      <c r="CH51" s="964"/>
      <c r="CI51" s="965"/>
      <c r="CJ51" s="965"/>
      <c r="CK51" s="965"/>
      <c r="CL51" s="966"/>
      <c r="CM51" s="964"/>
      <c r="CN51" s="965"/>
      <c r="CO51" s="965"/>
      <c r="CP51" s="965"/>
      <c r="CQ51" s="966"/>
      <c r="CR51" s="964"/>
      <c r="CS51" s="965"/>
      <c r="CT51" s="965"/>
      <c r="CU51" s="965"/>
      <c r="CV51" s="966"/>
      <c r="CW51" s="964"/>
      <c r="CX51" s="965"/>
      <c r="CY51" s="965"/>
      <c r="CZ51" s="965"/>
      <c r="DA51" s="966"/>
      <c r="DB51" s="964"/>
      <c r="DC51" s="965"/>
      <c r="DD51" s="965"/>
      <c r="DE51" s="965"/>
      <c r="DF51" s="966"/>
      <c r="DG51" s="964"/>
      <c r="DH51" s="965"/>
      <c r="DI51" s="965"/>
      <c r="DJ51" s="965"/>
      <c r="DK51" s="966"/>
      <c r="DL51" s="964"/>
      <c r="DM51" s="965"/>
      <c r="DN51" s="965"/>
      <c r="DO51" s="965"/>
      <c r="DP51" s="966"/>
      <c r="DQ51" s="964"/>
      <c r="DR51" s="965"/>
      <c r="DS51" s="965"/>
      <c r="DT51" s="965"/>
      <c r="DU51" s="966"/>
      <c r="DV51" s="967"/>
      <c r="DW51" s="968"/>
      <c r="DX51" s="968"/>
      <c r="DY51" s="968"/>
      <c r="DZ51" s="969"/>
      <c r="EA51" s="89"/>
    </row>
    <row r="52" spans="1:131" ht="26.25" customHeight="1" x14ac:dyDescent="0.15">
      <c r="A52" s="98">
        <v>25</v>
      </c>
      <c r="B52" s="1005"/>
      <c r="C52" s="1006"/>
      <c r="D52" s="1006"/>
      <c r="E52" s="1006"/>
      <c r="F52" s="1006"/>
      <c r="G52" s="1006"/>
      <c r="H52" s="1006"/>
      <c r="I52" s="1006"/>
      <c r="J52" s="1006"/>
      <c r="K52" s="1006"/>
      <c r="L52" s="1006"/>
      <c r="M52" s="1006"/>
      <c r="N52" s="1006"/>
      <c r="O52" s="1006"/>
      <c r="P52" s="1007"/>
      <c r="Q52" s="1008"/>
      <c r="R52" s="1000"/>
      <c r="S52" s="1000"/>
      <c r="T52" s="1000"/>
      <c r="U52" s="1000"/>
      <c r="V52" s="1000"/>
      <c r="W52" s="1000"/>
      <c r="X52" s="1000"/>
      <c r="Y52" s="1000"/>
      <c r="Z52" s="1000"/>
      <c r="AA52" s="1000"/>
      <c r="AB52" s="1000"/>
      <c r="AC52" s="1000"/>
      <c r="AD52" s="1000"/>
      <c r="AE52" s="1009"/>
      <c r="AF52" s="1010"/>
      <c r="AG52" s="1011"/>
      <c r="AH52" s="1011"/>
      <c r="AI52" s="1011"/>
      <c r="AJ52" s="1012"/>
      <c r="AK52" s="999"/>
      <c r="AL52" s="1000"/>
      <c r="AM52" s="1000"/>
      <c r="AN52" s="1000"/>
      <c r="AO52" s="1000"/>
      <c r="AP52" s="1000"/>
      <c r="AQ52" s="1000"/>
      <c r="AR52" s="1000"/>
      <c r="AS52" s="1000"/>
      <c r="AT52" s="1000"/>
      <c r="AU52" s="1000"/>
      <c r="AV52" s="1000"/>
      <c r="AW52" s="1000"/>
      <c r="AX52" s="1000"/>
      <c r="AY52" s="1000"/>
      <c r="AZ52" s="1001"/>
      <c r="BA52" s="1001"/>
      <c r="BB52" s="1001"/>
      <c r="BC52" s="1001"/>
      <c r="BD52" s="1001"/>
      <c r="BE52" s="947"/>
      <c r="BF52" s="947"/>
      <c r="BG52" s="947"/>
      <c r="BH52" s="947"/>
      <c r="BI52" s="948"/>
      <c r="BJ52" s="91"/>
      <c r="BK52" s="91"/>
      <c r="BL52" s="91"/>
      <c r="BM52" s="91"/>
      <c r="BN52" s="91"/>
      <c r="BO52" s="101"/>
      <c r="BP52" s="101"/>
      <c r="BQ52" s="98">
        <v>46</v>
      </c>
      <c r="BR52" s="99"/>
      <c r="BS52" s="967"/>
      <c r="BT52" s="968"/>
      <c r="BU52" s="968"/>
      <c r="BV52" s="968"/>
      <c r="BW52" s="968"/>
      <c r="BX52" s="968"/>
      <c r="BY52" s="968"/>
      <c r="BZ52" s="968"/>
      <c r="CA52" s="968"/>
      <c r="CB52" s="968"/>
      <c r="CC52" s="968"/>
      <c r="CD52" s="968"/>
      <c r="CE52" s="968"/>
      <c r="CF52" s="968"/>
      <c r="CG52" s="989"/>
      <c r="CH52" s="964"/>
      <c r="CI52" s="965"/>
      <c r="CJ52" s="965"/>
      <c r="CK52" s="965"/>
      <c r="CL52" s="966"/>
      <c r="CM52" s="964"/>
      <c r="CN52" s="965"/>
      <c r="CO52" s="965"/>
      <c r="CP52" s="965"/>
      <c r="CQ52" s="966"/>
      <c r="CR52" s="964"/>
      <c r="CS52" s="965"/>
      <c r="CT52" s="965"/>
      <c r="CU52" s="965"/>
      <c r="CV52" s="966"/>
      <c r="CW52" s="964"/>
      <c r="CX52" s="965"/>
      <c r="CY52" s="965"/>
      <c r="CZ52" s="965"/>
      <c r="DA52" s="966"/>
      <c r="DB52" s="964"/>
      <c r="DC52" s="965"/>
      <c r="DD52" s="965"/>
      <c r="DE52" s="965"/>
      <c r="DF52" s="966"/>
      <c r="DG52" s="964"/>
      <c r="DH52" s="965"/>
      <c r="DI52" s="965"/>
      <c r="DJ52" s="965"/>
      <c r="DK52" s="966"/>
      <c r="DL52" s="964"/>
      <c r="DM52" s="965"/>
      <c r="DN52" s="965"/>
      <c r="DO52" s="965"/>
      <c r="DP52" s="966"/>
      <c r="DQ52" s="964"/>
      <c r="DR52" s="965"/>
      <c r="DS52" s="965"/>
      <c r="DT52" s="965"/>
      <c r="DU52" s="966"/>
      <c r="DV52" s="967"/>
      <c r="DW52" s="968"/>
      <c r="DX52" s="968"/>
      <c r="DY52" s="968"/>
      <c r="DZ52" s="969"/>
      <c r="EA52" s="89"/>
    </row>
    <row r="53" spans="1:131" ht="26.25" customHeight="1" x14ac:dyDescent="0.15">
      <c r="A53" s="98">
        <v>26</v>
      </c>
      <c r="B53" s="1005"/>
      <c r="C53" s="1006"/>
      <c r="D53" s="1006"/>
      <c r="E53" s="1006"/>
      <c r="F53" s="1006"/>
      <c r="G53" s="1006"/>
      <c r="H53" s="1006"/>
      <c r="I53" s="1006"/>
      <c r="J53" s="1006"/>
      <c r="K53" s="1006"/>
      <c r="L53" s="1006"/>
      <c r="M53" s="1006"/>
      <c r="N53" s="1006"/>
      <c r="O53" s="1006"/>
      <c r="P53" s="1007"/>
      <c r="Q53" s="1008"/>
      <c r="R53" s="1000"/>
      <c r="S53" s="1000"/>
      <c r="T53" s="1000"/>
      <c r="U53" s="1000"/>
      <c r="V53" s="1000"/>
      <c r="W53" s="1000"/>
      <c r="X53" s="1000"/>
      <c r="Y53" s="1000"/>
      <c r="Z53" s="1000"/>
      <c r="AA53" s="1000"/>
      <c r="AB53" s="1000"/>
      <c r="AC53" s="1000"/>
      <c r="AD53" s="1000"/>
      <c r="AE53" s="1009"/>
      <c r="AF53" s="1010"/>
      <c r="AG53" s="1011"/>
      <c r="AH53" s="1011"/>
      <c r="AI53" s="1011"/>
      <c r="AJ53" s="1012"/>
      <c r="AK53" s="999"/>
      <c r="AL53" s="1000"/>
      <c r="AM53" s="1000"/>
      <c r="AN53" s="1000"/>
      <c r="AO53" s="1000"/>
      <c r="AP53" s="1000"/>
      <c r="AQ53" s="1000"/>
      <c r="AR53" s="1000"/>
      <c r="AS53" s="1000"/>
      <c r="AT53" s="1000"/>
      <c r="AU53" s="1000"/>
      <c r="AV53" s="1000"/>
      <c r="AW53" s="1000"/>
      <c r="AX53" s="1000"/>
      <c r="AY53" s="1000"/>
      <c r="AZ53" s="1001"/>
      <c r="BA53" s="1001"/>
      <c r="BB53" s="1001"/>
      <c r="BC53" s="1001"/>
      <c r="BD53" s="1001"/>
      <c r="BE53" s="947"/>
      <c r="BF53" s="947"/>
      <c r="BG53" s="947"/>
      <c r="BH53" s="947"/>
      <c r="BI53" s="948"/>
      <c r="BJ53" s="91"/>
      <c r="BK53" s="91"/>
      <c r="BL53" s="91"/>
      <c r="BM53" s="91"/>
      <c r="BN53" s="91"/>
      <c r="BO53" s="101"/>
      <c r="BP53" s="101"/>
      <c r="BQ53" s="98">
        <v>47</v>
      </c>
      <c r="BR53" s="99"/>
      <c r="BS53" s="967"/>
      <c r="BT53" s="968"/>
      <c r="BU53" s="968"/>
      <c r="BV53" s="968"/>
      <c r="BW53" s="968"/>
      <c r="BX53" s="968"/>
      <c r="BY53" s="968"/>
      <c r="BZ53" s="968"/>
      <c r="CA53" s="968"/>
      <c r="CB53" s="968"/>
      <c r="CC53" s="968"/>
      <c r="CD53" s="968"/>
      <c r="CE53" s="968"/>
      <c r="CF53" s="968"/>
      <c r="CG53" s="989"/>
      <c r="CH53" s="964"/>
      <c r="CI53" s="965"/>
      <c r="CJ53" s="965"/>
      <c r="CK53" s="965"/>
      <c r="CL53" s="966"/>
      <c r="CM53" s="964"/>
      <c r="CN53" s="965"/>
      <c r="CO53" s="965"/>
      <c r="CP53" s="965"/>
      <c r="CQ53" s="966"/>
      <c r="CR53" s="964"/>
      <c r="CS53" s="965"/>
      <c r="CT53" s="965"/>
      <c r="CU53" s="965"/>
      <c r="CV53" s="966"/>
      <c r="CW53" s="964"/>
      <c r="CX53" s="965"/>
      <c r="CY53" s="965"/>
      <c r="CZ53" s="965"/>
      <c r="DA53" s="966"/>
      <c r="DB53" s="964"/>
      <c r="DC53" s="965"/>
      <c r="DD53" s="965"/>
      <c r="DE53" s="965"/>
      <c r="DF53" s="966"/>
      <c r="DG53" s="964"/>
      <c r="DH53" s="965"/>
      <c r="DI53" s="965"/>
      <c r="DJ53" s="965"/>
      <c r="DK53" s="966"/>
      <c r="DL53" s="964"/>
      <c r="DM53" s="965"/>
      <c r="DN53" s="965"/>
      <c r="DO53" s="965"/>
      <c r="DP53" s="966"/>
      <c r="DQ53" s="964"/>
      <c r="DR53" s="965"/>
      <c r="DS53" s="965"/>
      <c r="DT53" s="965"/>
      <c r="DU53" s="966"/>
      <c r="DV53" s="967"/>
      <c r="DW53" s="968"/>
      <c r="DX53" s="968"/>
      <c r="DY53" s="968"/>
      <c r="DZ53" s="969"/>
      <c r="EA53" s="89"/>
    </row>
    <row r="54" spans="1:131" ht="26.25" customHeight="1" x14ac:dyDescent="0.15">
      <c r="A54" s="98">
        <v>27</v>
      </c>
      <c r="B54" s="1005"/>
      <c r="C54" s="1006"/>
      <c r="D54" s="1006"/>
      <c r="E54" s="1006"/>
      <c r="F54" s="1006"/>
      <c r="G54" s="1006"/>
      <c r="H54" s="1006"/>
      <c r="I54" s="1006"/>
      <c r="J54" s="1006"/>
      <c r="K54" s="1006"/>
      <c r="L54" s="1006"/>
      <c r="M54" s="1006"/>
      <c r="N54" s="1006"/>
      <c r="O54" s="1006"/>
      <c r="P54" s="1007"/>
      <c r="Q54" s="1008"/>
      <c r="R54" s="1000"/>
      <c r="S54" s="1000"/>
      <c r="T54" s="1000"/>
      <c r="U54" s="1000"/>
      <c r="V54" s="1000"/>
      <c r="W54" s="1000"/>
      <c r="X54" s="1000"/>
      <c r="Y54" s="1000"/>
      <c r="Z54" s="1000"/>
      <c r="AA54" s="1000"/>
      <c r="AB54" s="1000"/>
      <c r="AC54" s="1000"/>
      <c r="AD54" s="1000"/>
      <c r="AE54" s="1009"/>
      <c r="AF54" s="1010"/>
      <c r="AG54" s="1011"/>
      <c r="AH54" s="1011"/>
      <c r="AI54" s="1011"/>
      <c r="AJ54" s="1012"/>
      <c r="AK54" s="999"/>
      <c r="AL54" s="1000"/>
      <c r="AM54" s="1000"/>
      <c r="AN54" s="1000"/>
      <c r="AO54" s="1000"/>
      <c r="AP54" s="1000"/>
      <c r="AQ54" s="1000"/>
      <c r="AR54" s="1000"/>
      <c r="AS54" s="1000"/>
      <c r="AT54" s="1000"/>
      <c r="AU54" s="1000"/>
      <c r="AV54" s="1000"/>
      <c r="AW54" s="1000"/>
      <c r="AX54" s="1000"/>
      <c r="AY54" s="1000"/>
      <c r="AZ54" s="1001"/>
      <c r="BA54" s="1001"/>
      <c r="BB54" s="1001"/>
      <c r="BC54" s="1001"/>
      <c r="BD54" s="1001"/>
      <c r="BE54" s="947"/>
      <c r="BF54" s="947"/>
      <c r="BG54" s="947"/>
      <c r="BH54" s="947"/>
      <c r="BI54" s="948"/>
      <c r="BJ54" s="91"/>
      <c r="BK54" s="91"/>
      <c r="BL54" s="91"/>
      <c r="BM54" s="91"/>
      <c r="BN54" s="91"/>
      <c r="BO54" s="101"/>
      <c r="BP54" s="101"/>
      <c r="BQ54" s="98">
        <v>48</v>
      </c>
      <c r="BR54" s="99"/>
      <c r="BS54" s="967"/>
      <c r="BT54" s="968"/>
      <c r="BU54" s="968"/>
      <c r="BV54" s="968"/>
      <c r="BW54" s="968"/>
      <c r="BX54" s="968"/>
      <c r="BY54" s="968"/>
      <c r="BZ54" s="968"/>
      <c r="CA54" s="968"/>
      <c r="CB54" s="968"/>
      <c r="CC54" s="968"/>
      <c r="CD54" s="968"/>
      <c r="CE54" s="968"/>
      <c r="CF54" s="968"/>
      <c r="CG54" s="989"/>
      <c r="CH54" s="964"/>
      <c r="CI54" s="965"/>
      <c r="CJ54" s="965"/>
      <c r="CK54" s="965"/>
      <c r="CL54" s="966"/>
      <c r="CM54" s="964"/>
      <c r="CN54" s="965"/>
      <c r="CO54" s="965"/>
      <c r="CP54" s="965"/>
      <c r="CQ54" s="966"/>
      <c r="CR54" s="964"/>
      <c r="CS54" s="965"/>
      <c r="CT54" s="965"/>
      <c r="CU54" s="965"/>
      <c r="CV54" s="966"/>
      <c r="CW54" s="964"/>
      <c r="CX54" s="965"/>
      <c r="CY54" s="965"/>
      <c r="CZ54" s="965"/>
      <c r="DA54" s="966"/>
      <c r="DB54" s="964"/>
      <c r="DC54" s="965"/>
      <c r="DD54" s="965"/>
      <c r="DE54" s="965"/>
      <c r="DF54" s="966"/>
      <c r="DG54" s="964"/>
      <c r="DH54" s="965"/>
      <c r="DI54" s="965"/>
      <c r="DJ54" s="965"/>
      <c r="DK54" s="966"/>
      <c r="DL54" s="964"/>
      <c r="DM54" s="965"/>
      <c r="DN54" s="965"/>
      <c r="DO54" s="965"/>
      <c r="DP54" s="966"/>
      <c r="DQ54" s="964"/>
      <c r="DR54" s="965"/>
      <c r="DS54" s="965"/>
      <c r="DT54" s="965"/>
      <c r="DU54" s="966"/>
      <c r="DV54" s="967"/>
      <c r="DW54" s="968"/>
      <c r="DX54" s="968"/>
      <c r="DY54" s="968"/>
      <c r="DZ54" s="969"/>
      <c r="EA54" s="89"/>
    </row>
    <row r="55" spans="1:131" ht="26.25" customHeight="1" x14ac:dyDescent="0.15">
      <c r="A55" s="98">
        <v>28</v>
      </c>
      <c r="B55" s="1005"/>
      <c r="C55" s="1006"/>
      <c r="D55" s="1006"/>
      <c r="E55" s="1006"/>
      <c r="F55" s="1006"/>
      <c r="G55" s="1006"/>
      <c r="H55" s="1006"/>
      <c r="I55" s="1006"/>
      <c r="J55" s="1006"/>
      <c r="K55" s="1006"/>
      <c r="L55" s="1006"/>
      <c r="M55" s="1006"/>
      <c r="N55" s="1006"/>
      <c r="O55" s="1006"/>
      <c r="P55" s="1007"/>
      <c r="Q55" s="1008"/>
      <c r="R55" s="1000"/>
      <c r="S55" s="1000"/>
      <c r="T55" s="1000"/>
      <c r="U55" s="1000"/>
      <c r="V55" s="1000"/>
      <c r="W55" s="1000"/>
      <c r="X55" s="1000"/>
      <c r="Y55" s="1000"/>
      <c r="Z55" s="1000"/>
      <c r="AA55" s="1000"/>
      <c r="AB55" s="1000"/>
      <c r="AC55" s="1000"/>
      <c r="AD55" s="1000"/>
      <c r="AE55" s="1009"/>
      <c r="AF55" s="1010"/>
      <c r="AG55" s="1011"/>
      <c r="AH55" s="1011"/>
      <c r="AI55" s="1011"/>
      <c r="AJ55" s="1012"/>
      <c r="AK55" s="999"/>
      <c r="AL55" s="1000"/>
      <c r="AM55" s="1000"/>
      <c r="AN55" s="1000"/>
      <c r="AO55" s="1000"/>
      <c r="AP55" s="1000"/>
      <c r="AQ55" s="1000"/>
      <c r="AR55" s="1000"/>
      <c r="AS55" s="1000"/>
      <c r="AT55" s="1000"/>
      <c r="AU55" s="1000"/>
      <c r="AV55" s="1000"/>
      <c r="AW55" s="1000"/>
      <c r="AX55" s="1000"/>
      <c r="AY55" s="1000"/>
      <c r="AZ55" s="1001"/>
      <c r="BA55" s="1001"/>
      <c r="BB55" s="1001"/>
      <c r="BC55" s="1001"/>
      <c r="BD55" s="1001"/>
      <c r="BE55" s="947"/>
      <c r="BF55" s="947"/>
      <c r="BG55" s="947"/>
      <c r="BH55" s="947"/>
      <c r="BI55" s="948"/>
      <c r="BJ55" s="91"/>
      <c r="BK55" s="91"/>
      <c r="BL55" s="91"/>
      <c r="BM55" s="91"/>
      <c r="BN55" s="91"/>
      <c r="BO55" s="101"/>
      <c r="BP55" s="101"/>
      <c r="BQ55" s="98">
        <v>49</v>
      </c>
      <c r="BR55" s="99"/>
      <c r="BS55" s="967"/>
      <c r="BT55" s="968"/>
      <c r="BU55" s="968"/>
      <c r="BV55" s="968"/>
      <c r="BW55" s="968"/>
      <c r="BX55" s="968"/>
      <c r="BY55" s="968"/>
      <c r="BZ55" s="968"/>
      <c r="CA55" s="968"/>
      <c r="CB55" s="968"/>
      <c r="CC55" s="968"/>
      <c r="CD55" s="968"/>
      <c r="CE55" s="968"/>
      <c r="CF55" s="968"/>
      <c r="CG55" s="989"/>
      <c r="CH55" s="964"/>
      <c r="CI55" s="965"/>
      <c r="CJ55" s="965"/>
      <c r="CK55" s="965"/>
      <c r="CL55" s="966"/>
      <c r="CM55" s="964"/>
      <c r="CN55" s="965"/>
      <c r="CO55" s="965"/>
      <c r="CP55" s="965"/>
      <c r="CQ55" s="966"/>
      <c r="CR55" s="964"/>
      <c r="CS55" s="965"/>
      <c r="CT55" s="965"/>
      <c r="CU55" s="965"/>
      <c r="CV55" s="966"/>
      <c r="CW55" s="964"/>
      <c r="CX55" s="965"/>
      <c r="CY55" s="965"/>
      <c r="CZ55" s="965"/>
      <c r="DA55" s="966"/>
      <c r="DB55" s="964"/>
      <c r="DC55" s="965"/>
      <c r="DD55" s="965"/>
      <c r="DE55" s="965"/>
      <c r="DF55" s="966"/>
      <c r="DG55" s="964"/>
      <c r="DH55" s="965"/>
      <c r="DI55" s="965"/>
      <c r="DJ55" s="965"/>
      <c r="DK55" s="966"/>
      <c r="DL55" s="964"/>
      <c r="DM55" s="965"/>
      <c r="DN55" s="965"/>
      <c r="DO55" s="965"/>
      <c r="DP55" s="966"/>
      <c r="DQ55" s="964"/>
      <c r="DR55" s="965"/>
      <c r="DS55" s="965"/>
      <c r="DT55" s="965"/>
      <c r="DU55" s="966"/>
      <c r="DV55" s="967"/>
      <c r="DW55" s="968"/>
      <c r="DX55" s="968"/>
      <c r="DY55" s="968"/>
      <c r="DZ55" s="969"/>
      <c r="EA55" s="89"/>
    </row>
    <row r="56" spans="1:131" ht="26.25" customHeight="1" x14ac:dyDescent="0.15">
      <c r="A56" s="98">
        <v>29</v>
      </c>
      <c r="B56" s="1005"/>
      <c r="C56" s="1006"/>
      <c r="D56" s="1006"/>
      <c r="E56" s="1006"/>
      <c r="F56" s="1006"/>
      <c r="G56" s="1006"/>
      <c r="H56" s="1006"/>
      <c r="I56" s="1006"/>
      <c r="J56" s="1006"/>
      <c r="K56" s="1006"/>
      <c r="L56" s="1006"/>
      <c r="M56" s="1006"/>
      <c r="N56" s="1006"/>
      <c r="O56" s="1006"/>
      <c r="P56" s="1007"/>
      <c r="Q56" s="1008"/>
      <c r="R56" s="1000"/>
      <c r="S56" s="1000"/>
      <c r="T56" s="1000"/>
      <c r="U56" s="1000"/>
      <c r="V56" s="1000"/>
      <c r="W56" s="1000"/>
      <c r="X56" s="1000"/>
      <c r="Y56" s="1000"/>
      <c r="Z56" s="1000"/>
      <c r="AA56" s="1000"/>
      <c r="AB56" s="1000"/>
      <c r="AC56" s="1000"/>
      <c r="AD56" s="1000"/>
      <c r="AE56" s="1009"/>
      <c r="AF56" s="1010"/>
      <c r="AG56" s="1011"/>
      <c r="AH56" s="1011"/>
      <c r="AI56" s="1011"/>
      <c r="AJ56" s="1012"/>
      <c r="AK56" s="999"/>
      <c r="AL56" s="1000"/>
      <c r="AM56" s="1000"/>
      <c r="AN56" s="1000"/>
      <c r="AO56" s="1000"/>
      <c r="AP56" s="1000"/>
      <c r="AQ56" s="1000"/>
      <c r="AR56" s="1000"/>
      <c r="AS56" s="1000"/>
      <c r="AT56" s="1000"/>
      <c r="AU56" s="1000"/>
      <c r="AV56" s="1000"/>
      <c r="AW56" s="1000"/>
      <c r="AX56" s="1000"/>
      <c r="AY56" s="1000"/>
      <c r="AZ56" s="1001"/>
      <c r="BA56" s="1001"/>
      <c r="BB56" s="1001"/>
      <c r="BC56" s="1001"/>
      <c r="BD56" s="1001"/>
      <c r="BE56" s="947"/>
      <c r="BF56" s="947"/>
      <c r="BG56" s="947"/>
      <c r="BH56" s="947"/>
      <c r="BI56" s="948"/>
      <c r="BJ56" s="91"/>
      <c r="BK56" s="91"/>
      <c r="BL56" s="91"/>
      <c r="BM56" s="91"/>
      <c r="BN56" s="91"/>
      <c r="BO56" s="101"/>
      <c r="BP56" s="101"/>
      <c r="BQ56" s="98">
        <v>50</v>
      </c>
      <c r="BR56" s="99"/>
      <c r="BS56" s="967"/>
      <c r="BT56" s="968"/>
      <c r="BU56" s="968"/>
      <c r="BV56" s="968"/>
      <c r="BW56" s="968"/>
      <c r="BX56" s="968"/>
      <c r="BY56" s="968"/>
      <c r="BZ56" s="968"/>
      <c r="CA56" s="968"/>
      <c r="CB56" s="968"/>
      <c r="CC56" s="968"/>
      <c r="CD56" s="968"/>
      <c r="CE56" s="968"/>
      <c r="CF56" s="968"/>
      <c r="CG56" s="989"/>
      <c r="CH56" s="964"/>
      <c r="CI56" s="965"/>
      <c r="CJ56" s="965"/>
      <c r="CK56" s="965"/>
      <c r="CL56" s="966"/>
      <c r="CM56" s="964"/>
      <c r="CN56" s="965"/>
      <c r="CO56" s="965"/>
      <c r="CP56" s="965"/>
      <c r="CQ56" s="966"/>
      <c r="CR56" s="964"/>
      <c r="CS56" s="965"/>
      <c r="CT56" s="965"/>
      <c r="CU56" s="965"/>
      <c r="CV56" s="966"/>
      <c r="CW56" s="964"/>
      <c r="CX56" s="965"/>
      <c r="CY56" s="965"/>
      <c r="CZ56" s="965"/>
      <c r="DA56" s="966"/>
      <c r="DB56" s="964"/>
      <c r="DC56" s="965"/>
      <c r="DD56" s="965"/>
      <c r="DE56" s="965"/>
      <c r="DF56" s="966"/>
      <c r="DG56" s="964"/>
      <c r="DH56" s="965"/>
      <c r="DI56" s="965"/>
      <c r="DJ56" s="965"/>
      <c r="DK56" s="966"/>
      <c r="DL56" s="964"/>
      <c r="DM56" s="965"/>
      <c r="DN56" s="965"/>
      <c r="DO56" s="965"/>
      <c r="DP56" s="966"/>
      <c r="DQ56" s="964"/>
      <c r="DR56" s="965"/>
      <c r="DS56" s="965"/>
      <c r="DT56" s="965"/>
      <c r="DU56" s="966"/>
      <c r="DV56" s="967"/>
      <c r="DW56" s="968"/>
      <c r="DX56" s="968"/>
      <c r="DY56" s="968"/>
      <c r="DZ56" s="969"/>
      <c r="EA56" s="89"/>
    </row>
    <row r="57" spans="1:131" ht="26.25" customHeight="1" x14ac:dyDescent="0.15">
      <c r="A57" s="98">
        <v>30</v>
      </c>
      <c r="B57" s="1005"/>
      <c r="C57" s="1006"/>
      <c r="D57" s="1006"/>
      <c r="E57" s="1006"/>
      <c r="F57" s="1006"/>
      <c r="G57" s="1006"/>
      <c r="H57" s="1006"/>
      <c r="I57" s="1006"/>
      <c r="J57" s="1006"/>
      <c r="K57" s="1006"/>
      <c r="L57" s="1006"/>
      <c r="M57" s="1006"/>
      <c r="N57" s="1006"/>
      <c r="O57" s="1006"/>
      <c r="P57" s="1007"/>
      <c r="Q57" s="1008"/>
      <c r="R57" s="1000"/>
      <c r="S57" s="1000"/>
      <c r="T57" s="1000"/>
      <c r="U57" s="1000"/>
      <c r="V57" s="1000"/>
      <c r="W57" s="1000"/>
      <c r="X57" s="1000"/>
      <c r="Y57" s="1000"/>
      <c r="Z57" s="1000"/>
      <c r="AA57" s="1000"/>
      <c r="AB57" s="1000"/>
      <c r="AC57" s="1000"/>
      <c r="AD57" s="1000"/>
      <c r="AE57" s="1009"/>
      <c r="AF57" s="1010"/>
      <c r="AG57" s="1011"/>
      <c r="AH57" s="1011"/>
      <c r="AI57" s="1011"/>
      <c r="AJ57" s="1012"/>
      <c r="AK57" s="999"/>
      <c r="AL57" s="1000"/>
      <c r="AM57" s="1000"/>
      <c r="AN57" s="1000"/>
      <c r="AO57" s="1000"/>
      <c r="AP57" s="1000"/>
      <c r="AQ57" s="1000"/>
      <c r="AR57" s="1000"/>
      <c r="AS57" s="1000"/>
      <c r="AT57" s="1000"/>
      <c r="AU57" s="1000"/>
      <c r="AV57" s="1000"/>
      <c r="AW57" s="1000"/>
      <c r="AX57" s="1000"/>
      <c r="AY57" s="1000"/>
      <c r="AZ57" s="1001"/>
      <c r="BA57" s="1001"/>
      <c r="BB57" s="1001"/>
      <c r="BC57" s="1001"/>
      <c r="BD57" s="1001"/>
      <c r="BE57" s="947"/>
      <c r="BF57" s="947"/>
      <c r="BG57" s="947"/>
      <c r="BH57" s="947"/>
      <c r="BI57" s="948"/>
      <c r="BJ57" s="91"/>
      <c r="BK57" s="91"/>
      <c r="BL57" s="91"/>
      <c r="BM57" s="91"/>
      <c r="BN57" s="91"/>
      <c r="BO57" s="101"/>
      <c r="BP57" s="101"/>
      <c r="BQ57" s="98">
        <v>51</v>
      </c>
      <c r="BR57" s="99"/>
      <c r="BS57" s="967"/>
      <c r="BT57" s="968"/>
      <c r="BU57" s="968"/>
      <c r="BV57" s="968"/>
      <c r="BW57" s="968"/>
      <c r="BX57" s="968"/>
      <c r="BY57" s="968"/>
      <c r="BZ57" s="968"/>
      <c r="CA57" s="968"/>
      <c r="CB57" s="968"/>
      <c r="CC57" s="968"/>
      <c r="CD57" s="968"/>
      <c r="CE57" s="968"/>
      <c r="CF57" s="968"/>
      <c r="CG57" s="989"/>
      <c r="CH57" s="964"/>
      <c r="CI57" s="965"/>
      <c r="CJ57" s="965"/>
      <c r="CK57" s="965"/>
      <c r="CL57" s="966"/>
      <c r="CM57" s="964"/>
      <c r="CN57" s="965"/>
      <c r="CO57" s="965"/>
      <c r="CP57" s="965"/>
      <c r="CQ57" s="966"/>
      <c r="CR57" s="964"/>
      <c r="CS57" s="965"/>
      <c r="CT57" s="965"/>
      <c r="CU57" s="965"/>
      <c r="CV57" s="966"/>
      <c r="CW57" s="964"/>
      <c r="CX57" s="965"/>
      <c r="CY57" s="965"/>
      <c r="CZ57" s="965"/>
      <c r="DA57" s="966"/>
      <c r="DB57" s="964"/>
      <c r="DC57" s="965"/>
      <c r="DD57" s="965"/>
      <c r="DE57" s="965"/>
      <c r="DF57" s="966"/>
      <c r="DG57" s="964"/>
      <c r="DH57" s="965"/>
      <c r="DI57" s="965"/>
      <c r="DJ57" s="965"/>
      <c r="DK57" s="966"/>
      <c r="DL57" s="964"/>
      <c r="DM57" s="965"/>
      <c r="DN57" s="965"/>
      <c r="DO57" s="965"/>
      <c r="DP57" s="966"/>
      <c r="DQ57" s="964"/>
      <c r="DR57" s="965"/>
      <c r="DS57" s="965"/>
      <c r="DT57" s="965"/>
      <c r="DU57" s="966"/>
      <c r="DV57" s="967"/>
      <c r="DW57" s="968"/>
      <c r="DX57" s="968"/>
      <c r="DY57" s="968"/>
      <c r="DZ57" s="969"/>
      <c r="EA57" s="89"/>
    </row>
    <row r="58" spans="1:131" ht="26.25" customHeight="1" x14ac:dyDescent="0.15">
      <c r="A58" s="98">
        <v>31</v>
      </c>
      <c r="B58" s="1005"/>
      <c r="C58" s="1006"/>
      <c r="D58" s="1006"/>
      <c r="E58" s="1006"/>
      <c r="F58" s="1006"/>
      <c r="G58" s="1006"/>
      <c r="H58" s="1006"/>
      <c r="I58" s="1006"/>
      <c r="J58" s="1006"/>
      <c r="K58" s="1006"/>
      <c r="L58" s="1006"/>
      <c r="M58" s="1006"/>
      <c r="N58" s="1006"/>
      <c r="O58" s="1006"/>
      <c r="P58" s="1007"/>
      <c r="Q58" s="1008"/>
      <c r="R58" s="1000"/>
      <c r="S58" s="1000"/>
      <c r="T58" s="1000"/>
      <c r="U58" s="1000"/>
      <c r="V58" s="1000"/>
      <c r="W58" s="1000"/>
      <c r="X58" s="1000"/>
      <c r="Y58" s="1000"/>
      <c r="Z58" s="1000"/>
      <c r="AA58" s="1000"/>
      <c r="AB58" s="1000"/>
      <c r="AC58" s="1000"/>
      <c r="AD58" s="1000"/>
      <c r="AE58" s="1009"/>
      <c r="AF58" s="1010"/>
      <c r="AG58" s="1011"/>
      <c r="AH58" s="1011"/>
      <c r="AI58" s="1011"/>
      <c r="AJ58" s="1012"/>
      <c r="AK58" s="999"/>
      <c r="AL58" s="1000"/>
      <c r="AM58" s="1000"/>
      <c r="AN58" s="1000"/>
      <c r="AO58" s="1000"/>
      <c r="AP58" s="1000"/>
      <c r="AQ58" s="1000"/>
      <c r="AR58" s="1000"/>
      <c r="AS58" s="1000"/>
      <c r="AT58" s="1000"/>
      <c r="AU58" s="1000"/>
      <c r="AV58" s="1000"/>
      <c r="AW58" s="1000"/>
      <c r="AX58" s="1000"/>
      <c r="AY58" s="1000"/>
      <c r="AZ58" s="1001"/>
      <c r="BA58" s="1001"/>
      <c r="BB58" s="1001"/>
      <c r="BC58" s="1001"/>
      <c r="BD58" s="1001"/>
      <c r="BE58" s="947"/>
      <c r="BF58" s="947"/>
      <c r="BG58" s="947"/>
      <c r="BH58" s="947"/>
      <c r="BI58" s="948"/>
      <c r="BJ58" s="91"/>
      <c r="BK58" s="91"/>
      <c r="BL58" s="91"/>
      <c r="BM58" s="91"/>
      <c r="BN58" s="91"/>
      <c r="BO58" s="101"/>
      <c r="BP58" s="101"/>
      <c r="BQ58" s="98">
        <v>52</v>
      </c>
      <c r="BR58" s="99"/>
      <c r="BS58" s="967"/>
      <c r="BT58" s="968"/>
      <c r="BU58" s="968"/>
      <c r="BV58" s="968"/>
      <c r="BW58" s="968"/>
      <c r="BX58" s="968"/>
      <c r="BY58" s="968"/>
      <c r="BZ58" s="968"/>
      <c r="CA58" s="968"/>
      <c r="CB58" s="968"/>
      <c r="CC58" s="968"/>
      <c r="CD58" s="968"/>
      <c r="CE58" s="968"/>
      <c r="CF58" s="968"/>
      <c r="CG58" s="989"/>
      <c r="CH58" s="964"/>
      <c r="CI58" s="965"/>
      <c r="CJ58" s="965"/>
      <c r="CK58" s="965"/>
      <c r="CL58" s="966"/>
      <c r="CM58" s="964"/>
      <c r="CN58" s="965"/>
      <c r="CO58" s="965"/>
      <c r="CP58" s="965"/>
      <c r="CQ58" s="966"/>
      <c r="CR58" s="964"/>
      <c r="CS58" s="965"/>
      <c r="CT58" s="965"/>
      <c r="CU58" s="965"/>
      <c r="CV58" s="966"/>
      <c r="CW58" s="964"/>
      <c r="CX58" s="965"/>
      <c r="CY58" s="965"/>
      <c r="CZ58" s="965"/>
      <c r="DA58" s="966"/>
      <c r="DB58" s="964"/>
      <c r="DC58" s="965"/>
      <c r="DD58" s="965"/>
      <c r="DE58" s="965"/>
      <c r="DF58" s="966"/>
      <c r="DG58" s="964"/>
      <c r="DH58" s="965"/>
      <c r="DI58" s="965"/>
      <c r="DJ58" s="965"/>
      <c r="DK58" s="966"/>
      <c r="DL58" s="964"/>
      <c r="DM58" s="965"/>
      <c r="DN58" s="965"/>
      <c r="DO58" s="965"/>
      <c r="DP58" s="966"/>
      <c r="DQ58" s="964"/>
      <c r="DR58" s="965"/>
      <c r="DS58" s="965"/>
      <c r="DT58" s="965"/>
      <c r="DU58" s="966"/>
      <c r="DV58" s="967"/>
      <c r="DW58" s="968"/>
      <c r="DX58" s="968"/>
      <c r="DY58" s="968"/>
      <c r="DZ58" s="969"/>
      <c r="EA58" s="89"/>
    </row>
    <row r="59" spans="1:131" ht="26.25" customHeight="1" x14ac:dyDescent="0.15">
      <c r="A59" s="98">
        <v>32</v>
      </c>
      <c r="B59" s="1005"/>
      <c r="C59" s="1006"/>
      <c r="D59" s="1006"/>
      <c r="E59" s="1006"/>
      <c r="F59" s="1006"/>
      <c r="G59" s="1006"/>
      <c r="H59" s="1006"/>
      <c r="I59" s="1006"/>
      <c r="J59" s="1006"/>
      <c r="K59" s="1006"/>
      <c r="L59" s="1006"/>
      <c r="M59" s="1006"/>
      <c r="N59" s="1006"/>
      <c r="O59" s="1006"/>
      <c r="P59" s="1007"/>
      <c r="Q59" s="1008"/>
      <c r="R59" s="1000"/>
      <c r="S59" s="1000"/>
      <c r="T59" s="1000"/>
      <c r="U59" s="1000"/>
      <c r="V59" s="1000"/>
      <c r="W59" s="1000"/>
      <c r="X59" s="1000"/>
      <c r="Y59" s="1000"/>
      <c r="Z59" s="1000"/>
      <c r="AA59" s="1000"/>
      <c r="AB59" s="1000"/>
      <c r="AC59" s="1000"/>
      <c r="AD59" s="1000"/>
      <c r="AE59" s="1009"/>
      <c r="AF59" s="1010"/>
      <c r="AG59" s="1011"/>
      <c r="AH59" s="1011"/>
      <c r="AI59" s="1011"/>
      <c r="AJ59" s="1012"/>
      <c r="AK59" s="999"/>
      <c r="AL59" s="1000"/>
      <c r="AM59" s="1000"/>
      <c r="AN59" s="1000"/>
      <c r="AO59" s="1000"/>
      <c r="AP59" s="1000"/>
      <c r="AQ59" s="1000"/>
      <c r="AR59" s="1000"/>
      <c r="AS59" s="1000"/>
      <c r="AT59" s="1000"/>
      <c r="AU59" s="1000"/>
      <c r="AV59" s="1000"/>
      <c r="AW59" s="1000"/>
      <c r="AX59" s="1000"/>
      <c r="AY59" s="1000"/>
      <c r="AZ59" s="1001"/>
      <c r="BA59" s="1001"/>
      <c r="BB59" s="1001"/>
      <c r="BC59" s="1001"/>
      <c r="BD59" s="1001"/>
      <c r="BE59" s="947"/>
      <c r="BF59" s="947"/>
      <c r="BG59" s="947"/>
      <c r="BH59" s="947"/>
      <c r="BI59" s="948"/>
      <c r="BJ59" s="91"/>
      <c r="BK59" s="91"/>
      <c r="BL59" s="91"/>
      <c r="BM59" s="91"/>
      <c r="BN59" s="91"/>
      <c r="BO59" s="101"/>
      <c r="BP59" s="101"/>
      <c r="BQ59" s="98">
        <v>53</v>
      </c>
      <c r="BR59" s="99"/>
      <c r="BS59" s="967"/>
      <c r="BT59" s="968"/>
      <c r="BU59" s="968"/>
      <c r="BV59" s="968"/>
      <c r="BW59" s="968"/>
      <c r="BX59" s="968"/>
      <c r="BY59" s="968"/>
      <c r="BZ59" s="968"/>
      <c r="CA59" s="968"/>
      <c r="CB59" s="968"/>
      <c r="CC59" s="968"/>
      <c r="CD59" s="968"/>
      <c r="CE59" s="968"/>
      <c r="CF59" s="968"/>
      <c r="CG59" s="989"/>
      <c r="CH59" s="964"/>
      <c r="CI59" s="965"/>
      <c r="CJ59" s="965"/>
      <c r="CK59" s="965"/>
      <c r="CL59" s="966"/>
      <c r="CM59" s="964"/>
      <c r="CN59" s="965"/>
      <c r="CO59" s="965"/>
      <c r="CP59" s="965"/>
      <c r="CQ59" s="966"/>
      <c r="CR59" s="964"/>
      <c r="CS59" s="965"/>
      <c r="CT59" s="965"/>
      <c r="CU59" s="965"/>
      <c r="CV59" s="966"/>
      <c r="CW59" s="964"/>
      <c r="CX59" s="965"/>
      <c r="CY59" s="965"/>
      <c r="CZ59" s="965"/>
      <c r="DA59" s="966"/>
      <c r="DB59" s="964"/>
      <c r="DC59" s="965"/>
      <c r="DD59" s="965"/>
      <c r="DE59" s="965"/>
      <c r="DF59" s="966"/>
      <c r="DG59" s="964"/>
      <c r="DH59" s="965"/>
      <c r="DI59" s="965"/>
      <c r="DJ59" s="965"/>
      <c r="DK59" s="966"/>
      <c r="DL59" s="964"/>
      <c r="DM59" s="965"/>
      <c r="DN59" s="965"/>
      <c r="DO59" s="965"/>
      <c r="DP59" s="966"/>
      <c r="DQ59" s="964"/>
      <c r="DR59" s="965"/>
      <c r="DS59" s="965"/>
      <c r="DT59" s="965"/>
      <c r="DU59" s="966"/>
      <c r="DV59" s="967"/>
      <c r="DW59" s="968"/>
      <c r="DX59" s="968"/>
      <c r="DY59" s="968"/>
      <c r="DZ59" s="969"/>
      <c r="EA59" s="89"/>
    </row>
    <row r="60" spans="1:131" ht="26.25" customHeight="1" x14ac:dyDescent="0.15">
      <c r="A60" s="98">
        <v>33</v>
      </c>
      <c r="B60" s="1005"/>
      <c r="C60" s="1006"/>
      <c r="D60" s="1006"/>
      <c r="E60" s="1006"/>
      <c r="F60" s="1006"/>
      <c r="G60" s="1006"/>
      <c r="H60" s="1006"/>
      <c r="I60" s="1006"/>
      <c r="J60" s="1006"/>
      <c r="K60" s="1006"/>
      <c r="L60" s="1006"/>
      <c r="M60" s="1006"/>
      <c r="N60" s="1006"/>
      <c r="O60" s="1006"/>
      <c r="P60" s="1007"/>
      <c r="Q60" s="1008"/>
      <c r="R60" s="1000"/>
      <c r="S60" s="1000"/>
      <c r="T60" s="1000"/>
      <c r="U60" s="1000"/>
      <c r="V60" s="1000"/>
      <c r="W60" s="1000"/>
      <c r="X60" s="1000"/>
      <c r="Y60" s="1000"/>
      <c r="Z60" s="1000"/>
      <c r="AA60" s="1000"/>
      <c r="AB60" s="1000"/>
      <c r="AC60" s="1000"/>
      <c r="AD60" s="1000"/>
      <c r="AE60" s="1009"/>
      <c r="AF60" s="1010"/>
      <c r="AG60" s="1011"/>
      <c r="AH60" s="1011"/>
      <c r="AI60" s="1011"/>
      <c r="AJ60" s="1012"/>
      <c r="AK60" s="999"/>
      <c r="AL60" s="1000"/>
      <c r="AM60" s="1000"/>
      <c r="AN60" s="1000"/>
      <c r="AO60" s="1000"/>
      <c r="AP60" s="1000"/>
      <c r="AQ60" s="1000"/>
      <c r="AR60" s="1000"/>
      <c r="AS60" s="1000"/>
      <c r="AT60" s="1000"/>
      <c r="AU60" s="1000"/>
      <c r="AV60" s="1000"/>
      <c r="AW60" s="1000"/>
      <c r="AX60" s="1000"/>
      <c r="AY60" s="1000"/>
      <c r="AZ60" s="1001"/>
      <c r="BA60" s="1001"/>
      <c r="BB60" s="1001"/>
      <c r="BC60" s="1001"/>
      <c r="BD60" s="1001"/>
      <c r="BE60" s="947"/>
      <c r="BF60" s="947"/>
      <c r="BG60" s="947"/>
      <c r="BH60" s="947"/>
      <c r="BI60" s="948"/>
      <c r="BJ60" s="91"/>
      <c r="BK60" s="91"/>
      <c r="BL60" s="91"/>
      <c r="BM60" s="91"/>
      <c r="BN60" s="91"/>
      <c r="BO60" s="101"/>
      <c r="BP60" s="101"/>
      <c r="BQ60" s="98">
        <v>54</v>
      </c>
      <c r="BR60" s="99"/>
      <c r="BS60" s="967"/>
      <c r="BT60" s="968"/>
      <c r="BU60" s="968"/>
      <c r="BV60" s="968"/>
      <c r="BW60" s="968"/>
      <c r="BX60" s="968"/>
      <c r="BY60" s="968"/>
      <c r="BZ60" s="968"/>
      <c r="CA60" s="968"/>
      <c r="CB60" s="968"/>
      <c r="CC60" s="968"/>
      <c r="CD60" s="968"/>
      <c r="CE60" s="968"/>
      <c r="CF60" s="968"/>
      <c r="CG60" s="989"/>
      <c r="CH60" s="964"/>
      <c r="CI60" s="965"/>
      <c r="CJ60" s="965"/>
      <c r="CK60" s="965"/>
      <c r="CL60" s="966"/>
      <c r="CM60" s="964"/>
      <c r="CN60" s="965"/>
      <c r="CO60" s="965"/>
      <c r="CP60" s="965"/>
      <c r="CQ60" s="966"/>
      <c r="CR60" s="964"/>
      <c r="CS60" s="965"/>
      <c r="CT60" s="965"/>
      <c r="CU60" s="965"/>
      <c r="CV60" s="966"/>
      <c r="CW60" s="964"/>
      <c r="CX60" s="965"/>
      <c r="CY60" s="965"/>
      <c r="CZ60" s="965"/>
      <c r="DA60" s="966"/>
      <c r="DB60" s="964"/>
      <c r="DC60" s="965"/>
      <c r="DD60" s="965"/>
      <c r="DE60" s="965"/>
      <c r="DF60" s="966"/>
      <c r="DG60" s="964"/>
      <c r="DH60" s="965"/>
      <c r="DI60" s="965"/>
      <c r="DJ60" s="965"/>
      <c r="DK60" s="966"/>
      <c r="DL60" s="964"/>
      <c r="DM60" s="965"/>
      <c r="DN60" s="965"/>
      <c r="DO60" s="965"/>
      <c r="DP60" s="966"/>
      <c r="DQ60" s="964"/>
      <c r="DR60" s="965"/>
      <c r="DS60" s="965"/>
      <c r="DT60" s="965"/>
      <c r="DU60" s="966"/>
      <c r="DV60" s="967"/>
      <c r="DW60" s="968"/>
      <c r="DX60" s="968"/>
      <c r="DY60" s="968"/>
      <c r="DZ60" s="969"/>
      <c r="EA60" s="89"/>
    </row>
    <row r="61" spans="1:131" ht="26.25" customHeight="1" thickBot="1" x14ac:dyDescent="0.2">
      <c r="A61" s="98">
        <v>34</v>
      </c>
      <c r="B61" s="1005"/>
      <c r="C61" s="1006"/>
      <c r="D61" s="1006"/>
      <c r="E61" s="1006"/>
      <c r="F61" s="1006"/>
      <c r="G61" s="1006"/>
      <c r="H61" s="1006"/>
      <c r="I61" s="1006"/>
      <c r="J61" s="1006"/>
      <c r="K61" s="1006"/>
      <c r="L61" s="1006"/>
      <c r="M61" s="1006"/>
      <c r="N61" s="1006"/>
      <c r="O61" s="1006"/>
      <c r="P61" s="1007"/>
      <c r="Q61" s="1008"/>
      <c r="R61" s="1000"/>
      <c r="S61" s="1000"/>
      <c r="T61" s="1000"/>
      <c r="U61" s="1000"/>
      <c r="V61" s="1000"/>
      <c r="W61" s="1000"/>
      <c r="X61" s="1000"/>
      <c r="Y61" s="1000"/>
      <c r="Z61" s="1000"/>
      <c r="AA61" s="1000"/>
      <c r="AB61" s="1000"/>
      <c r="AC61" s="1000"/>
      <c r="AD61" s="1000"/>
      <c r="AE61" s="1009"/>
      <c r="AF61" s="1010"/>
      <c r="AG61" s="1011"/>
      <c r="AH61" s="1011"/>
      <c r="AI61" s="1011"/>
      <c r="AJ61" s="1012"/>
      <c r="AK61" s="999"/>
      <c r="AL61" s="1000"/>
      <c r="AM61" s="1000"/>
      <c r="AN61" s="1000"/>
      <c r="AO61" s="1000"/>
      <c r="AP61" s="1000"/>
      <c r="AQ61" s="1000"/>
      <c r="AR61" s="1000"/>
      <c r="AS61" s="1000"/>
      <c r="AT61" s="1000"/>
      <c r="AU61" s="1000"/>
      <c r="AV61" s="1000"/>
      <c r="AW61" s="1000"/>
      <c r="AX61" s="1000"/>
      <c r="AY61" s="1000"/>
      <c r="AZ61" s="1001"/>
      <c r="BA61" s="1001"/>
      <c r="BB61" s="1001"/>
      <c r="BC61" s="1001"/>
      <c r="BD61" s="1001"/>
      <c r="BE61" s="947"/>
      <c r="BF61" s="947"/>
      <c r="BG61" s="947"/>
      <c r="BH61" s="947"/>
      <c r="BI61" s="948"/>
      <c r="BJ61" s="91"/>
      <c r="BK61" s="91"/>
      <c r="BL61" s="91"/>
      <c r="BM61" s="91"/>
      <c r="BN61" s="91"/>
      <c r="BO61" s="101"/>
      <c r="BP61" s="101"/>
      <c r="BQ61" s="98">
        <v>55</v>
      </c>
      <c r="BR61" s="99"/>
      <c r="BS61" s="967"/>
      <c r="BT61" s="968"/>
      <c r="BU61" s="968"/>
      <c r="BV61" s="968"/>
      <c r="BW61" s="968"/>
      <c r="BX61" s="968"/>
      <c r="BY61" s="968"/>
      <c r="BZ61" s="968"/>
      <c r="CA61" s="968"/>
      <c r="CB61" s="968"/>
      <c r="CC61" s="968"/>
      <c r="CD61" s="968"/>
      <c r="CE61" s="968"/>
      <c r="CF61" s="968"/>
      <c r="CG61" s="989"/>
      <c r="CH61" s="964"/>
      <c r="CI61" s="965"/>
      <c r="CJ61" s="965"/>
      <c r="CK61" s="965"/>
      <c r="CL61" s="966"/>
      <c r="CM61" s="964"/>
      <c r="CN61" s="965"/>
      <c r="CO61" s="965"/>
      <c r="CP61" s="965"/>
      <c r="CQ61" s="966"/>
      <c r="CR61" s="964"/>
      <c r="CS61" s="965"/>
      <c r="CT61" s="965"/>
      <c r="CU61" s="965"/>
      <c r="CV61" s="966"/>
      <c r="CW61" s="964"/>
      <c r="CX61" s="965"/>
      <c r="CY61" s="965"/>
      <c r="CZ61" s="965"/>
      <c r="DA61" s="966"/>
      <c r="DB61" s="964"/>
      <c r="DC61" s="965"/>
      <c r="DD61" s="965"/>
      <c r="DE61" s="965"/>
      <c r="DF61" s="966"/>
      <c r="DG61" s="964"/>
      <c r="DH61" s="965"/>
      <c r="DI61" s="965"/>
      <c r="DJ61" s="965"/>
      <c r="DK61" s="966"/>
      <c r="DL61" s="964"/>
      <c r="DM61" s="965"/>
      <c r="DN61" s="965"/>
      <c r="DO61" s="965"/>
      <c r="DP61" s="966"/>
      <c r="DQ61" s="964"/>
      <c r="DR61" s="965"/>
      <c r="DS61" s="965"/>
      <c r="DT61" s="965"/>
      <c r="DU61" s="966"/>
      <c r="DV61" s="967"/>
      <c r="DW61" s="968"/>
      <c r="DX61" s="968"/>
      <c r="DY61" s="968"/>
      <c r="DZ61" s="969"/>
      <c r="EA61" s="89"/>
    </row>
    <row r="62" spans="1:131" ht="26.25" customHeight="1" x14ac:dyDescent="0.15">
      <c r="A62" s="98">
        <v>35</v>
      </c>
      <c r="B62" s="1005"/>
      <c r="C62" s="1006"/>
      <c r="D62" s="1006"/>
      <c r="E62" s="1006"/>
      <c r="F62" s="1006"/>
      <c r="G62" s="1006"/>
      <c r="H62" s="1006"/>
      <c r="I62" s="1006"/>
      <c r="J62" s="1006"/>
      <c r="K62" s="1006"/>
      <c r="L62" s="1006"/>
      <c r="M62" s="1006"/>
      <c r="N62" s="1006"/>
      <c r="O62" s="1006"/>
      <c r="P62" s="1007"/>
      <c r="Q62" s="1008"/>
      <c r="R62" s="1000"/>
      <c r="S62" s="1000"/>
      <c r="T62" s="1000"/>
      <c r="U62" s="1000"/>
      <c r="V62" s="1000"/>
      <c r="W62" s="1000"/>
      <c r="X62" s="1000"/>
      <c r="Y62" s="1000"/>
      <c r="Z62" s="1000"/>
      <c r="AA62" s="1000"/>
      <c r="AB62" s="1000"/>
      <c r="AC62" s="1000"/>
      <c r="AD62" s="1000"/>
      <c r="AE62" s="1009"/>
      <c r="AF62" s="1010"/>
      <c r="AG62" s="1011"/>
      <c r="AH62" s="1011"/>
      <c r="AI62" s="1011"/>
      <c r="AJ62" s="1012"/>
      <c r="AK62" s="999"/>
      <c r="AL62" s="1000"/>
      <c r="AM62" s="1000"/>
      <c r="AN62" s="1000"/>
      <c r="AO62" s="1000"/>
      <c r="AP62" s="1000"/>
      <c r="AQ62" s="1000"/>
      <c r="AR62" s="1000"/>
      <c r="AS62" s="1000"/>
      <c r="AT62" s="1000"/>
      <c r="AU62" s="1000"/>
      <c r="AV62" s="1000"/>
      <c r="AW62" s="1000"/>
      <c r="AX62" s="1000"/>
      <c r="AY62" s="1000"/>
      <c r="AZ62" s="1001"/>
      <c r="BA62" s="1001"/>
      <c r="BB62" s="1001"/>
      <c r="BC62" s="1001"/>
      <c r="BD62" s="1001"/>
      <c r="BE62" s="947"/>
      <c r="BF62" s="947"/>
      <c r="BG62" s="947"/>
      <c r="BH62" s="947"/>
      <c r="BI62" s="948"/>
      <c r="BJ62" s="1002" t="s">
        <v>344</v>
      </c>
      <c r="BK62" s="1003"/>
      <c r="BL62" s="1003"/>
      <c r="BM62" s="1003"/>
      <c r="BN62" s="1004"/>
      <c r="BO62" s="101"/>
      <c r="BP62" s="101"/>
      <c r="BQ62" s="98">
        <v>56</v>
      </c>
      <c r="BR62" s="99"/>
      <c r="BS62" s="967"/>
      <c r="BT62" s="968"/>
      <c r="BU62" s="968"/>
      <c r="BV62" s="968"/>
      <c r="BW62" s="968"/>
      <c r="BX62" s="968"/>
      <c r="BY62" s="968"/>
      <c r="BZ62" s="968"/>
      <c r="CA62" s="968"/>
      <c r="CB62" s="968"/>
      <c r="CC62" s="968"/>
      <c r="CD62" s="968"/>
      <c r="CE62" s="968"/>
      <c r="CF62" s="968"/>
      <c r="CG62" s="989"/>
      <c r="CH62" s="964"/>
      <c r="CI62" s="965"/>
      <c r="CJ62" s="965"/>
      <c r="CK62" s="965"/>
      <c r="CL62" s="966"/>
      <c r="CM62" s="964"/>
      <c r="CN62" s="965"/>
      <c r="CO62" s="965"/>
      <c r="CP62" s="965"/>
      <c r="CQ62" s="966"/>
      <c r="CR62" s="964"/>
      <c r="CS62" s="965"/>
      <c r="CT62" s="965"/>
      <c r="CU62" s="965"/>
      <c r="CV62" s="966"/>
      <c r="CW62" s="964"/>
      <c r="CX62" s="965"/>
      <c r="CY62" s="965"/>
      <c r="CZ62" s="965"/>
      <c r="DA62" s="966"/>
      <c r="DB62" s="964"/>
      <c r="DC62" s="965"/>
      <c r="DD62" s="965"/>
      <c r="DE62" s="965"/>
      <c r="DF62" s="966"/>
      <c r="DG62" s="964"/>
      <c r="DH62" s="965"/>
      <c r="DI62" s="965"/>
      <c r="DJ62" s="965"/>
      <c r="DK62" s="966"/>
      <c r="DL62" s="964"/>
      <c r="DM62" s="965"/>
      <c r="DN62" s="965"/>
      <c r="DO62" s="965"/>
      <c r="DP62" s="966"/>
      <c r="DQ62" s="964"/>
      <c r="DR62" s="965"/>
      <c r="DS62" s="965"/>
      <c r="DT62" s="965"/>
      <c r="DU62" s="966"/>
      <c r="DV62" s="967"/>
      <c r="DW62" s="968"/>
      <c r="DX62" s="968"/>
      <c r="DY62" s="968"/>
      <c r="DZ62" s="969"/>
      <c r="EA62" s="89"/>
    </row>
    <row r="63" spans="1:131" ht="26.25" customHeight="1" thickBot="1" x14ac:dyDescent="0.2">
      <c r="A63" s="100" t="s">
        <v>323</v>
      </c>
      <c r="B63" s="912" t="s">
        <v>345</v>
      </c>
      <c r="C63" s="913"/>
      <c r="D63" s="913"/>
      <c r="E63" s="913"/>
      <c r="F63" s="913"/>
      <c r="G63" s="913"/>
      <c r="H63" s="913"/>
      <c r="I63" s="913"/>
      <c r="J63" s="913"/>
      <c r="K63" s="913"/>
      <c r="L63" s="913"/>
      <c r="M63" s="913"/>
      <c r="N63" s="913"/>
      <c r="O63" s="913"/>
      <c r="P63" s="923"/>
      <c r="Q63" s="937"/>
      <c r="R63" s="938"/>
      <c r="S63" s="938"/>
      <c r="T63" s="938"/>
      <c r="U63" s="938"/>
      <c r="V63" s="938"/>
      <c r="W63" s="938"/>
      <c r="X63" s="938"/>
      <c r="Y63" s="938"/>
      <c r="Z63" s="938"/>
      <c r="AA63" s="938"/>
      <c r="AB63" s="938"/>
      <c r="AC63" s="938"/>
      <c r="AD63" s="938"/>
      <c r="AE63" s="995"/>
      <c r="AF63" s="996">
        <v>458</v>
      </c>
      <c r="AG63" s="934"/>
      <c r="AH63" s="934"/>
      <c r="AI63" s="934"/>
      <c r="AJ63" s="997"/>
      <c r="AK63" s="998"/>
      <c r="AL63" s="938"/>
      <c r="AM63" s="938"/>
      <c r="AN63" s="938"/>
      <c r="AO63" s="938"/>
      <c r="AP63" s="934">
        <f>+SUM(AP28:AT34)</f>
        <v>805</v>
      </c>
      <c r="AQ63" s="934"/>
      <c r="AR63" s="934"/>
      <c r="AS63" s="934"/>
      <c r="AT63" s="934"/>
      <c r="AU63" s="934">
        <f>+SUM(AU28:AY34)</f>
        <v>2857</v>
      </c>
      <c r="AV63" s="934"/>
      <c r="AW63" s="934"/>
      <c r="AX63" s="934"/>
      <c r="AY63" s="934"/>
      <c r="AZ63" s="992"/>
      <c r="BA63" s="992"/>
      <c r="BB63" s="992"/>
      <c r="BC63" s="992"/>
      <c r="BD63" s="992"/>
      <c r="BE63" s="935"/>
      <c r="BF63" s="935"/>
      <c r="BG63" s="935"/>
      <c r="BH63" s="935"/>
      <c r="BI63" s="936"/>
      <c r="BJ63" s="993" t="s">
        <v>62</v>
      </c>
      <c r="BK63" s="928"/>
      <c r="BL63" s="928"/>
      <c r="BM63" s="928"/>
      <c r="BN63" s="994"/>
      <c r="BO63" s="101"/>
      <c r="BP63" s="101"/>
      <c r="BQ63" s="98">
        <v>57</v>
      </c>
      <c r="BR63" s="99"/>
      <c r="BS63" s="967"/>
      <c r="BT63" s="968"/>
      <c r="BU63" s="968"/>
      <c r="BV63" s="968"/>
      <c r="BW63" s="968"/>
      <c r="BX63" s="968"/>
      <c r="BY63" s="968"/>
      <c r="BZ63" s="968"/>
      <c r="CA63" s="968"/>
      <c r="CB63" s="968"/>
      <c r="CC63" s="968"/>
      <c r="CD63" s="968"/>
      <c r="CE63" s="968"/>
      <c r="CF63" s="968"/>
      <c r="CG63" s="989"/>
      <c r="CH63" s="964"/>
      <c r="CI63" s="965"/>
      <c r="CJ63" s="965"/>
      <c r="CK63" s="965"/>
      <c r="CL63" s="966"/>
      <c r="CM63" s="964"/>
      <c r="CN63" s="965"/>
      <c r="CO63" s="965"/>
      <c r="CP63" s="965"/>
      <c r="CQ63" s="966"/>
      <c r="CR63" s="964"/>
      <c r="CS63" s="965"/>
      <c r="CT63" s="965"/>
      <c r="CU63" s="965"/>
      <c r="CV63" s="966"/>
      <c r="CW63" s="964"/>
      <c r="CX63" s="965"/>
      <c r="CY63" s="965"/>
      <c r="CZ63" s="965"/>
      <c r="DA63" s="966"/>
      <c r="DB63" s="964"/>
      <c r="DC63" s="965"/>
      <c r="DD63" s="965"/>
      <c r="DE63" s="965"/>
      <c r="DF63" s="966"/>
      <c r="DG63" s="964"/>
      <c r="DH63" s="965"/>
      <c r="DI63" s="965"/>
      <c r="DJ63" s="965"/>
      <c r="DK63" s="966"/>
      <c r="DL63" s="964"/>
      <c r="DM63" s="965"/>
      <c r="DN63" s="965"/>
      <c r="DO63" s="965"/>
      <c r="DP63" s="966"/>
      <c r="DQ63" s="964"/>
      <c r="DR63" s="965"/>
      <c r="DS63" s="965"/>
      <c r="DT63" s="965"/>
      <c r="DU63" s="966"/>
      <c r="DV63" s="967"/>
      <c r="DW63" s="968"/>
      <c r="DX63" s="968"/>
      <c r="DY63" s="968"/>
      <c r="DZ63" s="969"/>
      <c r="EA63" s="89"/>
    </row>
    <row r="64" spans="1:131" ht="26.25" customHeight="1" x14ac:dyDescent="0.15">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98">
        <v>58</v>
      </c>
      <c r="BR64" s="99"/>
      <c r="BS64" s="967"/>
      <c r="BT64" s="968"/>
      <c r="BU64" s="968"/>
      <c r="BV64" s="968"/>
      <c r="BW64" s="968"/>
      <c r="BX64" s="968"/>
      <c r="BY64" s="968"/>
      <c r="BZ64" s="968"/>
      <c r="CA64" s="968"/>
      <c r="CB64" s="968"/>
      <c r="CC64" s="968"/>
      <c r="CD64" s="968"/>
      <c r="CE64" s="968"/>
      <c r="CF64" s="968"/>
      <c r="CG64" s="989"/>
      <c r="CH64" s="964"/>
      <c r="CI64" s="965"/>
      <c r="CJ64" s="965"/>
      <c r="CK64" s="965"/>
      <c r="CL64" s="966"/>
      <c r="CM64" s="964"/>
      <c r="CN64" s="965"/>
      <c r="CO64" s="965"/>
      <c r="CP64" s="965"/>
      <c r="CQ64" s="966"/>
      <c r="CR64" s="964"/>
      <c r="CS64" s="965"/>
      <c r="CT64" s="965"/>
      <c r="CU64" s="965"/>
      <c r="CV64" s="966"/>
      <c r="CW64" s="964"/>
      <c r="CX64" s="965"/>
      <c r="CY64" s="965"/>
      <c r="CZ64" s="965"/>
      <c r="DA64" s="966"/>
      <c r="DB64" s="964"/>
      <c r="DC64" s="965"/>
      <c r="DD64" s="965"/>
      <c r="DE64" s="965"/>
      <c r="DF64" s="966"/>
      <c r="DG64" s="964"/>
      <c r="DH64" s="965"/>
      <c r="DI64" s="965"/>
      <c r="DJ64" s="965"/>
      <c r="DK64" s="966"/>
      <c r="DL64" s="964"/>
      <c r="DM64" s="965"/>
      <c r="DN64" s="965"/>
      <c r="DO64" s="965"/>
      <c r="DP64" s="966"/>
      <c r="DQ64" s="964"/>
      <c r="DR64" s="965"/>
      <c r="DS64" s="965"/>
      <c r="DT64" s="965"/>
      <c r="DU64" s="966"/>
      <c r="DV64" s="967"/>
      <c r="DW64" s="968"/>
      <c r="DX64" s="968"/>
      <c r="DY64" s="968"/>
      <c r="DZ64" s="969"/>
      <c r="EA64" s="89"/>
    </row>
    <row r="65" spans="1:131" ht="26.25" customHeight="1" thickBot="1" x14ac:dyDescent="0.2">
      <c r="A65" s="91" t="s">
        <v>346</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1"/>
      <c r="BF65" s="101"/>
      <c r="BG65" s="101"/>
      <c r="BH65" s="101"/>
      <c r="BI65" s="101"/>
      <c r="BJ65" s="101"/>
      <c r="BK65" s="101"/>
      <c r="BL65" s="101"/>
      <c r="BM65" s="101"/>
      <c r="BN65" s="101"/>
      <c r="BO65" s="101"/>
      <c r="BP65" s="101"/>
      <c r="BQ65" s="98">
        <v>59</v>
      </c>
      <c r="BR65" s="99"/>
      <c r="BS65" s="967"/>
      <c r="BT65" s="968"/>
      <c r="BU65" s="968"/>
      <c r="BV65" s="968"/>
      <c r="BW65" s="968"/>
      <c r="BX65" s="968"/>
      <c r="BY65" s="968"/>
      <c r="BZ65" s="968"/>
      <c r="CA65" s="968"/>
      <c r="CB65" s="968"/>
      <c r="CC65" s="968"/>
      <c r="CD65" s="968"/>
      <c r="CE65" s="968"/>
      <c r="CF65" s="968"/>
      <c r="CG65" s="989"/>
      <c r="CH65" s="964"/>
      <c r="CI65" s="965"/>
      <c r="CJ65" s="965"/>
      <c r="CK65" s="965"/>
      <c r="CL65" s="966"/>
      <c r="CM65" s="964"/>
      <c r="CN65" s="965"/>
      <c r="CO65" s="965"/>
      <c r="CP65" s="965"/>
      <c r="CQ65" s="966"/>
      <c r="CR65" s="964"/>
      <c r="CS65" s="965"/>
      <c r="CT65" s="965"/>
      <c r="CU65" s="965"/>
      <c r="CV65" s="966"/>
      <c r="CW65" s="964"/>
      <c r="CX65" s="965"/>
      <c r="CY65" s="965"/>
      <c r="CZ65" s="965"/>
      <c r="DA65" s="966"/>
      <c r="DB65" s="964"/>
      <c r="DC65" s="965"/>
      <c r="DD65" s="965"/>
      <c r="DE65" s="965"/>
      <c r="DF65" s="966"/>
      <c r="DG65" s="964"/>
      <c r="DH65" s="965"/>
      <c r="DI65" s="965"/>
      <c r="DJ65" s="965"/>
      <c r="DK65" s="966"/>
      <c r="DL65" s="964"/>
      <c r="DM65" s="965"/>
      <c r="DN65" s="965"/>
      <c r="DO65" s="965"/>
      <c r="DP65" s="966"/>
      <c r="DQ65" s="964"/>
      <c r="DR65" s="965"/>
      <c r="DS65" s="965"/>
      <c r="DT65" s="965"/>
      <c r="DU65" s="966"/>
      <c r="DV65" s="967"/>
      <c r="DW65" s="968"/>
      <c r="DX65" s="968"/>
      <c r="DY65" s="968"/>
      <c r="DZ65" s="969"/>
      <c r="EA65" s="89"/>
    </row>
    <row r="66" spans="1:131" ht="26.25" customHeight="1" x14ac:dyDescent="0.15">
      <c r="A66" s="970" t="s">
        <v>347</v>
      </c>
      <c r="B66" s="971"/>
      <c r="C66" s="971"/>
      <c r="D66" s="971"/>
      <c r="E66" s="971"/>
      <c r="F66" s="971"/>
      <c r="G66" s="971"/>
      <c r="H66" s="971"/>
      <c r="I66" s="971"/>
      <c r="J66" s="971"/>
      <c r="K66" s="971"/>
      <c r="L66" s="971"/>
      <c r="M66" s="971"/>
      <c r="N66" s="971"/>
      <c r="O66" s="971"/>
      <c r="P66" s="972"/>
      <c r="Q66" s="976" t="s">
        <v>327</v>
      </c>
      <c r="R66" s="977"/>
      <c r="S66" s="977"/>
      <c r="T66" s="977"/>
      <c r="U66" s="978"/>
      <c r="V66" s="976" t="s">
        <v>328</v>
      </c>
      <c r="W66" s="977"/>
      <c r="X66" s="977"/>
      <c r="Y66" s="977"/>
      <c r="Z66" s="978"/>
      <c r="AA66" s="976" t="s">
        <v>329</v>
      </c>
      <c r="AB66" s="977"/>
      <c r="AC66" s="977"/>
      <c r="AD66" s="977"/>
      <c r="AE66" s="978"/>
      <c r="AF66" s="982" t="s">
        <v>330</v>
      </c>
      <c r="AG66" s="983"/>
      <c r="AH66" s="983"/>
      <c r="AI66" s="983"/>
      <c r="AJ66" s="984"/>
      <c r="AK66" s="976" t="s">
        <v>331</v>
      </c>
      <c r="AL66" s="971"/>
      <c r="AM66" s="971"/>
      <c r="AN66" s="971"/>
      <c r="AO66" s="972"/>
      <c r="AP66" s="976" t="s">
        <v>332</v>
      </c>
      <c r="AQ66" s="977"/>
      <c r="AR66" s="977"/>
      <c r="AS66" s="977"/>
      <c r="AT66" s="978"/>
      <c r="AU66" s="976" t="s">
        <v>348</v>
      </c>
      <c r="AV66" s="977"/>
      <c r="AW66" s="977"/>
      <c r="AX66" s="977"/>
      <c r="AY66" s="978"/>
      <c r="AZ66" s="976" t="s">
        <v>308</v>
      </c>
      <c r="BA66" s="977"/>
      <c r="BB66" s="977"/>
      <c r="BC66" s="977"/>
      <c r="BD66" s="990"/>
      <c r="BE66" s="101"/>
      <c r="BF66" s="101"/>
      <c r="BG66" s="101"/>
      <c r="BH66" s="101"/>
      <c r="BI66" s="101"/>
      <c r="BJ66" s="101"/>
      <c r="BK66" s="101"/>
      <c r="BL66" s="101"/>
      <c r="BM66" s="101"/>
      <c r="BN66" s="101"/>
      <c r="BO66" s="101"/>
      <c r="BP66" s="101"/>
      <c r="BQ66" s="98">
        <v>60</v>
      </c>
      <c r="BR66" s="103"/>
      <c r="BS66" s="920"/>
      <c r="BT66" s="921"/>
      <c r="BU66" s="921"/>
      <c r="BV66" s="921"/>
      <c r="BW66" s="921"/>
      <c r="BX66" s="921"/>
      <c r="BY66" s="921"/>
      <c r="BZ66" s="921"/>
      <c r="CA66" s="921"/>
      <c r="CB66" s="921"/>
      <c r="CC66" s="921"/>
      <c r="CD66" s="921"/>
      <c r="CE66" s="921"/>
      <c r="CF66" s="921"/>
      <c r="CG66" s="930"/>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0"/>
      <c r="DW66" s="921"/>
      <c r="DX66" s="921"/>
      <c r="DY66" s="921"/>
      <c r="DZ66" s="922"/>
      <c r="EA66" s="89"/>
    </row>
    <row r="67" spans="1:131" ht="26.25" customHeight="1" thickBot="1" x14ac:dyDescent="0.2">
      <c r="A67" s="973"/>
      <c r="B67" s="974"/>
      <c r="C67" s="974"/>
      <c r="D67" s="974"/>
      <c r="E67" s="974"/>
      <c r="F67" s="974"/>
      <c r="G67" s="974"/>
      <c r="H67" s="974"/>
      <c r="I67" s="974"/>
      <c r="J67" s="974"/>
      <c r="K67" s="974"/>
      <c r="L67" s="974"/>
      <c r="M67" s="974"/>
      <c r="N67" s="974"/>
      <c r="O67" s="974"/>
      <c r="P67" s="975"/>
      <c r="Q67" s="979"/>
      <c r="R67" s="980"/>
      <c r="S67" s="980"/>
      <c r="T67" s="980"/>
      <c r="U67" s="981"/>
      <c r="V67" s="979"/>
      <c r="W67" s="980"/>
      <c r="X67" s="980"/>
      <c r="Y67" s="980"/>
      <c r="Z67" s="981"/>
      <c r="AA67" s="979"/>
      <c r="AB67" s="980"/>
      <c r="AC67" s="980"/>
      <c r="AD67" s="980"/>
      <c r="AE67" s="981"/>
      <c r="AF67" s="985"/>
      <c r="AG67" s="986"/>
      <c r="AH67" s="986"/>
      <c r="AI67" s="986"/>
      <c r="AJ67" s="987"/>
      <c r="AK67" s="988"/>
      <c r="AL67" s="974"/>
      <c r="AM67" s="974"/>
      <c r="AN67" s="974"/>
      <c r="AO67" s="975"/>
      <c r="AP67" s="979"/>
      <c r="AQ67" s="980"/>
      <c r="AR67" s="980"/>
      <c r="AS67" s="980"/>
      <c r="AT67" s="981"/>
      <c r="AU67" s="979"/>
      <c r="AV67" s="980"/>
      <c r="AW67" s="980"/>
      <c r="AX67" s="980"/>
      <c r="AY67" s="981"/>
      <c r="AZ67" s="979"/>
      <c r="BA67" s="980"/>
      <c r="BB67" s="980"/>
      <c r="BC67" s="980"/>
      <c r="BD67" s="991"/>
      <c r="BE67" s="101"/>
      <c r="BF67" s="101"/>
      <c r="BG67" s="101"/>
      <c r="BH67" s="101"/>
      <c r="BI67" s="101"/>
      <c r="BJ67" s="101"/>
      <c r="BK67" s="101"/>
      <c r="BL67" s="101"/>
      <c r="BM67" s="101"/>
      <c r="BN67" s="101"/>
      <c r="BO67" s="101"/>
      <c r="BP67" s="101"/>
      <c r="BQ67" s="98">
        <v>61</v>
      </c>
      <c r="BR67" s="103"/>
      <c r="BS67" s="920"/>
      <c r="BT67" s="921"/>
      <c r="BU67" s="921"/>
      <c r="BV67" s="921"/>
      <c r="BW67" s="921"/>
      <c r="BX67" s="921"/>
      <c r="BY67" s="921"/>
      <c r="BZ67" s="921"/>
      <c r="CA67" s="921"/>
      <c r="CB67" s="921"/>
      <c r="CC67" s="921"/>
      <c r="CD67" s="921"/>
      <c r="CE67" s="921"/>
      <c r="CF67" s="921"/>
      <c r="CG67" s="930"/>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0"/>
      <c r="DW67" s="921"/>
      <c r="DX67" s="921"/>
      <c r="DY67" s="921"/>
      <c r="DZ67" s="922"/>
      <c r="EA67" s="89"/>
    </row>
    <row r="68" spans="1:131" ht="26.25" customHeight="1" thickTop="1" x14ac:dyDescent="0.15">
      <c r="A68" s="96">
        <v>1</v>
      </c>
      <c r="B68" s="960" t="s">
        <v>349</v>
      </c>
      <c r="C68" s="961"/>
      <c r="D68" s="961"/>
      <c r="E68" s="961"/>
      <c r="F68" s="961"/>
      <c r="G68" s="961"/>
      <c r="H68" s="961"/>
      <c r="I68" s="961"/>
      <c r="J68" s="961"/>
      <c r="K68" s="961"/>
      <c r="L68" s="961"/>
      <c r="M68" s="961"/>
      <c r="N68" s="961"/>
      <c r="O68" s="961"/>
      <c r="P68" s="962"/>
      <c r="Q68" s="963">
        <v>3438</v>
      </c>
      <c r="R68" s="957"/>
      <c r="S68" s="957"/>
      <c r="T68" s="957"/>
      <c r="U68" s="957"/>
      <c r="V68" s="957">
        <v>3123</v>
      </c>
      <c r="W68" s="957"/>
      <c r="X68" s="957"/>
      <c r="Y68" s="957"/>
      <c r="Z68" s="957"/>
      <c r="AA68" s="957">
        <v>314</v>
      </c>
      <c r="AB68" s="957"/>
      <c r="AC68" s="957"/>
      <c r="AD68" s="957"/>
      <c r="AE68" s="957"/>
      <c r="AF68" s="957">
        <v>344</v>
      </c>
      <c r="AG68" s="957"/>
      <c r="AH68" s="957"/>
      <c r="AI68" s="957"/>
      <c r="AJ68" s="957"/>
      <c r="AK68" s="957" t="s">
        <v>320</v>
      </c>
      <c r="AL68" s="957"/>
      <c r="AM68" s="957"/>
      <c r="AN68" s="957"/>
      <c r="AO68" s="957"/>
      <c r="AP68" s="957">
        <v>3022</v>
      </c>
      <c r="AQ68" s="957"/>
      <c r="AR68" s="957"/>
      <c r="AS68" s="957"/>
      <c r="AT68" s="957"/>
      <c r="AU68" s="957">
        <v>2357</v>
      </c>
      <c r="AV68" s="957"/>
      <c r="AW68" s="957"/>
      <c r="AX68" s="957"/>
      <c r="AY68" s="957"/>
      <c r="AZ68" s="958"/>
      <c r="BA68" s="958"/>
      <c r="BB68" s="958"/>
      <c r="BC68" s="958"/>
      <c r="BD68" s="959"/>
      <c r="BE68" s="101"/>
      <c r="BF68" s="101"/>
      <c r="BG68" s="101"/>
      <c r="BH68" s="101"/>
      <c r="BI68" s="101"/>
      <c r="BJ68" s="101"/>
      <c r="BK68" s="101"/>
      <c r="BL68" s="101"/>
      <c r="BM68" s="101"/>
      <c r="BN68" s="101"/>
      <c r="BO68" s="101"/>
      <c r="BP68" s="101"/>
      <c r="BQ68" s="98">
        <v>62</v>
      </c>
      <c r="BR68" s="103"/>
      <c r="BS68" s="920"/>
      <c r="BT68" s="921"/>
      <c r="BU68" s="921"/>
      <c r="BV68" s="921"/>
      <c r="BW68" s="921"/>
      <c r="BX68" s="921"/>
      <c r="BY68" s="921"/>
      <c r="BZ68" s="921"/>
      <c r="CA68" s="921"/>
      <c r="CB68" s="921"/>
      <c r="CC68" s="921"/>
      <c r="CD68" s="921"/>
      <c r="CE68" s="921"/>
      <c r="CF68" s="921"/>
      <c r="CG68" s="930"/>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0"/>
      <c r="DW68" s="921"/>
      <c r="DX68" s="921"/>
      <c r="DY68" s="921"/>
      <c r="DZ68" s="922"/>
      <c r="EA68" s="89"/>
    </row>
    <row r="69" spans="1:131" ht="26.25" customHeight="1" x14ac:dyDescent="0.15">
      <c r="A69" s="98">
        <v>2</v>
      </c>
      <c r="B69" s="949" t="s">
        <v>350</v>
      </c>
      <c r="C69" s="950"/>
      <c r="D69" s="950"/>
      <c r="E69" s="950"/>
      <c r="F69" s="950"/>
      <c r="G69" s="950"/>
      <c r="H69" s="950"/>
      <c r="I69" s="950"/>
      <c r="J69" s="950"/>
      <c r="K69" s="950"/>
      <c r="L69" s="950"/>
      <c r="M69" s="950"/>
      <c r="N69" s="950"/>
      <c r="O69" s="950"/>
      <c r="P69" s="951"/>
      <c r="Q69" s="952">
        <v>696</v>
      </c>
      <c r="R69" s="946"/>
      <c r="S69" s="946"/>
      <c r="T69" s="946"/>
      <c r="U69" s="946"/>
      <c r="V69" s="946">
        <v>680</v>
      </c>
      <c r="W69" s="946"/>
      <c r="X69" s="946"/>
      <c r="Y69" s="946"/>
      <c r="Z69" s="946"/>
      <c r="AA69" s="946">
        <v>16</v>
      </c>
      <c r="AB69" s="946"/>
      <c r="AC69" s="946"/>
      <c r="AD69" s="946"/>
      <c r="AE69" s="946"/>
      <c r="AF69" s="946">
        <v>43</v>
      </c>
      <c r="AG69" s="946"/>
      <c r="AH69" s="946"/>
      <c r="AI69" s="946"/>
      <c r="AJ69" s="946"/>
      <c r="AK69" s="946" t="s">
        <v>320</v>
      </c>
      <c r="AL69" s="946"/>
      <c r="AM69" s="946"/>
      <c r="AN69" s="946"/>
      <c r="AO69" s="946"/>
      <c r="AP69" s="946">
        <v>237</v>
      </c>
      <c r="AQ69" s="946"/>
      <c r="AR69" s="946"/>
      <c r="AS69" s="946"/>
      <c r="AT69" s="946"/>
      <c r="AU69" s="946">
        <v>76</v>
      </c>
      <c r="AV69" s="946"/>
      <c r="AW69" s="946"/>
      <c r="AX69" s="946"/>
      <c r="AY69" s="946"/>
      <c r="AZ69" s="947"/>
      <c r="BA69" s="947"/>
      <c r="BB69" s="947"/>
      <c r="BC69" s="947"/>
      <c r="BD69" s="948"/>
      <c r="BE69" s="101"/>
      <c r="BF69" s="101"/>
      <c r="BG69" s="101"/>
      <c r="BH69" s="101"/>
      <c r="BI69" s="101"/>
      <c r="BJ69" s="101"/>
      <c r="BK69" s="101"/>
      <c r="BL69" s="101"/>
      <c r="BM69" s="101"/>
      <c r="BN69" s="101"/>
      <c r="BO69" s="101"/>
      <c r="BP69" s="101"/>
      <c r="BQ69" s="98">
        <v>63</v>
      </c>
      <c r="BR69" s="103"/>
      <c r="BS69" s="920"/>
      <c r="BT69" s="921"/>
      <c r="BU69" s="921"/>
      <c r="BV69" s="921"/>
      <c r="BW69" s="921"/>
      <c r="BX69" s="921"/>
      <c r="BY69" s="921"/>
      <c r="BZ69" s="921"/>
      <c r="CA69" s="921"/>
      <c r="CB69" s="921"/>
      <c r="CC69" s="921"/>
      <c r="CD69" s="921"/>
      <c r="CE69" s="921"/>
      <c r="CF69" s="921"/>
      <c r="CG69" s="930"/>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0"/>
      <c r="DW69" s="921"/>
      <c r="DX69" s="921"/>
      <c r="DY69" s="921"/>
      <c r="DZ69" s="922"/>
      <c r="EA69" s="89"/>
    </row>
    <row r="70" spans="1:131" ht="26.25" customHeight="1" x14ac:dyDescent="0.15">
      <c r="A70" s="98">
        <v>3</v>
      </c>
      <c r="B70" s="949" t="s">
        <v>351</v>
      </c>
      <c r="C70" s="950"/>
      <c r="D70" s="950"/>
      <c r="E70" s="950"/>
      <c r="F70" s="950"/>
      <c r="G70" s="950"/>
      <c r="H70" s="950"/>
      <c r="I70" s="950"/>
      <c r="J70" s="950"/>
      <c r="K70" s="950"/>
      <c r="L70" s="950"/>
      <c r="M70" s="950"/>
      <c r="N70" s="950"/>
      <c r="O70" s="950"/>
      <c r="P70" s="951"/>
      <c r="Q70" s="952">
        <v>207</v>
      </c>
      <c r="R70" s="946"/>
      <c r="S70" s="946"/>
      <c r="T70" s="946"/>
      <c r="U70" s="946"/>
      <c r="V70" s="946">
        <v>197</v>
      </c>
      <c r="W70" s="946"/>
      <c r="X70" s="946"/>
      <c r="Y70" s="946"/>
      <c r="Z70" s="946"/>
      <c r="AA70" s="946">
        <v>10</v>
      </c>
      <c r="AB70" s="946"/>
      <c r="AC70" s="946"/>
      <c r="AD70" s="946"/>
      <c r="AE70" s="946"/>
      <c r="AF70" s="946">
        <v>10</v>
      </c>
      <c r="AG70" s="946"/>
      <c r="AH70" s="946"/>
      <c r="AI70" s="946"/>
      <c r="AJ70" s="946"/>
      <c r="AK70" s="946">
        <v>19</v>
      </c>
      <c r="AL70" s="946"/>
      <c r="AM70" s="946"/>
      <c r="AN70" s="946"/>
      <c r="AO70" s="946"/>
      <c r="AP70" s="946" t="s">
        <v>320</v>
      </c>
      <c r="AQ70" s="946"/>
      <c r="AR70" s="946"/>
      <c r="AS70" s="946"/>
      <c r="AT70" s="946"/>
      <c r="AU70" s="946" t="s">
        <v>320</v>
      </c>
      <c r="AV70" s="946"/>
      <c r="AW70" s="946"/>
      <c r="AX70" s="946"/>
      <c r="AY70" s="946"/>
      <c r="AZ70" s="947"/>
      <c r="BA70" s="947"/>
      <c r="BB70" s="947"/>
      <c r="BC70" s="947"/>
      <c r="BD70" s="948"/>
      <c r="BE70" s="101"/>
      <c r="BF70" s="101"/>
      <c r="BG70" s="101"/>
      <c r="BH70" s="101"/>
      <c r="BI70" s="101"/>
      <c r="BJ70" s="101"/>
      <c r="BK70" s="101"/>
      <c r="BL70" s="101"/>
      <c r="BM70" s="101"/>
      <c r="BN70" s="101"/>
      <c r="BO70" s="101"/>
      <c r="BP70" s="101"/>
      <c r="BQ70" s="98">
        <v>64</v>
      </c>
      <c r="BR70" s="103"/>
      <c r="BS70" s="920"/>
      <c r="BT70" s="921"/>
      <c r="BU70" s="921"/>
      <c r="BV70" s="921"/>
      <c r="BW70" s="921"/>
      <c r="BX70" s="921"/>
      <c r="BY70" s="921"/>
      <c r="BZ70" s="921"/>
      <c r="CA70" s="921"/>
      <c r="CB70" s="921"/>
      <c r="CC70" s="921"/>
      <c r="CD70" s="921"/>
      <c r="CE70" s="921"/>
      <c r="CF70" s="921"/>
      <c r="CG70" s="930"/>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0"/>
      <c r="DW70" s="921"/>
      <c r="DX70" s="921"/>
      <c r="DY70" s="921"/>
      <c r="DZ70" s="922"/>
      <c r="EA70" s="89"/>
    </row>
    <row r="71" spans="1:131" ht="26.25" customHeight="1" x14ac:dyDescent="0.15">
      <c r="A71" s="98">
        <v>4</v>
      </c>
      <c r="B71" s="949" t="s">
        <v>352</v>
      </c>
      <c r="C71" s="950"/>
      <c r="D71" s="950"/>
      <c r="E71" s="950"/>
      <c r="F71" s="950"/>
      <c r="G71" s="950"/>
      <c r="H71" s="950"/>
      <c r="I71" s="950"/>
      <c r="J71" s="950"/>
      <c r="K71" s="950"/>
      <c r="L71" s="950"/>
      <c r="M71" s="950"/>
      <c r="N71" s="950"/>
      <c r="O71" s="950"/>
      <c r="P71" s="951"/>
      <c r="Q71" s="952">
        <v>1573</v>
      </c>
      <c r="R71" s="946"/>
      <c r="S71" s="946"/>
      <c r="T71" s="946"/>
      <c r="U71" s="946"/>
      <c r="V71" s="946">
        <v>1538</v>
      </c>
      <c r="W71" s="946"/>
      <c r="X71" s="946"/>
      <c r="Y71" s="946"/>
      <c r="Z71" s="946"/>
      <c r="AA71" s="946">
        <v>35</v>
      </c>
      <c r="AB71" s="946"/>
      <c r="AC71" s="946"/>
      <c r="AD71" s="946"/>
      <c r="AE71" s="946"/>
      <c r="AF71" s="946">
        <v>35</v>
      </c>
      <c r="AG71" s="946"/>
      <c r="AH71" s="946"/>
      <c r="AI71" s="946"/>
      <c r="AJ71" s="946"/>
      <c r="AK71" s="946">
        <v>95</v>
      </c>
      <c r="AL71" s="946"/>
      <c r="AM71" s="946"/>
      <c r="AN71" s="946"/>
      <c r="AO71" s="946"/>
      <c r="AP71" s="946">
        <v>877</v>
      </c>
      <c r="AQ71" s="946"/>
      <c r="AR71" s="946"/>
      <c r="AS71" s="946"/>
      <c r="AT71" s="946"/>
      <c r="AU71" s="946">
        <v>172</v>
      </c>
      <c r="AV71" s="946"/>
      <c r="AW71" s="946"/>
      <c r="AX71" s="946"/>
      <c r="AY71" s="946"/>
      <c r="AZ71" s="947"/>
      <c r="BA71" s="947"/>
      <c r="BB71" s="947"/>
      <c r="BC71" s="947"/>
      <c r="BD71" s="948"/>
      <c r="BE71" s="101"/>
      <c r="BF71" s="101"/>
      <c r="BG71" s="101"/>
      <c r="BH71" s="101"/>
      <c r="BI71" s="101"/>
      <c r="BJ71" s="101"/>
      <c r="BK71" s="101"/>
      <c r="BL71" s="101"/>
      <c r="BM71" s="101"/>
      <c r="BN71" s="101"/>
      <c r="BO71" s="101"/>
      <c r="BP71" s="101"/>
      <c r="BQ71" s="98">
        <v>65</v>
      </c>
      <c r="BR71" s="103"/>
      <c r="BS71" s="920"/>
      <c r="BT71" s="921"/>
      <c r="BU71" s="921"/>
      <c r="BV71" s="921"/>
      <c r="BW71" s="921"/>
      <c r="BX71" s="921"/>
      <c r="BY71" s="921"/>
      <c r="BZ71" s="921"/>
      <c r="CA71" s="921"/>
      <c r="CB71" s="921"/>
      <c r="CC71" s="921"/>
      <c r="CD71" s="921"/>
      <c r="CE71" s="921"/>
      <c r="CF71" s="921"/>
      <c r="CG71" s="930"/>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0"/>
      <c r="DW71" s="921"/>
      <c r="DX71" s="921"/>
      <c r="DY71" s="921"/>
      <c r="DZ71" s="922"/>
      <c r="EA71" s="89"/>
    </row>
    <row r="72" spans="1:131" ht="26.25" customHeight="1" x14ac:dyDescent="0.15">
      <c r="A72" s="98">
        <v>5</v>
      </c>
      <c r="B72" s="949" t="s">
        <v>353</v>
      </c>
      <c r="C72" s="950"/>
      <c r="D72" s="950"/>
      <c r="E72" s="950"/>
      <c r="F72" s="950"/>
      <c r="G72" s="950"/>
      <c r="H72" s="950"/>
      <c r="I72" s="950"/>
      <c r="J72" s="950"/>
      <c r="K72" s="950"/>
      <c r="L72" s="950"/>
      <c r="M72" s="950"/>
      <c r="N72" s="950"/>
      <c r="O72" s="950"/>
      <c r="P72" s="951"/>
      <c r="Q72" s="952">
        <v>849</v>
      </c>
      <c r="R72" s="946"/>
      <c r="S72" s="946"/>
      <c r="T72" s="946"/>
      <c r="U72" s="946"/>
      <c r="V72" s="946">
        <v>830</v>
      </c>
      <c r="W72" s="946"/>
      <c r="X72" s="946"/>
      <c r="Y72" s="946"/>
      <c r="Z72" s="946"/>
      <c r="AA72" s="946">
        <v>18</v>
      </c>
      <c r="AB72" s="946"/>
      <c r="AC72" s="946"/>
      <c r="AD72" s="946"/>
      <c r="AE72" s="946"/>
      <c r="AF72" s="946">
        <v>18</v>
      </c>
      <c r="AG72" s="946"/>
      <c r="AH72" s="946"/>
      <c r="AI72" s="946"/>
      <c r="AJ72" s="946"/>
      <c r="AK72" s="946" t="s">
        <v>320</v>
      </c>
      <c r="AL72" s="946"/>
      <c r="AM72" s="946"/>
      <c r="AN72" s="946"/>
      <c r="AO72" s="946"/>
      <c r="AP72" s="946">
        <v>150</v>
      </c>
      <c r="AQ72" s="946"/>
      <c r="AR72" s="946"/>
      <c r="AS72" s="946"/>
      <c r="AT72" s="946"/>
      <c r="AU72" s="946">
        <v>15</v>
      </c>
      <c r="AV72" s="946"/>
      <c r="AW72" s="946"/>
      <c r="AX72" s="946"/>
      <c r="AY72" s="946"/>
      <c r="AZ72" s="947"/>
      <c r="BA72" s="947"/>
      <c r="BB72" s="947"/>
      <c r="BC72" s="947"/>
      <c r="BD72" s="948"/>
      <c r="BE72" s="101"/>
      <c r="BF72" s="101"/>
      <c r="BG72" s="101"/>
      <c r="BH72" s="101"/>
      <c r="BI72" s="101"/>
      <c r="BJ72" s="101"/>
      <c r="BK72" s="101"/>
      <c r="BL72" s="101"/>
      <c r="BM72" s="101"/>
      <c r="BN72" s="101"/>
      <c r="BO72" s="101"/>
      <c r="BP72" s="101"/>
      <c r="BQ72" s="98">
        <v>66</v>
      </c>
      <c r="BR72" s="103"/>
      <c r="BS72" s="920"/>
      <c r="BT72" s="921"/>
      <c r="BU72" s="921"/>
      <c r="BV72" s="921"/>
      <c r="BW72" s="921"/>
      <c r="BX72" s="921"/>
      <c r="BY72" s="921"/>
      <c r="BZ72" s="921"/>
      <c r="CA72" s="921"/>
      <c r="CB72" s="921"/>
      <c r="CC72" s="921"/>
      <c r="CD72" s="921"/>
      <c r="CE72" s="921"/>
      <c r="CF72" s="921"/>
      <c r="CG72" s="930"/>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0"/>
      <c r="DW72" s="921"/>
      <c r="DX72" s="921"/>
      <c r="DY72" s="921"/>
      <c r="DZ72" s="922"/>
      <c r="EA72" s="89"/>
    </row>
    <row r="73" spans="1:131" ht="26.25" customHeight="1" x14ac:dyDescent="0.15">
      <c r="A73" s="98">
        <v>6</v>
      </c>
      <c r="B73" s="949" t="s">
        <v>354</v>
      </c>
      <c r="C73" s="950"/>
      <c r="D73" s="950"/>
      <c r="E73" s="950"/>
      <c r="F73" s="950"/>
      <c r="G73" s="950"/>
      <c r="H73" s="950"/>
      <c r="I73" s="950"/>
      <c r="J73" s="950"/>
      <c r="K73" s="950"/>
      <c r="L73" s="950"/>
      <c r="M73" s="950"/>
      <c r="N73" s="950"/>
      <c r="O73" s="950"/>
      <c r="P73" s="951"/>
      <c r="Q73" s="952">
        <v>5966</v>
      </c>
      <c r="R73" s="946"/>
      <c r="S73" s="946"/>
      <c r="T73" s="946"/>
      <c r="U73" s="946"/>
      <c r="V73" s="946">
        <v>5266</v>
      </c>
      <c r="W73" s="946"/>
      <c r="X73" s="946"/>
      <c r="Y73" s="946"/>
      <c r="Z73" s="946"/>
      <c r="AA73" s="946">
        <v>700</v>
      </c>
      <c r="AB73" s="946"/>
      <c r="AC73" s="946"/>
      <c r="AD73" s="946"/>
      <c r="AE73" s="946"/>
      <c r="AF73" s="946">
        <v>700</v>
      </c>
      <c r="AG73" s="946"/>
      <c r="AH73" s="946"/>
      <c r="AI73" s="946"/>
      <c r="AJ73" s="946"/>
      <c r="AK73" s="946">
        <v>1</v>
      </c>
      <c r="AL73" s="946"/>
      <c r="AM73" s="946"/>
      <c r="AN73" s="946"/>
      <c r="AO73" s="946"/>
      <c r="AP73" s="946" t="s">
        <v>320</v>
      </c>
      <c r="AQ73" s="946"/>
      <c r="AR73" s="946"/>
      <c r="AS73" s="946"/>
      <c r="AT73" s="946"/>
      <c r="AU73" s="946" t="s">
        <v>320</v>
      </c>
      <c r="AV73" s="946"/>
      <c r="AW73" s="946"/>
      <c r="AX73" s="946"/>
      <c r="AY73" s="946"/>
      <c r="AZ73" s="947"/>
      <c r="BA73" s="947"/>
      <c r="BB73" s="947"/>
      <c r="BC73" s="947"/>
      <c r="BD73" s="948"/>
      <c r="BE73" s="101"/>
      <c r="BF73" s="101"/>
      <c r="BG73" s="101"/>
      <c r="BH73" s="101"/>
      <c r="BI73" s="101"/>
      <c r="BJ73" s="101"/>
      <c r="BK73" s="101"/>
      <c r="BL73" s="101"/>
      <c r="BM73" s="101"/>
      <c r="BN73" s="101"/>
      <c r="BO73" s="101"/>
      <c r="BP73" s="101"/>
      <c r="BQ73" s="98">
        <v>67</v>
      </c>
      <c r="BR73" s="103"/>
      <c r="BS73" s="920"/>
      <c r="BT73" s="921"/>
      <c r="BU73" s="921"/>
      <c r="BV73" s="921"/>
      <c r="BW73" s="921"/>
      <c r="BX73" s="921"/>
      <c r="BY73" s="921"/>
      <c r="BZ73" s="921"/>
      <c r="CA73" s="921"/>
      <c r="CB73" s="921"/>
      <c r="CC73" s="921"/>
      <c r="CD73" s="921"/>
      <c r="CE73" s="921"/>
      <c r="CF73" s="921"/>
      <c r="CG73" s="930"/>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0"/>
      <c r="DW73" s="921"/>
      <c r="DX73" s="921"/>
      <c r="DY73" s="921"/>
      <c r="DZ73" s="922"/>
      <c r="EA73" s="89"/>
    </row>
    <row r="74" spans="1:131" ht="26.25" customHeight="1" x14ac:dyDescent="0.15">
      <c r="A74" s="98">
        <v>7</v>
      </c>
      <c r="B74" s="949" t="s">
        <v>355</v>
      </c>
      <c r="C74" s="950"/>
      <c r="D74" s="950"/>
      <c r="E74" s="950"/>
      <c r="F74" s="950"/>
      <c r="G74" s="950"/>
      <c r="H74" s="950"/>
      <c r="I74" s="950"/>
      <c r="J74" s="950"/>
      <c r="K74" s="950"/>
      <c r="L74" s="950"/>
      <c r="M74" s="950"/>
      <c r="N74" s="950"/>
      <c r="O74" s="950"/>
      <c r="P74" s="951"/>
      <c r="Q74" s="952">
        <v>124</v>
      </c>
      <c r="R74" s="946"/>
      <c r="S74" s="946"/>
      <c r="T74" s="946"/>
      <c r="U74" s="946"/>
      <c r="V74" s="946">
        <v>113</v>
      </c>
      <c r="W74" s="946"/>
      <c r="X74" s="946"/>
      <c r="Y74" s="946"/>
      <c r="Z74" s="946"/>
      <c r="AA74" s="946">
        <v>11</v>
      </c>
      <c r="AB74" s="946"/>
      <c r="AC74" s="946"/>
      <c r="AD74" s="946"/>
      <c r="AE74" s="946"/>
      <c r="AF74" s="946">
        <v>11</v>
      </c>
      <c r="AG74" s="946"/>
      <c r="AH74" s="946"/>
      <c r="AI74" s="946"/>
      <c r="AJ74" s="946"/>
      <c r="AK74" s="946" t="s">
        <v>320</v>
      </c>
      <c r="AL74" s="946"/>
      <c r="AM74" s="946"/>
      <c r="AN74" s="946"/>
      <c r="AO74" s="946"/>
      <c r="AP74" s="946" t="s">
        <v>320</v>
      </c>
      <c r="AQ74" s="946"/>
      <c r="AR74" s="946"/>
      <c r="AS74" s="946"/>
      <c r="AT74" s="946"/>
      <c r="AU74" s="946" t="s">
        <v>320</v>
      </c>
      <c r="AV74" s="946"/>
      <c r="AW74" s="946"/>
      <c r="AX74" s="946"/>
      <c r="AY74" s="946"/>
      <c r="AZ74" s="947"/>
      <c r="BA74" s="947"/>
      <c r="BB74" s="947"/>
      <c r="BC74" s="947"/>
      <c r="BD74" s="948"/>
      <c r="BE74" s="101"/>
      <c r="BF74" s="101"/>
      <c r="BG74" s="101"/>
      <c r="BH74" s="101"/>
      <c r="BI74" s="101"/>
      <c r="BJ74" s="101"/>
      <c r="BK74" s="101"/>
      <c r="BL74" s="101"/>
      <c r="BM74" s="101"/>
      <c r="BN74" s="101"/>
      <c r="BO74" s="101"/>
      <c r="BP74" s="101"/>
      <c r="BQ74" s="98">
        <v>68</v>
      </c>
      <c r="BR74" s="103"/>
      <c r="BS74" s="920"/>
      <c r="BT74" s="921"/>
      <c r="BU74" s="921"/>
      <c r="BV74" s="921"/>
      <c r="BW74" s="921"/>
      <c r="BX74" s="921"/>
      <c r="BY74" s="921"/>
      <c r="BZ74" s="921"/>
      <c r="CA74" s="921"/>
      <c r="CB74" s="921"/>
      <c r="CC74" s="921"/>
      <c r="CD74" s="921"/>
      <c r="CE74" s="921"/>
      <c r="CF74" s="921"/>
      <c r="CG74" s="930"/>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0"/>
      <c r="DW74" s="921"/>
      <c r="DX74" s="921"/>
      <c r="DY74" s="921"/>
      <c r="DZ74" s="922"/>
      <c r="EA74" s="89"/>
    </row>
    <row r="75" spans="1:131" ht="26.25" customHeight="1" x14ac:dyDescent="0.15">
      <c r="A75" s="98">
        <v>8</v>
      </c>
      <c r="B75" s="949" t="s">
        <v>356</v>
      </c>
      <c r="C75" s="950"/>
      <c r="D75" s="950"/>
      <c r="E75" s="950"/>
      <c r="F75" s="950"/>
      <c r="G75" s="950"/>
      <c r="H75" s="950"/>
      <c r="I75" s="950"/>
      <c r="J75" s="950"/>
      <c r="K75" s="950"/>
      <c r="L75" s="950"/>
      <c r="M75" s="950"/>
      <c r="N75" s="950"/>
      <c r="O75" s="950"/>
      <c r="P75" s="951"/>
      <c r="Q75" s="953">
        <v>116</v>
      </c>
      <c r="R75" s="954"/>
      <c r="S75" s="954"/>
      <c r="T75" s="954"/>
      <c r="U75" s="955"/>
      <c r="V75" s="956">
        <v>110</v>
      </c>
      <c r="W75" s="954"/>
      <c r="X75" s="954"/>
      <c r="Y75" s="954"/>
      <c r="Z75" s="955"/>
      <c r="AA75" s="956">
        <v>6</v>
      </c>
      <c r="AB75" s="954"/>
      <c r="AC75" s="954"/>
      <c r="AD75" s="954"/>
      <c r="AE75" s="955"/>
      <c r="AF75" s="956">
        <v>6</v>
      </c>
      <c r="AG75" s="954"/>
      <c r="AH75" s="954"/>
      <c r="AI75" s="954"/>
      <c r="AJ75" s="955"/>
      <c r="AK75" s="956">
        <v>14</v>
      </c>
      <c r="AL75" s="954"/>
      <c r="AM75" s="954"/>
      <c r="AN75" s="954"/>
      <c r="AO75" s="955"/>
      <c r="AP75" s="956" t="s">
        <v>320</v>
      </c>
      <c r="AQ75" s="954"/>
      <c r="AR75" s="954"/>
      <c r="AS75" s="954"/>
      <c r="AT75" s="955"/>
      <c r="AU75" s="956" t="s">
        <v>320</v>
      </c>
      <c r="AV75" s="954"/>
      <c r="AW75" s="954"/>
      <c r="AX75" s="954"/>
      <c r="AY75" s="955"/>
      <c r="AZ75" s="947"/>
      <c r="BA75" s="947"/>
      <c r="BB75" s="947"/>
      <c r="BC75" s="947"/>
      <c r="BD75" s="948"/>
      <c r="BE75" s="101"/>
      <c r="BF75" s="101"/>
      <c r="BG75" s="101"/>
      <c r="BH75" s="101"/>
      <c r="BI75" s="101"/>
      <c r="BJ75" s="101"/>
      <c r="BK75" s="101"/>
      <c r="BL75" s="101"/>
      <c r="BM75" s="101"/>
      <c r="BN75" s="101"/>
      <c r="BO75" s="101"/>
      <c r="BP75" s="101"/>
      <c r="BQ75" s="98">
        <v>69</v>
      </c>
      <c r="BR75" s="103"/>
      <c r="BS75" s="920"/>
      <c r="BT75" s="921"/>
      <c r="BU75" s="921"/>
      <c r="BV75" s="921"/>
      <c r="BW75" s="921"/>
      <c r="BX75" s="921"/>
      <c r="BY75" s="921"/>
      <c r="BZ75" s="921"/>
      <c r="CA75" s="921"/>
      <c r="CB75" s="921"/>
      <c r="CC75" s="921"/>
      <c r="CD75" s="921"/>
      <c r="CE75" s="921"/>
      <c r="CF75" s="921"/>
      <c r="CG75" s="930"/>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0"/>
      <c r="DW75" s="921"/>
      <c r="DX75" s="921"/>
      <c r="DY75" s="921"/>
      <c r="DZ75" s="922"/>
      <c r="EA75" s="89"/>
    </row>
    <row r="76" spans="1:131" ht="26.25" customHeight="1" x14ac:dyDescent="0.15">
      <c r="A76" s="98">
        <v>9</v>
      </c>
      <c r="B76" s="949" t="s">
        <v>357</v>
      </c>
      <c r="C76" s="950"/>
      <c r="D76" s="950"/>
      <c r="E76" s="950"/>
      <c r="F76" s="950"/>
      <c r="G76" s="950"/>
      <c r="H76" s="950"/>
      <c r="I76" s="950"/>
      <c r="J76" s="950"/>
      <c r="K76" s="950"/>
      <c r="L76" s="950"/>
      <c r="M76" s="950"/>
      <c r="N76" s="950"/>
      <c r="O76" s="950"/>
      <c r="P76" s="951"/>
      <c r="Q76" s="953">
        <v>156523</v>
      </c>
      <c r="R76" s="954"/>
      <c r="S76" s="954"/>
      <c r="T76" s="954"/>
      <c r="U76" s="955"/>
      <c r="V76" s="956">
        <v>152216</v>
      </c>
      <c r="W76" s="954"/>
      <c r="X76" s="954"/>
      <c r="Y76" s="954"/>
      <c r="Z76" s="955"/>
      <c r="AA76" s="956">
        <v>4445</v>
      </c>
      <c r="AB76" s="954"/>
      <c r="AC76" s="954"/>
      <c r="AD76" s="954"/>
      <c r="AE76" s="955"/>
      <c r="AF76" s="956">
        <v>4445</v>
      </c>
      <c r="AG76" s="954"/>
      <c r="AH76" s="954"/>
      <c r="AI76" s="954"/>
      <c r="AJ76" s="955"/>
      <c r="AK76" s="956" t="s">
        <v>320</v>
      </c>
      <c r="AL76" s="954"/>
      <c r="AM76" s="954"/>
      <c r="AN76" s="954"/>
      <c r="AO76" s="955"/>
      <c r="AP76" s="956" t="s">
        <v>320</v>
      </c>
      <c r="AQ76" s="954"/>
      <c r="AR76" s="954"/>
      <c r="AS76" s="954"/>
      <c r="AT76" s="955"/>
      <c r="AU76" s="956" t="s">
        <v>320</v>
      </c>
      <c r="AV76" s="954"/>
      <c r="AW76" s="954"/>
      <c r="AX76" s="954"/>
      <c r="AY76" s="955"/>
      <c r="AZ76" s="947"/>
      <c r="BA76" s="947"/>
      <c r="BB76" s="947"/>
      <c r="BC76" s="947"/>
      <c r="BD76" s="948"/>
      <c r="BE76" s="101"/>
      <c r="BF76" s="101"/>
      <c r="BG76" s="101"/>
      <c r="BH76" s="101"/>
      <c r="BI76" s="101"/>
      <c r="BJ76" s="101"/>
      <c r="BK76" s="101"/>
      <c r="BL76" s="101"/>
      <c r="BM76" s="101"/>
      <c r="BN76" s="101"/>
      <c r="BO76" s="101"/>
      <c r="BP76" s="101"/>
      <c r="BQ76" s="98">
        <v>70</v>
      </c>
      <c r="BR76" s="103"/>
      <c r="BS76" s="920"/>
      <c r="BT76" s="921"/>
      <c r="BU76" s="921"/>
      <c r="BV76" s="921"/>
      <c r="BW76" s="921"/>
      <c r="BX76" s="921"/>
      <c r="BY76" s="921"/>
      <c r="BZ76" s="921"/>
      <c r="CA76" s="921"/>
      <c r="CB76" s="921"/>
      <c r="CC76" s="921"/>
      <c r="CD76" s="921"/>
      <c r="CE76" s="921"/>
      <c r="CF76" s="921"/>
      <c r="CG76" s="930"/>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0"/>
      <c r="DW76" s="921"/>
      <c r="DX76" s="921"/>
      <c r="DY76" s="921"/>
      <c r="DZ76" s="922"/>
      <c r="EA76" s="89"/>
    </row>
    <row r="77" spans="1:131" ht="26.25" customHeight="1" x14ac:dyDescent="0.15">
      <c r="A77" s="98">
        <v>10</v>
      </c>
      <c r="B77" s="949"/>
      <c r="C77" s="950"/>
      <c r="D77" s="950"/>
      <c r="E77" s="950"/>
      <c r="F77" s="950"/>
      <c r="G77" s="950"/>
      <c r="H77" s="950"/>
      <c r="I77" s="950"/>
      <c r="J77" s="950"/>
      <c r="K77" s="950"/>
      <c r="L77" s="950"/>
      <c r="M77" s="950"/>
      <c r="N77" s="950"/>
      <c r="O77" s="950"/>
      <c r="P77" s="951"/>
      <c r="Q77" s="953"/>
      <c r="R77" s="954"/>
      <c r="S77" s="954"/>
      <c r="T77" s="954"/>
      <c r="U77" s="955"/>
      <c r="V77" s="956"/>
      <c r="W77" s="954"/>
      <c r="X77" s="954"/>
      <c r="Y77" s="954"/>
      <c r="Z77" s="955"/>
      <c r="AA77" s="956"/>
      <c r="AB77" s="954"/>
      <c r="AC77" s="954"/>
      <c r="AD77" s="954"/>
      <c r="AE77" s="955"/>
      <c r="AF77" s="956"/>
      <c r="AG77" s="954"/>
      <c r="AH77" s="954"/>
      <c r="AI77" s="954"/>
      <c r="AJ77" s="955"/>
      <c r="AK77" s="956"/>
      <c r="AL77" s="954"/>
      <c r="AM77" s="954"/>
      <c r="AN77" s="954"/>
      <c r="AO77" s="955"/>
      <c r="AP77" s="956"/>
      <c r="AQ77" s="954"/>
      <c r="AR77" s="954"/>
      <c r="AS77" s="954"/>
      <c r="AT77" s="955"/>
      <c r="AU77" s="956"/>
      <c r="AV77" s="954"/>
      <c r="AW77" s="954"/>
      <c r="AX77" s="954"/>
      <c r="AY77" s="955"/>
      <c r="AZ77" s="947"/>
      <c r="BA77" s="947"/>
      <c r="BB77" s="947"/>
      <c r="BC77" s="947"/>
      <c r="BD77" s="948"/>
      <c r="BE77" s="101"/>
      <c r="BF77" s="101"/>
      <c r="BG77" s="101"/>
      <c r="BH77" s="101"/>
      <c r="BI77" s="101"/>
      <c r="BJ77" s="101"/>
      <c r="BK77" s="101"/>
      <c r="BL77" s="101"/>
      <c r="BM77" s="101"/>
      <c r="BN77" s="101"/>
      <c r="BO77" s="101"/>
      <c r="BP77" s="101"/>
      <c r="BQ77" s="98">
        <v>71</v>
      </c>
      <c r="BR77" s="103"/>
      <c r="BS77" s="920"/>
      <c r="BT77" s="921"/>
      <c r="BU77" s="921"/>
      <c r="BV77" s="921"/>
      <c r="BW77" s="921"/>
      <c r="BX77" s="921"/>
      <c r="BY77" s="921"/>
      <c r="BZ77" s="921"/>
      <c r="CA77" s="921"/>
      <c r="CB77" s="921"/>
      <c r="CC77" s="921"/>
      <c r="CD77" s="921"/>
      <c r="CE77" s="921"/>
      <c r="CF77" s="921"/>
      <c r="CG77" s="930"/>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0"/>
      <c r="DW77" s="921"/>
      <c r="DX77" s="921"/>
      <c r="DY77" s="921"/>
      <c r="DZ77" s="922"/>
      <c r="EA77" s="89"/>
    </row>
    <row r="78" spans="1:131" ht="26.25" customHeight="1" x14ac:dyDescent="0.15">
      <c r="A78" s="98">
        <v>11</v>
      </c>
      <c r="B78" s="949"/>
      <c r="C78" s="950"/>
      <c r="D78" s="950"/>
      <c r="E78" s="950"/>
      <c r="F78" s="950"/>
      <c r="G78" s="950"/>
      <c r="H78" s="950"/>
      <c r="I78" s="950"/>
      <c r="J78" s="950"/>
      <c r="K78" s="950"/>
      <c r="L78" s="950"/>
      <c r="M78" s="950"/>
      <c r="N78" s="950"/>
      <c r="O78" s="950"/>
      <c r="P78" s="951"/>
      <c r="Q78" s="952"/>
      <c r="R78" s="946"/>
      <c r="S78" s="946"/>
      <c r="T78" s="946"/>
      <c r="U78" s="946"/>
      <c r="V78" s="946"/>
      <c r="W78" s="946"/>
      <c r="X78" s="946"/>
      <c r="Y78" s="946"/>
      <c r="Z78" s="946"/>
      <c r="AA78" s="946"/>
      <c r="AB78" s="946"/>
      <c r="AC78" s="946"/>
      <c r="AD78" s="946"/>
      <c r="AE78" s="946"/>
      <c r="AF78" s="946"/>
      <c r="AG78" s="946"/>
      <c r="AH78" s="946"/>
      <c r="AI78" s="946"/>
      <c r="AJ78" s="946"/>
      <c r="AK78" s="946"/>
      <c r="AL78" s="946"/>
      <c r="AM78" s="946"/>
      <c r="AN78" s="946"/>
      <c r="AO78" s="946"/>
      <c r="AP78" s="946"/>
      <c r="AQ78" s="946"/>
      <c r="AR78" s="946"/>
      <c r="AS78" s="946"/>
      <c r="AT78" s="946"/>
      <c r="AU78" s="946"/>
      <c r="AV78" s="946"/>
      <c r="AW78" s="946"/>
      <c r="AX78" s="946"/>
      <c r="AY78" s="946"/>
      <c r="AZ78" s="947"/>
      <c r="BA78" s="947"/>
      <c r="BB78" s="947"/>
      <c r="BC78" s="947"/>
      <c r="BD78" s="948"/>
      <c r="BE78" s="101"/>
      <c r="BF78" s="101"/>
      <c r="BG78" s="101"/>
      <c r="BH78" s="101"/>
      <c r="BI78" s="101"/>
      <c r="BJ78" s="89"/>
      <c r="BK78" s="89"/>
      <c r="BL78" s="89"/>
      <c r="BM78" s="89"/>
      <c r="BN78" s="89"/>
      <c r="BO78" s="101"/>
      <c r="BP78" s="101"/>
      <c r="BQ78" s="98">
        <v>72</v>
      </c>
      <c r="BR78" s="103"/>
      <c r="BS78" s="920"/>
      <c r="BT78" s="921"/>
      <c r="BU78" s="921"/>
      <c r="BV78" s="921"/>
      <c r="BW78" s="921"/>
      <c r="BX78" s="921"/>
      <c r="BY78" s="921"/>
      <c r="BZ78" s="921"/>
      <c r="CA78" s="921"/>
      <c r="CB78" s="921"/>
      <c r="CC78" s="921"/>
      <c r="CD78" s="921"/>
      <c r="CE78" s="921"/>
      <c r="CF78" s="921"/>
      <c r="CG78" s="930"/>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0"/>
      <c r="DW78" s="921"/>
      <c r="DX78" s="921"/>
      <c r="DY78" s="921"/>
      <c r="DZ78" s="922"/>
      <c r="EA78" s="89"/>
    </row>
    <row r="79" spans="1:131" ht="26.25" customHeight="1" x14ac:dyDescent="0.15">
      <c r="A79" s="98">
        <v>12</v>
      </c>
      <c r="B79" s="949"/>
      <c r="C79" s="950"/>
      <c r="D79" s="950"/>
      <c r="E79" s="950"/>
      <c r="F79" s="950"/>
      <c r="G79" s="950"/>
      <c r="H79" s="950"/>
      <c r="I79" s="950"/>
      <c r="J79" s="950"/>
      <c r="K79" s="950"/>
      <c r="L79" s="950"/>
      <c r="M79" s="950"/>
      <c r="N79" s="950"/>
      <c r="O79" s="950"/>
      <c r="P79" s="951"/>
      <c r="Q79" s="952"/>
      <c r="R79" s="946"/>
      <c r="S79" s="946"/>
      <c r="T79" s="946"/>
      <c r="U79" s="946"/>
      <c r="V79" s="946"/>
      <c r="W79" s="946"/>
      <c r="X79" s="946"/>
      <c r="Y79" s="946"/>
      <c r="Z79" s="946"/>
      <c r="AA79" s="946"/>
      <c r="AB79" s="946"/>
      <c r="AC79" s="946"/>
      <c r="AD79" s="946"/>
      <c r="AE79" s="946"/>
      <c r="AF79" s="946"/>
      <c r="AG79" s="946"/>
      <c r="AH79" s="946"/>
      <c r="AI79" s="946"/>
      <c r="AJ79" s="946"/>
      <c r="AK79" s="946"/>
      <c r="AL79" s="946"/>
      <c r="AM79" s="946"/>
      <c r="AN79" s="946"/>
      <c r="AO79" s="946"/>
      <c r="AP79" s="946"/>
      <c r="AQ79" s="946"/>
      <c r="AR79" s="946"/>
      <c r="AS79" s="946"/>
      <c r="AT79" s="946"/>
      <c r="AU79" s="946"/>
      <c r="AV79" s="946"/>
      <c r="AW79" s="946"/>
      <c r="AX79" s="946"/>
      <c r="AY79" s="946"/>
      <c r="AZ79" s="947"/>
      <c r="BA79" s="947"/>
      <c r="BB79" s="947"/>
      <c r="BC79" s="947"/>
      <c r="BD79" s="948"/>
      <c r="BE79" s="101"/>
      <c r="BF79" s="101"/>
      <c r="BG79" s="101"/>
      <c r="BH79" s="101"/>
      <c r="BI79" s="101"/>
      <c r="BJ79" s="89"/>
      <c r="BK79" s="89"/>
      <c r="BL79" s="89"/>
      <c r="BM79" s="89"/>
      <c r="BN79" s="89"/>
      <c r="BO79" s="101"/>
      <c r="BP79" s="101"/>
      <c r="BQ79" s="98">
        <v>73</v>
      </c>
      <c r="BR79" s="103"/>
      <c r="BS79" s="920"/>
      <c r="BT79" s="921"/>
      <c r="BU79" s="921"/>
      <c r="BV79" s="921"/>
      <c r="BW79" s="921"/>
      <c r="BX79" s="921"/>
      <c r="BY79" s="921"/>
      <c r="BZ79" s="921"/>
      <c r="CA79" s="921"/>
      <c r="CB79" s="921"/>
      <c r="CC79" s="921"/>
      <c r="CD79" s="921"/>
      <c r="CE79" s="921"/>
      <c r="CF79" s="921"/>
      <c r="CG79" s="930"/>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0"/>
      <c r="DW79" s="921"/>
      <c r="DX79" s="921"/>
      <c r="DY79" s="921"/>
      <c r="DZ79" s="922"/>
      <c r="EA79" s="89"/>
    </row>
    <row r="80" spans="1:131" ht="26.25" customHeight="1" x14ac:dyDescent="0.15">
      <c r="A80" s="98">
        <v>13</v>
      </c>
      <c r="B80" s="949"/>
      <c r="C80" s="950"/>
      <c r="D80" s="950"/>
      <c r="E80" s="950"/>
      <c r="F80" s="950"/>
      <c r="G80" s="950"/>
      <c r="H80" s="950"/>
      <c r="I80" s="950"/>
      <c r="J80" s="950"/>
      <c r="K80" s="950"/>
      <c r="L80" s="950"/>
      <c r="M80" s="950"/>
      <c r="N80" s="950"/>
      <c r="O80" s="950"/>
      <c r="P80" s="951"/>
      <c r="Q80" s="952"/>
      <c r="R80" s="946"/>
      <c r="S80" s="946"/>
      <c r="T80" s="946"/>
      <c r="U80" s="946"/>
      <c r="V80" s="946"/>
      <c r="W80" s="946"/>
      <c r="X80" s="946"/>
      <c r="Y80" s="946"/>
      <c r="Z80" s="946"/>
      <c r="AA80" s="946"/>
      <c r="AB80" s="946"/>
      <c r="AC80" s="946"/>
      <c r="AD80" s="946"/>
      <c r="AE80" s="946"/>
      <c r="AF80" s="946"/>
      <c r="AG80" s="946"/>
      <c r="AH80" s="946"/>
      <c r="AI80" s="946"/>
      <c r="AJ80" s="946"/>
      <c r="AK80" s="946"/>
      <c r="AL80" s="946"/>
      <c r="AM80" s="946"/>
      <c r="AN80" s="946"/>
      <c r="AO80" s="946"/>
      <c r="AP80" s="946"/>
      <c r="AQ80" s="946"/>
      <c r="AR80" s="946"/>
      <c r="AS80" s="946"/>
      <c r="AT80" s="946"/>
      <c r="AU80" s="946"/>
      <c r="AV80" s="946"/>
      <c r="AW80" s="946"/>
      <c r="AX80" s="946"/>
      <c r="AY80" s="946"/>
      <c r="AZ80" s="947"/>
      <c r="BA80" s="947"/>
      <c r="BB80" s="947"/>
      <c r="BC80" s="947"/>
      <c r="BD80" s="948"/>
      <c r="BE80" s="101"/>
      <c r="BF80" s="101"/>
      <c r="BG80" s="101"/>
      <c r="BH80" s="101"/>
      <c r="BI80" s="101"/>
      <c r="BJ80" s="101"/>
      <c r="BK80" s="101"/>
      <c r="BL80" s="101"/>
      <c r="BM80" s="101"/>
      <c r="BN80" s="101"/>
      <c r="BO80" s="101"/>
      <c r="BP80" s="101"/>
      <c r="BQ80" s="98">
        <v>74</v>
      </c>
      <c r="BR80" s="103"/>
      <c r="BS80" s="920"/>
      <c r="BT80" s="921"/>
      <c r="BU80" s="921"/>
      <c r="BV80" s="921"/>
      <c r="BW80" s="921"/>
      <c r="BX80" s="921"/>
      <c r="BY80" s="921"/>
      <c r="BZ80" s="921"/>
      <c r="CA80" s="921"/>
      <c r="CB80" s="921"/>
      <c r="CC80" s="921"/>
      <c r="CD80" s="921"/>
      <c r="CE80" s="921"/>
      <c r="CF80" s="921"/>
      <c r="CG80" s="930"/>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0"/>
      <c r="DW80" s="921"/>
      <c r="DX80" s="921"/>
      <c r="DY80" s="921"/>
      <c r="DZ80" s="922"/>
      <c r="EA80" s="89"/>
    </row>
    <row r="81" spans="1:131" ht="26.25" customHeight="1" x14ac:dyDescent="0.15">
      <c r="A81" s="98">
        <v>14</v>
      </c>
      <c r="B81" s="949"/>
      <c r="C81" s="950"/>
      <c r="D81" s="950"/>
      <c r="E81" s="950"/>
      <c r="F81" s="950"/>
      <c r="G81" s="950"/>
      <c r="H81" s="950"/>
      <c r="I81" s="950"/>
      <c r="J81" s="950"/>
      <c r="K81" s="950"/>
      <c r="L81" s="950"/>
      <c r="M81" s="950"/>
      <c r="N81" s="950"/>
      <c r="O81" s="950"/>
      <c r="P81" s="951"/>
      <c r="Q81" s="952"/>
      <c r="R81" s="946"/>
      <c r="S81" s="946"/>
      <c r="T81" s="946"/>
      <c r="U81" s="946"/>
      <c r="V81" s="946"/>
      <c r="W81" s="946"/>
      <c r="X81" s="946"/>
      <c r="Y81" s="946"/>
      <c r="Z81" s="946"/>
      <c r="AA81" s="946"/>
      <c r="AB81" s="946"/>
      <c r="AC81" s="946"/>
      <c r="AD81" s="946"/>
      <c r="AE81" s="946"/>
      <c r="AF81" s="946"/>
      <c r="AG81" s="946"/>
      <c r="AH81" s="946"/>
      <c r="AI81" s="946"/>
      <c r="AJ81" s="946"/>
      <c r="AK81" s="946"/>
      <c r="AL81" s="946"/>
      <c r="AM81" s="946"/>
      <c r="AN81" s="946"/>
      <c r="AO81" s="946"/>
      <c r="AP81" s="946"/>
      <c r="AQ81" s="946"/>
      <c r="AR81" s="946"/>
      <c r="AS81" s="946"/>
      <c r="AT81" s="946"/>
      <c r="AU81" s="946"/>
      <c r="AV81" s="946"/>
      <c r="AW81" s="946"/>
      <c r="AX81" s="946"/>
      <c r="AY81" s="946"/>
      <c r="AZ81" s="947"/>
      <c r="BA81" s="947"/>
      <c r="BB81" s="947"/>
      <c r="BC81" s="947"/>
      <c r="BD81" s="948"/>
      <c r="BE81" s="101"/>
      <c r="BF81" s="101"/>
      <c r="BG81" s="101"/>
      <c r="BH81" s="101"/>
      <c r="BI81" s="101"/>
      <c r="BJ81" s="101"/>
      <c r="BK81" s="101"/>
      <c r="BL81" s="101"/>
      <c r="BM81" s="101"/>
      <c r="BN81" s="101"/>
      <c r="BO81" s="101"/>
      <c r="BP81" s="101"/>
      <c r="BQ81" s="98">
        <v>75</v>
      </c>
      <c r="BR81" s="103"/>
      <c r="BS81" s="920"/>
      <c r="BT81" s="921"/>
      <c r="BU81" s="921"/>
      <c r="BV81" s="921"/>
      <c r="BW81" s="921"/>
      <c r="BX81" s="921"/>
      <c r="BY81" s="921"/>
      <c r="BZ81" s="921"/>
      <c r="CA81" s="921"/>
      <c r="CB81" s="921"/>
      <c r="CC81" s="921"/>
      <c r="CD81" s="921"/>
      <c r="CE81" s="921"/>
      <c r="CF81" s="921"/>
      <c r="CG81" s="930"/>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0"/>
      <c r="DW81" s="921"/>
      <c r="DX81" s="921"/>
      <c r="DY81" s="921"/>
      <c r="DZ81" s="922"/>
      <c r="EA81" s="89"/>
    </row>
    <row r="82" spans="1:131" ht="26.25" customHeight="1" x14ac:dyDescent="0.15">
      <c r="A82" s="98">
        <v>15</v>
      </c>
      <c r="B82" s="949"/>
      <c r="C82" s="950"/>
      <c r="D82" s="950"/>
      <c r="E82" s="950"/>
      <c r="F82" s="950"/>
      <c r="G82" s="950"/>
      <c r="H82" s="950"/>
      <c r="I82" s="950"/>
      <c r="J82" s="950"/>
      <c r="K82" s="950"/>
      <c r="L82" s="950"/>
      <c r="M82" s="950"/>
      <c r="N82" s="950"/>
      <c r="O82" s="950"/>
      <c r="P82" s="951"/>
      <c r="Q82" s="952"/>
      <c r="R82" s="946"/>
      <c r="S82" s="946"/>
      <c r="T82" s="946"/>
      <c r="U82" s="946"/>
      <c r="V82" s="946"/>
      <c r="W82" s="946"/>
      <c r="X82" s="946"/>
      <c r="Y82" s="946"/>
      <c r="Z82" s="946"/>
      <c r="AA82" s="946"/>
      <c r="AB82" s="946"/>
      <c r="AC82" s="946"/>
      <c r="AD82" s="946"/>
      <c r="AE82" s="946"/>
      <c r="AF82" s="946"/>
      <c r="AG82" s="946"/>
      <c r="AH82" s="946"/>
      <c r="AI82" s="946"/>
      <c r="AJ82" s="946"/>
      <c r="AK82" s="946"/>
      <c r="AL82" s="946"/>
      <c r="AM82" s="946"/>
      <c r="AN82" s="946"/>
      <c r="AO82" s="946"/>
      <c r="AP82" s="946"/>
      <c r="AQ82" s="946"/>
      <c r="AR82" s="946"/>
      <c r="AS82" s="946"/>
      <c r="AT82" s="946"/>
      <c r="AU82" s="946"/>
      <c r="AV82" s="946"/>
      <c r="AW82" s="946"/>
      <c r="AX82" s="946"/>
      <c r="AY82" s="946"/>
      <c r="AZ82" s="947"/>
      <c r="BA82" s="947"/>
      <c r="BB82" s="947"/>
      <c r="BC82" s="947"/>
      <c r="BD82" s="948"/>
      <c r="BE82" s="101"/>
      <c r="BF82" s="101"/>
      <c r="BG82" s="101"/>
      <c r="BH82" s="101"/>
      <c r="BI82" s="101"/>
      <c r="BJ82" s="101"/>
      <c r="BK82" s="101"/>
      <c r="BL82" s="101"/>
      <c r="BM82" s="101"/>
      <c r="BN82" s="101"/>
      <c r="BO82" s="101"/>
      <c r="BP82" s="101"/>
      <c r="BQ82" s="98">
        <v>76</v>
      </c>
      <c r="BR82" s="103"/>
      <c r="BS82" s="920"/>
      <c r="BT82" s="921"/>
      <c r="BU82" s="921"/>
      <c r="BV82" s="921"/>
      <c r="BW82" s="921"/>
      <c r="BX82" s="921"/>
      <c r="BY82" s="921"/>
      <c r="BZ82" s="921"/>
      <c r="CA82" s="921"/>
      <c r="CB82" s="921"/>
      <c r="CC82" s="921"/>
      <c r="CD82" s="921"/>
      <c r="CE82" s="921"/>
      <c r="CF82" s="921"/>
      <c r="CG82" s="930"/>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0"/>
      <c r="DW82" s="921"/>
      <c r="DX82" s="921"/>
      <c r="DY82" s="921"/>
      <c r="DZ82" s="922"/>
      <c r="EA82" s="89"/>
    </row>
    <row r="83" spans="1:131" ht="26.25" customHeight="1" x14ac:dyDescent="0.15">
      <c r="A83" s="98">
        <v>16</v>
      </c>
      <c r="B83" s="949"/>
      <c r="C83" s="950"/>
      <c r="D83" s="950"/>
      <c r="E83" s="950"/>
      <c r="F83" s="950"/>
      <c r="G83" s="950"/>
      <c r="H83" s="950"/>
      <c r="I83" s="950"/>
      <c r="J83" s="950"/>
      <c r="K83" s="950"/>
      <c r="L83" s="950"/>
      <c r="M83" s="950"/>
      <c r="N83" s="950"/>
      <c r="O83" s="950"/>
      <c r="P83" s="951"/>
      <c r="Q83" s="952"/>
      <c r="R83" s="946"/>
      <c r="S83" s="946"/>
      <c r="T83" s="946"/>
      <c r="U83" s="946"/>
      <c r="V83" s="946"/>
      <c r="W83" s="946"/>
      <c r="X83" s="946"/>
      <c r="Y83" s="946"/>
      <c r="Z83" s="946"/>
      <c r="AA83" s="946"/>
      <c r="AB83" s="946"/>
      <c r="AC83" s="946"/>
      <c r="AD83" s="946"/>
      <c r="AE83" s="946"/>
      <c r="AF83" s="946"/>
      <c r="AG83" s="946"/>
      <c r="AH83" s="946"/>
      <c r="AI83" s="946"/>
      <c r="AJ83" s="946"/>
      <c r="AK83" s="946"/>
      <c r="AL83" s="946"/>
      <c r="AM83" s="946"/>
      <c r="AN83" s="946"/>
      <c r="AO83" s="946"/>
      <c r="AP83" s="946"/>
      <c r="AQ83" s="946"/>
      <c r="AR83" s="946"/>
      <c r="AS83" s="946"/>
      <c r="AT83" s="946"/>
      <c r="AU83" s="946"/>
      <c r="AV83" s="946"/>
      <c r="AW83" s="946"/>
      <c r="AX83" s="946"/>
      <c r="AY83" s="946"/>
      <c r="AZ83" s="947"/>
      <c r="BA83" s="947"/>
      <c r="BB83" s="947"/>
      <c r="BC83" s="947"/>
      <c r="BD83" s="948"/>
      <c r="BE83" s="101"/>
      <c r="BF83" s="101"/>
      <c r="BG83" s="101"/>
      <c r="BH83" s="101"/>
      <c r="BI83" s="101"/>
      <c r="BJ83" s="101"/>
      <c r="BK83" s="101"/>
      <c r="BL83" s="101"/>
      <c r="BM83" s="101"/>
      <c r="BN83" s="101"/>
      <c r="BO83" s="101"/>
      <c r="BP83" s="101"/>
      <c r="BQ83" s="98">
        <v>77</v>
      </c>
      <c r="BR83" s="103"/>
      <c r="BS83" s="920"/>
      <c r="BT83" s="921"/>
      <c r="BU83" s="921"/>
      <c r="BV83" s="921"/>
      <c r="BW83" s="921"/>
      <c r="BX83" s="921"/>
      <c r="BY83" s="921"/>
      <c r="BZ83" s="921"/>
      <c r="CA83" s="921"/>
      <c r="CB83" s="921"/>
      <c r="CC83" s="921"/>
      <c r="CD83" s="921"/>
      <c r="CE83" s="921"/>
      <c r="CF83" s="921"/>
      <c r="CG83" s="930"/>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0"/>
      <c r="DW83" s="921"/>
      <c r="DX83" s="921"/>
      <c r="DY83" s="921"/>
      <c r="DZ83" s="922"/>
      <c r="EA83" s="89"/>
    </row>
    <row r="84" spans="1:131" ht="26.25" customHeight="1" x14ac:dyDescent="0.15">
      <c r="A84" s="98">
        <v>17</v>
      </c>
      <c r="B84" s="949"/>
      <c r="C84" s="950"/>
      <c r="D84" s="950"/>
      <c r="E84" s="950"/>
      <c r="F84" s="950"/>
      <c r="G84" s="950"/>
      <c r="H84" s="950"/>
      <c r="I84" s="950"/>
      <c r="J84" s="950"/>
      <c r="K84" s="950"/>
      <c r="L84" s="950"/>
      <c r="M84" s="950"/>
      <c r="N84" s="950"/>
      <c r="O84" s="950"/>
      <c r="P84" s="951"/>
      <c r="Q84" s="952"/>
      <c r="R84" s="946"/>
      <c r="S84" s="946"/>
      <c r="T84" s="946"/>
      <c r="U84" s="946"/>
      <c r="V84" s="946"/>
      <c r="W84" s="946"/>
      <c r="X84" s="946"/>
      <c r="Y84" s="946"/>
      <c r="Z84" s="946"/>
      <c r="AA84" s="946"/>
      <c r="AB84" s="946"/>
      <c r="AC84" s="946"/>
      <c r="AD84" s="946"/>
      <c r="AE84" s="946"/>
      <c r="AF84" s="946"/>
      <c r="AG84" s="946"/>
      <c r="AH84" s="946"/>
      <c r="AI84" s="946"/>
      <c r="AJ84" s="946"/>
      <c r="AK84" s="946"/>
      <c r="AL84" s="946"/>
      <c r="AM84" s="946"/>
      <c r="AN84" s="946"/>
      <c r="AO84" s="946"/>
      <c r="AP84" s="946"/>
      <c r="AQ84" s="946"/>
      <c r="AR84" s="946"/>
      <c r="AS84" s="946"/>
      <c r="AT84" s="946"/>
      <c r="AU84" s="946"/>
      <c r="AV84" s="946"/>
      <c r="AW84" s="946"/>
      <c r="AX84" s="946"/>
      <c r="AY84" s="946"/>
      <c r="AZ84" s="947"/>
      <c r="BA84" s="947"/>
      <c r="BB84" s="947"/>
      <c r="BC84" s="947"/>
      <c r="BD84" s="948"/>
      <c r="BE84" s="101"/>
      <c r="BF84" s="101"/>
      <c r="BG84" s="101"/>
      <c r="BH84" s="101"/>
      <c r="BI84" s="101"/>
      <c r="BJ84" s="101"/>
      <c r="BK84" s="101"/>
      <c r="BL84" s="101"/>
      <c r="BM84" s="101"/>
      <c r="BN84" s="101"/>
      <c r="BO84" s="101"/>
      <c r="BP84" s="101"/>
      <c r="BQ84" s="98">
        <v>78</v>
      </c>
      <c r="BR84" s="103"/>
      <c r="BS84" s="920"/>
      <c r="BT84" s="921"/>
      <c r="BU84" s="921"/>
      <c r="BV84" s="921"/>
      <c r="BW84" s="921"/>
      <c r="BX84" s="921"/>
      <c r="BY84" s="921"/>
      <c r="BZ84" s="921"/>
      <c r="CA84" s="921"/>
      <c r="CB84" s="921"/>
      <c r="CC84" s="921"/>
      <c r="CD84" s="921"/>
      <c r="CE84" s="921"/>
      <c r="CF84" s="921"/>
      <c r="CG84" s="930"/>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0"/>
      <c r="DW84" s="921"/>
      <c r="DX84" s="921"/>
      <c r="DY84" s="921"/>
      <c r="DZ84" s="922"/>
      <c r="EA84" s="89"/>
    </row>
    <row r="85" spans="1:131" ht="26.25" customHeight="1" x14ac:dyDescent="0.15">
      <c r="A85" s="98">
        <v>18</v>
      </c>
      <c r="B85" s="949"/>
      <c r="C85" s="950"/>
      <c r="D85" s="950"/>
      <c r="E85" s="950"/>
      <c r="F85" s="950"/>
      <c r="G85" s="950"/>
      <c r="H85" s="950"/>
      <c r="I85" s="950"/>
      <c r="J85" s="950"/>
      <c r="K85" s="950"/>
      <c r="L85" s="950"/>
      <c r="M85" s="950"/>
      <c r="N85" s="950"/>
      <c r="O85" s="950"/>
      <c r="P85" s="951"/>
      <c r="Q85" s="952"/>
      <c r="R85" s="946"/>
      <c r="S85" s="946"/>
      <c r="T85" s="946"/>
      <c r="U85" s="946"/>
      <c r="V85" s="946"/>
      <c r="W85" s="946"/>
      <c r="X85" s="946"/>
      <c r="Y85" s="946"/>
      <c r="Z85" s="946"/>
      <c r="AA85" s="946"/>
      <c r="AB85" s="946"/>
      <c r="AC85" s="946"/>
      <c r="AD85" s="946"/>
      <c r="AE85" s="946"/>
      <c r="AF85" s="946"/>
      <c r="AG85" s="946"/>
      <c r="AH85" s="946"/>
      <c r="AI85" s="946"/>
      <c r="AJ85" s="946"/>
      <c r="AK85" s="946"/>
      <c r="AL85" s="946"/>
      <c r="AM85" s="946"/>
      <c r="AN85" s="946"/>
      <c r="AO85" s="946"/>
      <c r="AP85" s="946"/>
      <c r="AQ85" s="946"/>
      <c r="AR85" s="946"/>
      <c r="AS85" s="946"/>
      <c r="AT85" s="946"/>
      <c r="AU85" s="946"/>
      <c r="AV85" s="946"/>
      <c r="AW85" s="946"/>
      <c r="AX85" s="946"/>
      <c r="AY85" s="946"/>
      <c r="AZ85" s="947"/>
      <c r="BA85" s="947"/>
      <c r="BB85" s="947"/>
      <c r="BC85" s="947"/>
      <c r="BD85" s="948"/>
      <c r="BE85" s="101"/>
      <c r="BF85" s="101"/>
      <c r="BG85" s="101"/>
      <c r="BH85" s="101"/>
      <c r="BI85" s="101"/>
      <c r="BJ85" s="101"/>
      <c r="BK85" s="101"/>
      <c r="BL85" s="101"/>
      <c r="BM85" s="101"/>
      <c r="BN85" s="101"/>
      <c r="BO85" s="101"/>
      <c r="BP85" s="101"/>
      <c r="BQ85" s="98">
        <v>79</v>
      </c>
      <c r="BR85" s="103"/>
      <c r="BS85" s="920"/>
      <c r="BT85" s="921"/>
      <c r="BU85" s="921"/>
      <c r="BV85" s="921"/>
      <c r="BW85" s="921"/>
      <c r="BX85" s="921"/>
      <c r="BY85" s="921"/>
      <c r="BZ85" s="921"/>
      <c r="CA85" s="921"/>
      <c r="CB85" s="921"/>
      <c r="CC85" s="921"/>
      <c r="CD85" s="921"/>
      <c r="CE85" s="921"/>
      <c r="CF85" s="921"/>
      <c r="CG85" s="930"/>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0"/>
      <c r="DW85" s="921"/>
      <c r="DX85" s="921"/>
      <c r="DY85" s="921"/>
      <c r="DZ85" s="922"/>
      <c r="EA85" s="89"/>
    </row>
    <row r="86" spans="1:131" ht="26.25" customHeight="1" x14ac:dyDescent="0.15">
      <c r="A86" s="98">
        <v>19</v>
      </c>
      <c r="B86" s="949"/>
      <c r="C86" s="950"/>
      <c r="D86" s="950"/>
      <c r="E86" s="950"/>
      <c r="F86" s="950"/>
      <c r="G86" s="950"/>
      <c r="H86" s="950"/>
      <c r="I86" s="950"/>
      <c r="J86" s="950"/>
      <c r="K86" s="950"/>
      <c r="L86" s="950"/>
      <c r="M86" s="950"/>
      <c r="N86" s="950"/>
      <c r="O86" s="950"/>
      <c r="P86" s="951"/>
      <c r="Q86" s="952"/>
      <c r="R86" s="946"/>
      <c r="S86" s="946"/>
      <c r="T86" s="946"/>
      <c r="U86" s="946"/>
      <c r="V86" s="946"/>
      <c r="W86" s="946"/>
      <c r="X86" s="946"/>
      <c r="Y86" s="946"/>
      <c r="Z86" s="946"/>
      <c r="AA86" s="946"/>
      <c r="AB86" s="946"/>
      <c r="AC86" s="946"/>
      <c r="AD86" s="946"/>
      <c r="AE86" s="946"/>
      <c r="AF86" s="946"/>
      <c r="AG86" s="946"/>
      <c r="AH86" s="946"/>
      <c r="AI86" s="946"/>
      <c r="AJ86" s="946"/>
      <c r="AK86" s="946"/>
      <c r="AL86" s="946"/>
      <c r="AM86" s="946"/>
      <c r="AN86" s="946"/>
      <c r="AO86" s="946"/>
      <c r="AP86" s="946"/>
      <c r="AQ86" s="946"/>
      <c r="AR86" s="946"/>
      <c r="AS86" s="946"/>
      <c r="AT86" s="946"/>
      <c r="AU86" s="946"/>
      <c r="AV86" s="946"/>
      <c r="AW86" s="946"/>
      <c r="AX86" s="946"/>
      <c r="AY86" s="946"/>
      <c r="AZ86" s="947"/>
      <c r="BA86" s="947"/>
      <c r="BB86" s="947"/>
      <c r="BC86" s="947"/>
      <c r="BD86" s="948"/>
      <c r="BE86" s="101"/>
      <c r="BF86" s="101"/>
      <c r="BG86" s="101"/>
      <c r="BH86" s="101"/>
      <c r="BI86" s="101"/>
      <c r="BJ86" s="101"/>
      <c r="BK86" s="101"/>
      <c r="BL86" s="101"/>
      <c r="BM86" s="101"/>
      <c r="BN86" s="101"/>
      <c r="BO86" s="101"/>
      <c r="BP86" s="101"/>
      <c r="BQ86" s="98">
        <v>80</v>
      </c>
      <c r="BR86" s="103"/>
      <c r="BS86" s="920"/>
      <c r="BT86" s="921"/>
      <c r="BU86" s="921"/>
      <c r="BV86" s="921"/>
      <c r="BW86" s="921"/>
      <c r="BX86" s="921"/>
      <c r="BY86" s="921"/>
      <c r="BZ86" s="921"/>
      <c r="CA86" s="921"/>
      <c r="CB86" s="921"/>
      <c r="CC86" s="921"/>
      <c r="CD86" s="921"/>
      <c r="CE86" s="921"/>
      <c r="CF86" s="921"/>
      <c r="CG86" s="930"/>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0"/>
      <c r="DW86" s="921"/>
      <c r="DX86" s="921"/>
      <c r="DY86" s="921"/>
      <c r="DZ86" s="922"/>
      <c r="EA86" s="89"/>
    </row>
    <row r="87" spans="1:131" ht="26.25" customHeight="1" x14ac:dyDescent="0.15">
      <c r="A87" s="104">
        <v>20</v>
      </c>
      <c r="B87" s="939"/>
      <c r="C87" s="940"/>
      <c r="D87" s="940"/>
      <c r="E87" s="940"/>
      <c r="F87" s="940"/>
      <c r="G87" s="940"/>
      <c r="H87" s="940"/>
      <c r="I87" s="940"/>
      <c r="J87" s="940"/>
      <c r="K87" s="940"/>
      <c r="L87" s="940"/>
      <c r="M87" s="940"/>
      <c r="N87" s="940"/>
      <c r="O87" s="940"/>
      <c r="P87" s="941"/>
      <c r="Q87" s="942"/>
      <c r="R87" s="943"/>
      <c r="S87" s="943"/>
      <c r="T87" s="943"/>
      <c r="U87" s="943"/>
      <c r="V87" s="943"/>
      <c r="W87" s="943"/>
      <c r="X87" s="943"/>
      <c r="Y87" s="943"/>
      <c r="Z87" s="943"/>
      <c r="AA87" s="943"/>
      <c r="AB87" s="943"/>
      <c r="AC87" s="943"/>
      <c r="AD87" s="943"/>
      <c r="AE87" s="943"/>
      <c r="AF87" s="943"/>
      <c r="AG87" s="943"/>
      <c r="AH87" s="943"/>
      <c r="AI87" s="943"/>
      <c r="AJ87" s="943"/>
      <c r="AK87" s="943"/>
      <c r="AL87" s="943"/>
      <c r="AM87" s="943"/>
      <c r="AN87" s="943"/>
      <c r="AO87" s="943"/>
      <c r="AP87" s="943"/>
      <c r="AQ87" s="943"/>
      <c r="AR87" s="943"/>
      <c r="AS87" s="943"/>
      <c r="AT87" s="943"/>
      <c r="AU87" s="943"/>
      <c r="AV87" s="943"/>
      <c r="AW87" s="943"/>
      <c r="AX87" s="943"/>
      <c r="AY87" s="943"/>
      <c r="AZ87" s="944"/>
      <c r="BA87" s="944"/>
      <c r="BB87" s="944"/>
      <c r="BC87" s="944"/>
      <c r="BD87" s="945"/>
      <c r="BE87" s="101"/>
      <c r="BF87" s="101"/>
      <c r="BG87" s="101"/>
      <c r="BH87" s="101"/>
      <c r="BI87" s="101"/>
      <c r="BJ87" s="101"/>
      <c r="BK87" s="101"/>
      <c r="BL87" s="101"/>
      <c r="BM87" s="101"/>
      <c r="BN87" s="101"/>
      <c r="BO87" s="101"/>
      <c r="BP87" s="101"/>
      <c r="BQ87" s="98">
        <v>81</v>
      </c>
      <c r="BR87" s="103"/>
      <c r="BS87" s="920"/>
      <c r="BT87" s="921"/>
      <c r="BU87" s="921"/>
      <c r="BV87" s="921"/>
      <c r="BW87" s="921"/>
      <c r="BX87" s="921"/>
      <c r="BY87" s="921"/>
      <c r="BZ87" s="921"/>
      <c r="CA87" s="921"/>
      <c r="CB87" s="921"/>
      <c r="CC87" s="921"/>
      <c r="CD87" s="921"/>
      <c r="CE87" s="921"/>
      <c r="CF87" s="921"/>
      <c r="CG87" s="930"/>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0"/>
      <c r="DW87" s="921"/>
      <c r="DX87" s="921"/>
      <c r="DY87" s="921"/>
      <c r="DZ87" s="922"/>
      <c r="EA87" s="89"/>
    </row>
    <row r="88" spans="1:131" ht="26.25" customHeight="1" thickBot="1" x14ac:dyDescent="0.2">
      <c r="A88" s="100" t="s">
        <v>323</v>
      </c>
      <c r="B88" s="912" t="s">
        <v>358</v>
      </c>
      <c r="C88" s="913"/>
      <c r="D88" s="913"/>
      <c r="E88" s="913"/>
      <c r="F88" s="913"/>
      <c r="G88" s="913"/>
      <c r="H88" s="913"/>
      <c r="I88" s="913"/>
      <c r="J88" s="913"/>
      <c r="K88" s="913"/>
      <c r="L88" s="913"/>
      <c r="M88" s="913"/>
      <c r="N88" s="913"/>
      <c r="O88" s="913"/>
      <c r="P88" s="923"/>
      <c r="Q88" s="937"/>
      <c r="R88" s="938"/>
      <c r="S88" s="938"/>
      <c r="T88" s="938"/>
      <c r="U88" s="938"/>
      <c r="V88" s="938"/>
      <c r="W88" s="938"/>
      <c r="X88" s="938"/>
      <c r="Y88" s="938"/>
      <c r="Z88" s="938"/>
      <c r="AA88" s="938"/>
      <c r="AB88" s="938"/>
      <c r="AC88" s="938"/>
      <c r="AD88" s="938"/>
      <c r="AE88" s="938"/>
      <c r="AF88" s="934">
        <f>+SUM(AF68:AJ76)</f>
        <v>5612</v>
      </c>
      <c r="AG88" s="934"/>
      <c r="AH88" s="934"/>
      <c r="AI88" s="934"/>
      <c r="AJ88" s="934"/>
      <c r="AK88" s="938"/>
      <c r="AL88" s="938"/>
      <c r="AM88" s="938"/>
      <c r="AN88" s="938"/>
      <c r="AO88" s="938"/>
      <c r="AP88" s="934">
        <f>+SUM(AP68:AT76)</f>
        <v>4286</v>
      </c>
      <c r="AQ88" s="934"/>
      <c r="AR88" s="934"/>
      <c r="AS88" s="934"/>
      <c r="AT88" s="934"/>
      <c r="AU88" s="934">
        <f>+SUM(AU68:AY76)</f>
        <v>2620</v>
      </c>
      <c r="AV88" s="934"/>
      <c r="AW88" s="934"/>
      <c r="AX88" s="934"/>
      <c r="AY88" s="934"/>
      <c r="AZ88" s="935"/>
      <c r="BA88" s="935"/>
      <c r="BB88" s="935"/>
      <c r="BC88" s="935"/>
      <c r="BD88" s="936"/>
      <c r="BE88" s="101"/>
      <c r="BF88" s="101"/>
      <c r="BG88" s="101"/>
      <c r="BH88" s="101"/>
      <c r="BI88" s="101"/>
      <c r="BJ88" s="101"/>
      <c r="BK88" s="101"/>
      <c r="BL88" s="101"/>
      <c r="BM88" s="101"/>
      <c r="BN88" s="101"/>
      <c r="BO88" s="101"/>
      <c r="BP88" s="101"/>
      <c r="BQ88" s="98">
        <v>82</v>
      </c>
      <c r="BR88" s="103"/>
      <c r="BS88" s="920"/>
      <c r="BT88" s="921"/>
      <c r="BU88" s="921"/>
      <c r="BV88" s="921"/>
      <c r="BW88" s="921"/>
      <c r="BX88" s="921"/>
      <c r="BY88" s="921"/>
      <c r="BZ88" s="921"/>
      <c r="CA88" s="921"/>
      <c r="CB88" s="921"/>
      <c r="CC88" s="921"/>
      <c r="CD88" s="921"/>
      <c r="CE88" s="921"/>
      <c r="CF88" s="921"/>
      <c r="CG88" s="930"/>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0"/>
      <c r="DW88" s="921"/>
      <c r="DX88" s="921"/>
      <c r="DY88" s="921"/>
      <c r="DZ88" s="922"/>
      <c r="EA88" s="89"/>
    </row>
    <row r="89" spans="1:131" ht="26.25" hidden="1" customHeight="1" x14ac:dyDescent="0.15">
      <c r="A89" s="105"/>
      <c r="B89" s="106"/>
      <c r="C89" s="106"/>
      <c r="D89" s="106"/>
      <c r="E89" s="106"/>
      <c r="F89" s="106"/>
      <c r="G89" s="106"/>
      <c r="H89" s="106"/>
      <c r="I89" s="106"/>
      <c r="J89" s="106"/>
      <c r="K89" s="106"/>
      <c r="L89" s="106"/>
      <c r="M89" s="106"/>
      <c r="N89" s="106"/>
      <c r="O89" s="106"/>
      <c r="P89" s="106"/>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8"/>
      <c r="BA89" s="108"/>
      <c r="BB89" s="108"/>
      <c r="BC89" s="108"/>
      <c r="BD89" s="108"/>
      <c r="BE89" s="101"/>
      <c r="BF89" s="101"/>
      <c r="BG89" s="101"/>
      <c r="BH89" s="101"/>
      <c r="BI89" s="101"/>
      <c r="BJ89" s="101"/>
      <c r="BK89" s="101"/>
      <c r="BL89" s="101"/>
      <c r="BM89" s="101"/>
      <c r="BN89" s="101"/>
      <c r="BO89" s="101"/>
      <c r="BP89" s="101"/>
      <c r="BQ89" s="98">
        <v>83</v>
      </c>
      <c r="BR89" s="103"/>
      <c r="BS89" s="920"/>
      <c r="BT89" s="921"/>
      <c r="BU89" s="921"/>
      <c r="BV89" s="921"/>
      <c r="BW89" s="921"/>
      <c r="BX89" s="921"/>
      <c r="BY89" s="921"/>
      <c r="BZ89" s="921"/>
      <c r="CA89" s="921"/>
      <c r="CB89" s="921"/>
      <c r="CC89" s="921"/>
      <c r="CD89" s="921"/>
      <c r="CE89" s="921"/>
      <c r="CF89" s="921"/>
      <c r="CG89" s="930"/>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0"/>
      <c r="DW89" s="921"/>
      <c r="DX89" s="921"/>
      <c r="DY89" s="921"/>
      <c r="DZ89" s="922"/>
      <c r="EA89" s="89"/>
    </row>
    <row r="90" spans="1:131" ht="26.25" hidden="1" customHeight="1" x14ac:dyDescent="0.15">
      <c r="A90" s="105"/>
      <c r="B90" s="106"/>
      <c r="C90" s="106"/>
      <c r="D90" s="106"/>
      <c r="E90" s="106"/>
      <c r="F90" s="106"/>
      <c r="G90" s="106"/>
      <c r="H90" s="106"/>
      <c r="I90" s="106"/>
      <c r="J90" s="106"/>
      <c r="K90" s="106"/>
      <c r="L90" s="106"/>
      <c r="M90" s="106"/>
      <c r="N90" s="106"/>
      <c r="O90" s="106"/>
      <c r="P90" s="106"/>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8"/>
      <c r="BA90" s="108"/>
      <c r="BB90" s="108"/>
      <c r="BC90" s="108"/>
      <c r="BD90" s="108"/>
      <c r="BE90" s="101"/>
      <c r="BF90" s="101"/>
      <c r="BG90" s="101"/>
      <c r="BH90" s="101"/>
      <c r="BI90" s="101"/>
      <c r="BJ90" s="101"/>
      <c r="BK90" s="101"/>
      <c r="BL90" s="101"/>
      <c r="BM90" s="101"/>
      <c r="BN90" s="101"/>
      <c r="BO90" s="101"/>
      <c r="BP90" s="101"/>
      <c r="BQ90" s="98">
        <v>84</v>
      </c>
      <c r="BR90" s="103"/>
      <c r="BS90" s="920"/>
      <c r="BT90" s="921"/>
      <c r="BU90" s="921"/>
      <c r="BV90" s="921"/>
      <c r="BW90" s="921"/>
      <c r="BX90" s="921"/>
      <c r="BY90" s="921"/>
      <c r="BZ90" s="921"/>
      <c r="CA90" s="921"/>
      <c r="CB90" s="921"/>
      <c r="CC90" s="921"/>
      <c r="CD90" s="921"/>
      <c r="CE90" s="921"/>
      <c r="CF90" s="921"/>
      <c r="CG90" s="930"/>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0"/>
      <c r="DW90" s="921"/>
      <c r="DX90" s="921"/>
      <c r="DY90" s="921"/>
      <c r="DZ90" s="922"/>
      <c r="EA90" s="89"/>
    </row>
    <row r="91" spans="1:131" ht="26.25" hidden="1" customHeight="1" x14ac:dyDescent="0.15">
      <c r="A91" s="105"/>
      <c r="B91" s="106"/>
      <c r="C91" s="106"/>
      <c r="D91" s="106"/>
      <c r="E91" s="106"/>
      <c r="F91" s="106"/>
      <c r="G91" s="106"/>
      <c r="H91" s="106"/>
      <c r="I91" s="106"/>
      <c r="J91" s="106"/>
      <c r="K91" s="106"/>
      <c r="L91" s="106"/>
      <c r="M91" s="106"/>
      <c r="N91" s="106"/>
      <c r="O91" s="106"/>
      <c r="P91" s="106"/>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8"/>
      <c r="BA91" s="108"/>
      <c r="BB91" s="108"/>
      <c r="BC91" s="108"/>
      <c r="BD91" s="108"/>
      <c r="BE91" s="101"/>
      <c r="BF91" s="101"/>
      <c r="BG91" s="101"/>
      <c r="BH91" s="101"/>
      <c r="BI91" s="101"/>
      <c r="BJ91" s="101"/>
      <c r="BK91" s="101"/>
      <c r="BL91" s="101"/>
      <c r="BM91" s="101"/>
      <c r="BN91" s="101"/>
      <c r="BO91" s="101"/>
      <c r="BP91" s="101"/>
      <c r="BQ91" s="98">
        <v>85</v>
      </c>
      <c r="BR91" s="103"/>
      <c r="BS91" s="920"/>
      <c r="BT91" s="921"/>
      <c r="BU91" s="921"/>
      <c r="BV91" s="921"/>
      <c r="BW91" s="921"/>
      <c r="BX91" s="921"/>
      <c r="BY91" s="921"/>
      <c r="BZ91" s="921"/>
      <c r="CA91" s="921"/>
      <c r="CB91" s="921"/>
      <c r="CC91" s="921"/>
      <c r="CD91" s="921"/>
      <c r="CE91" s="921"/>
      <c r="CF91" s="921"/>
      <c r="CG91" s="930"/>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0"/>
      <c r="DW91" s="921"/>
      <c r="DX91" s="921"/>
      <c r="DY91" s="921"/>
      <c r="DZ91" s="922"/>
      <c r="EA91" s="89"/>
    </row>
    <row r="92" spans="1:131" ht="26.25" hidden="1" customHeight="1" x14ac:dyDescent="0.15">
      <c r="A92" s="105"/>
      <c r="B92" s="106"/>
      <c r="C92" s="106"/>
      <c r="D92" s="106"/>
      <c r="E92" s="106"/>
      <c r="F92" s="106"/>
      <c r="G92" s="106"/>
      <c r="H92" s="106"/>
      <c r="I92" s="106"/>
      <c r="J92" s="106"/>
      <c r="K92" s="106"/>
      <c r="L92" s="106"/>
      <c r="M92" s="106"/>
      <c r="N92" s="106"/>
      <c r="O92" s="106"/>
      <c r="P92" s="106"/>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8"/>
      <c r="BA92" s="108"/>
      <c r="BB92" s="108"/>
      <c r="BC92" s="108"/>
      <c r="BD92" s="108"/>
      <c r="BE92" s="101"/>
      <c r="BF92" s="101"/>
      <c r="BG92" s="101"/>
      <c r="BH92" s="101"/>
      <c r="BI92" s="101"/>
      <c r="BJ92" s="101"/>
      <c r="BK92" s="101"/>
      <c r="BL92" s="101"/>
      <c r="BM92" s="101"/>
      <c r="BN92" s="101"/>
      <c r="BO92" s="101"/>
      <c r="BP92" s="101"/>
      <c r="BQ92" s="98">
        <v>86</v>
      </c>
      <c r="BR92" s="103"/>
      <c r="BS92" s="920"/>
      <c r="BT92" s="921"/>
      <c r="BU92" s="921"/>
      <c r="BV92" s="921"/>
      <c r="BW92" s="921"/>
      <c r="BX92" s="921"/>
      <c r="BY92" s="921"/>
      <c r="BZ92" s="921"/>
      <c r="CA92" s="921"/>
      <c r="CB92" s="921"/>
      <c r="CC92" s="921"/>
      <c r="CD92" s="921"/>
      <c r="CE92" s="921"/>
      <c r="CF92" s="921"/>
      <c r="CG92" s="930"/>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0"/>
      <c r="DW92" s="921"/>
      <c r="DX92" s="921"/>
      <c r="DY92" s="921"/>
      <c r="DZ92" s="922"/>
      <c r="EA92" s="89"/>
    </row>
    <row r="93" spans="1:131" ht="26.25" hidden="1" customHeight="1" x14ac:dyDescent="0.15">
      <c r="A93" s="105"/>
      <c r="B93" s="106"/>
      <c r="C93" s="106"/>
      <c r="D93" s="106"/>
      <c r="E93" s="106"/>
      <c r="F93" s="106"/>
      <c r="G93" s="106"/>
      <c r="H93" s="106"/>
      <c r="I93" s="106"/>
      <c r="J93" s="106"/>
      <c r="K93" s="106"/>
      <c r="L93" s="106"/>
      <c r="M93" s="106"/>
      <c r="N93" s="106"/>
      <c r="O93" s="106"/>
      <c r="P93" s="106"/>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8"/>
      <c r="BA93" s="108"/>
      <c r="BB93" s="108"/>
      <c r="BC93" s="108"/>
      <c r="BD93" s="108"/>
      <c r="BE93" s="101"/>
      <c r="BF93" s="101"/>
      <c r="BG93" s="101"/>
      <c r="BH93" s="101"/>
      <c r="BI93" s="101"/>
      <c r="BJ93" s="101"/>
      <c r="BK93" s="101"/>
      <c r="BL93" s="101"/>
      <c r="BM93" s="101"/>
      <c r="BN93" s="101"/>
      <c r="BO93" s="101"/>
      <c r="BP93" s="101"/>
      <c r="BQ93" s="98">
        <v>87</v>
      </c>
      <c r="BR93" s="103"/>
      <c r="BS93" s="920"/>
      <c r="BT93" s="921"/>
      <c r="BU93" s="921"/>
      <c r="BV93" s="921"/>
      <c r="BW93" s="921"/>
      <c r="BX93" s="921"/>
      <c r="BY93" s="921"/>
      <c r="BZ93" s="921"/>
      <c r="CA93" s="921"/>
      <c r="CB93" s="921"/>
      <c r="CC93" s="921"/>
      <c r="CD93" s="921"/>
      <c r="CE93" s="921"/>
      <c r="CF93" s="921"/>
      <c r="CG93" s="930"/>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0"/>
      <c r="DW93" s="921"/>
      <c r="DX93" s="921"/>
      <c r="DY93" s="921"/>
      <c r="DZ93" s="922"/>
      <c r="EA93" s="89"/>
    </row>
    <row r="94" spans="1:131" ht="26.25" hidden="1" customHeight="1" x14ac:dyDescent="0.15">
      <c r="A94" s="105"/>
      <c r="B94" s="106"/>
      <c r="C94" s="106"/>
      <c r="D94" s="106"/>
      <c r="E94" s="106"/>
      <c r="F94" s="106"/>
      <c r="G94" s="106"/>
      <c r="H94" s="106"/>
      <c r="I94" s="106"/>
      <c r="J94" s="106"/>
      <c r="K94" s="106"/>
      <c r="L94" s="106"/>
      <c r="M94" s="106"/>
      <c r="N94" s="106"/>
      <c r="O94" s="106"/>
      <c r="P94" s="106"/>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8"/>
      <c r="BA94" s="108"/>
      <c r="BB94" s="108"/>
      <c r="BC94" s="108"/>
      <c r="BD94" s="108"/>
      <c r="BE94" s="101"/>
      <c r="BF94" s="101"/>
      <c r="BG94" s="101"/>
      <c r="BH94" s="101"/>
      <c r="BI94" s="101"/>
      <c r="BJ94" s="101"/>
      <c r="BK94" s="101"/>
      <c r="BL94" s="101"/>
      <c r="BM94" s="101"/>
      <c r="BN94" s="101"/>
      <c r="BO94" s="101"/>
      <c r="BP94" s="101"/>
      <c r="BQ94" s="98">
        <v>88</v>
      </c>
      <c r="BR94" s="103"/>
      <c r="BS94" s="920"/>
      <c r="BT94" s="921"/>
      <c r="BU94" s="921"/>
      <c r="BV94" s="921"/>
      <c r="BW94" s="921"/>
      <c r="BX94" s="921"/>
      <c r="BY94" s="921"/>
      <c r="BZ94" s="921"/>
      <c r="CA94" s="921"/>
      <c r="CB94" s="921"/>
      <c r="CC94" s="921"/>
      <c r="CD94" s="921"/>
      <c r="CE94" s="921"/>
      <c r="CF94" s="921"/>
      <c r="CG94" s="930"/>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0"/>
      <c r="DW94" s="921"/>
      <c r="DX94" s="921"/>
      <c r="DY94" s="921"/>
      <c r="DZ94" s="922"/>
      <c r="EA94" s="89"/>
    </row>
    <row r="95" spans="1:131" ht="26.25" hidden="1" customHeight="1" x14ac:dyDescent="0.15">
      <c r="A95" s="105"/>
      <c r="B95" s="106"/>
      <c r="C95" s="106"/>
      <c r="D95" s="106"/>
      <c r="E95" s="106"/>
      <c r="F95" s="106"/>
      <c r="G95" s="106"/>
      <c r="H95" s="106"/>
      <c r="I95" s="106"/>
      <c r="J95" s="106"/>
      <c r="K95" s="106"/>
      <c r="L95" s="106"/>
      <c r="M95" s="106"/>
      <c r="N95" s="106"/>
      <c r="O95" s="106"/>
      <c r="P95" s="106"/>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8"/>
      <c r="BA95" s="108"/>
      <c r="BB95" s="108"/>
      <c r="BC95" s="108"/>
      <c r="BD95" s="108"/>
      <c r="BE95" s="101"/>
      <c r="BF95" s="101"/>
      <c r="BG95" s="101"/>
      <c r="BH95" s="101"/>
      <c r="BI95" s="101"/>
      <c r="BJ95" s="101"/>
      <c r="BK95" s="101"/>
      <c r="BL95" s="101"/>
      <c r="BM95" s="101"/>
      <c r="BN95" s="101"/>
      <c r="BO95" s="101"/>
      <c r="BP95" s="101"/>
      <c r="BQ95" s="98">
        <v>89</v>
      </c>
      <c r="BR95" s="103"/>
      <c r="BS95" s="920"/>
      <c r="BT95" s="921"/>
      <c r="BU95" s="921"/>
      <c r="BV95" s="921"/>
      <c r="BW95" s="921"/>
      <c r="BX95" s="921"/>
      <c r="BY95" s="921"/>
      <c r="BZ95" s="921"/>
      <c r="CA95" s="921"/>
      <c r="CB95" s="921"/>
      <c r="CC95" s="921"/>
      <c r="CD95" s="921"/>
      <c r="CE95" s="921"/>
      <c r="CF95" s="921"/>
      <c r="CG95" s="930"/>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0"/>
      <c r="DW95" s="921"/>
      <c r="DX95" s="921"/>
      <c r="DY95" s="921"/>
      <c r="DZ95" s="922"/>
      <c r="EA95" s="89"/>
    </row>
    <row r="96" spans="1:131" ht="26.25" hidden="1" customHeight="1" x14ac:dyDescent="0.15">
      <c r="A96" s="105"/>
      <c r="B96" s="106"/>
      <c r="C96" s="106"/>
      <c r="D96" s="106"/>
      <c r="E96" s="106"/>
      <c r="F96" s="106"/>
      <c r="G96" s="106"/>
      <c r="H96" s="106"/>
      <c r="I96" s="106"/>
      <c r="J96" s="106"/>
      <c r="K96" s="106"/>
      <c r="L96" s="106"/>
      <c r="M96" s="106"/>
      <c r="N96" s="106"/>
      <c r="O96" s="106"/>
      <c r="P96" s="106"/>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8"/>
      <c r="BA96" s="108"/>
      <c r="BB96" s="108"/>
      <c r="BC96" s="108"/>
      <c r="BD96" s="108"/>
      <c r="BE96" s="101"/>
      <c r="BF96" s="101"/>
      <c r="BG96" s="101"/>
      <c r="BH96" s="101"/>
      <c r="BI96" s="101"/>
      <c r="BJ96" s="101"/>
      <c r="BK96" s="101"/>
      <c r="BL96" s="101"/>
      <c r="BM96" s="101"/>
      <c r="BN96" s="101"/>
      <c r="BO96" s="101"/>
      <c r="BP96" s="101"/>
      <c r="BQ96" s="98">
        <v>90</v>
      </c>
      <c r="BR96" s="103"/>
      <c r="BS96" s="920"/>
      <c r="BT96" s="921"/>
      <c r="BU96" s="921"/>
      <c r="BV96" s="921"/>
      <c r="BW96" s="921"/>
      <c r="BX96" s="921"/>
      <c r="BY96" s="921"/>
      <c r="BZ96" s="921"/>
      <c r="CA96" s="921"/>
      <c r="CB96" s="921"/>
      <c r="CC96" s="921"/>
      <c r="CD96" s="921"/>
      <c r="CE96" s="921"/>
      <c r="CF96" s="921"/>
      <c r="CG96" s="930"/>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0"/>
      <c r="DW96" s="921"/>
      <c r="DX96" s="921"/>
      <c r="DY96" s="921"/>
      <c r="DZ96" s="922"/>
      <c r="EA96" s="89"/>
    </row>
    <row r="97" spans="1:131" ht="26.25" hidden="1" customHeight="1" x14ac:dyDescent="0.15">
      <c r="A97" s="105"/>
      <c r="B97" s="106"/>
      <c r="C97" s="106"/>
      <c r="D97" s="106"/>
      <c r="E97" s="106"/>
      <c r="F97" s="106"/>
      <c r="G97" s="106"/>
      <c r="H97" s="106"/>
      <c r="I97" s="106"/>
      <c r="J97" s="106"/>
      <c r="K97" s="106"/>
      <c r="L97" s="106"/>
      <c r="M97" s="106"/>
      <c r="N97" s="106"/>
      <c r="O97" s="106"/>
      <c r="P97" s="106"/>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8"/>
      <c r="BA97" s="108"/>
      <c r="BB97" s="108"/>
      <c r="BC97" s="108"/>
      <c r="BD97" s="108"/>
      <c r="BE97" s="101"/>
      <c r="BF97" s="101"/>
      <c r="BG97" s="101"/>
      <c r="BH97" s="101"/>
      <c r="BI97" s="101"/>
      <c r="BJ97" s="101"/>
      <c r="BK97" s="101"/>
      <c r="BL97" s="101"/>
      <c r="BM97" s="101"/>
      <c r="BN97" s="101"/>
      <c r="BO97" s="101"/>
      <c r="BP97" s="101"/>
      <c r="BQ97" s="98">
        <v>91</v>
      </c>
      <c r="BR97" s="103"/>
      <c r="BS97" s="920"/>
      <c r="BT97" s="921"/>
      <c r="BU97" s="921"/>
      <c r="BV97" s="921"/>
      <c r="BW97" s="921"/>
      <c r="BX97" s="921"/>
      <c r="BY97" s="921"/>
      <c r="BZ97" s="921"/>
      <c r="CA97" s="921"/>
      <c r="CB97" s="921"/>
      <c r="CC97" s="921"/>
      <c r="CD97" s="921"/>
      <c r="CE97" s="921"/>
      <c r="CF97" s="921"/>
      <c r="CG97" s="930"/>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0"/>
      <c r="DW97" s="921"/>
      <c r="DX97" s="921"/>
      <c r="DY97" s="921"/>
      <c r="DZ97" s="922"/>
      <c r="EA97" s="89"/>
    </row>
    <row r="98" spans="1:131" ht="26.25" hidden="1" customHeight="1" x14ac:dyDescent="0.15">
      <c r="A98" s="105"/>
      <c r="B98" s="106"/>
      <c r="C98" s="106"/>
      <c r="D98" s="106"/>
      <c r="E98" s="106"/>
      <c r="F98" s="106"/>
      <c r="G98" s="106"/>
      <c r="H98" s="106"/>
      <c r="I98" s="106"/>
      <c r="J98" s="106"/>
      <c r="K98" s="106"/>
      <c r="L98" s="106"/>
      <c r="M98" s="106"/>
      <c r="N98" s="106"/>
      <c r="O98" s="106"/>
      <c r="P98" s="106"/>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8"/>
      <c r="BA98" s="108"/>
      <c r="BB98" s="108"/>
      <c r="BC98" s="108"/>
      <c r="BD98" s="108"/>
      <c r="BE98" s="101"/>
      <c r="BF98" s="101"/>
      <c r="BG98" s="101"/>
      <c r="BH98" s="101"/>
      <c r="BI98" s="101"/>
      <c r="BJ98" s="101"/>
      <c r="BK98" s="101"/>
      <c r="BL98" s="101"/>
      <c r="BM98" s="101"/>
      <c r="BN98" s="101"/>
      <c r="BO98" s="101"/>
      <c r="BP98" s="101"/>
      <c r="BQ98" s="98">
        <v>92</v>
      </c>
      <c r="BR98" s="103"/>
      <c r="BS98" s="920"/>
      <c r="BT98" s="921"/>
      <c r="BU98" s="921"/>
      <c r="BV98" s="921"/>
      <c r="BW98" s="921"/>
      <c r="BX98" s="921"/>
      <c r="BY98" s="921"/>
      <c r="BZ98" s="921"/>
      <c r="CA98" s="921"/>
      <c r="CB98" s="921"/>
      <c r="CC98" s="921"/>
      <c r="CD98" s="921"/>
      <c r="CE98" s="921"/>
      <c r="CF98" s="921"/>
      <c r="CG98" s="930"/>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0"/>
      <c r="DW98" s="921"/>
      <c r="DX98" s="921"/>
      <c r="DY98" s="921"/>
      <c r="DZ98" s="922"/>
      <c r="EA98" s="89"/>
    </row>
    <row r="99" spans="1:131" ht="26.25" hidden="1" customHeight="1" x14ac:dyDescent="0.15">
      <c r="A99" s="105"/>
      <c r="B99" s="106"/>
      <c r="C99" s="106"/>
      <c r="D99" s="106"/>
      <c r="E99" s="106"/>
      <c r="F99" s="106"/>
      <c r="G99" s="106"/>
      <c r="H99" s="106"/>
      <c r="I99" s="106"/>
      <c r="J99" s="106"/>
      <c r="K99" s="106"/>
      <c r="L99" s="106"/>
      <c r="M99" s="106"/>
      <c r="N99" s="106"/>
      <c r="O99" s="106"/>
      <c r="P99" s="106"/>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8"/>
      <c r="BA99" s="108"/>
      <c r="BB99" s="108"/>
      <c r="BC99" s="108"/>
      <c r="BD99" s="108"/>
      <c r="BE99" s="101"/>
      <c r="BF99" s="101"/>
      <c r="BG99" s="101"/>
      <c r="BH99" s="101"/>
      <c r="BI99" s="101"/>
      <c r="BJ99" s="101"/>
      <c r="BK99" s="101"/>
      <c r="BL99" s="101"/>
      <c r="BM99" s="101"/>
      <c r="BN99" s="101"/>
      <c r="BO99" s="101"/>
      <c r="BP99" s="101"/>
      <c r="BQ99" s="98">
        <v>93</v>
      </c>
      <c r="BR99" s="103"/>
      <c r="BS99" s="920"/>
      <c r="BT99" s="921"/>
      <c r="BU99" s="921"/>
      <c r="BV99" s="921"/>
      <c r="BW99" s="921"/>
      <c r="BX99" s="921"/>
      <c r="BY99" s="921"/>
      <c r="BZ99" s="921"/>
      <c r="CA99" s="921"/>
      <c r="CB99" s="921"/>
      <c r="CC99" s="921"/>
      <c r="CD99" s="921"/>
      <c r="CE99" s="921"/>
      <c r="CF99" s="921"/>
      <c r="CG99" s="930"/>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0"/>
      <c r="DW99" s="921"/>
      <c r="DX99" s="921"/>
      <c r="DY99" s="921"/>
      <c r="DZ99" s="922"/>
      <c r="EA99" s="89"/>
    </row>
    <row r="100" spans="1:131" ht="26.25" hidden="1" customHeight="1" x14ac:dyDescent="0.15">
      <c r="A100" s="105"/>
      <c r="B100" s="106"/>
      <c r="C100" s="106"/>
      <c r="D100" s="106"/>
      <c r="E100" s="106"/>
      <c r="F100" s="106"/>
      <c r="G100" s="106"/>
      <c r="H100" s="106"/>
      <c r="I100" s="106"/>
      <c r="J100" s="106"/>
      <c r="K100" s="106"/>
      <c r="L100" s="106"/>
      <c r="M100" s="106"/>
      <c r="N100" s="106"/>
      <c r="O100" s="106"/>
      <c r="P100" s="106"/>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8"/>
      <c r="BA100" s="108"/>
      <c r="BB100" s="108"/>
      <c r="BC100" s="108"/>
      <c r="BD100" s="108"/>
      <c r="BE100" s="101"/>
      <c r="BF100" s="101"/>
      <c r="BG100" s="101"/>
      <c r="BH100" s="101"/>
      <c r="BI100" s="101"/>
      <c r="BJ100" s="101"/>
      <c r="BK100" s="101"/>
      <c r="BL100" s="101"/>
      <c r="BM100" s="101"/>
      <c r="BN100" s="101"/>
      <c r="BO100" s="101"/>
      <c r="BP100" s="101"/>
      <c r="BQ100" s="98">
        <v>94</v>
      </c>
      <c r="BR100" s="103"/>
      <c r="BS100" s="920"/>
      <c r="BT100" s="921"/>
      <c r="BU100" s="921"/>
      <c r="BV100" s="921"/>
      <c r="BW100" s="921"/>
      <c r="BX100" s="921"/>
      <c r="BY100" s="921"/>
      <c r="BZ100" s="921"/>
      <c r="CA100" s="921"/>
      <c r="CB100" s="921"/>
      <c r="CC100" s="921"/>
      <c r="CD100" s="921"/>
      <c r="CE100" s="921"/>
      <c r="CF100" s="921"/>
      <c r="CG100" s="930"/>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0"/>
      <c r="DW100" s="921"/>
      <c r="DX100" s="921"/>
      <c r="DY100" s="921"/>
      <c r="DZ100" s="922"/>
      <c r="EA100" s="89"/>
    </row>
    <row r="101" spans="1:131" ht="26.25" hidden="1" customHeight="1" x14ac:dyDescent="0.15">
      <c r="A101" s="105"/>
      <c r="B101" s="106"/>
      <c r="C101" s="106"/>
      <c r="D101" s="106"/>
      <c r="E101" s="106"/>
      <c r="F101" s="106"/>
      <c r="G101" s="106"/>
      <c r="H101" s="106"/>
      <c r="I101" s="106"/>
      <c r="J101" s="106"/>
      <c r="K101" s="106"/>
      <c r="L101" s="106"/>
      <c r="M101" s="106"/>
      <c r="N101" s="106"/>
      <c r="O101" s="106"/>
      <c r="P101" s="106"/>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8"/>
      <c r="BA101" s="108"/>
      <c r="BB101" s="108"/>
      <c r="BC101" s="108"/>
      <c r="BD101" s="108"/>
      <c r="BE101" s="101"/>
      <c r="BF101" s="101"/>
      <c r="BG101" s="101"/>
      <c r="BH101" s="101"/>
      <c r="BI101" s="101"/>
      <c r="BJ101" s="101"/>
      <c r="BK101" s="101"/>
      <c r="BL101" s="101"/>
      <c r="BM101" s="101"/>
      <c r="BN101" s="101"/>
      <c r="BO101" s="101"/>
      <c r="BP101" s="101"/>
      <c r="BQ101" s="98">
        <v>95</v>
      </c>
      <c r="BR101" s="103"/>
      <c r="BS101" s="920"/>
      <c r="BT101" s="921"/>
      <c r="BU101" s="921"/>
      <c r="BV101" s="921"/>
      <c r="BW101" s="921"/>
      <c r="BX101" s="921"/>
      <c r="BY101" s="921"/>
      <c r="BZ101" s="921"/>
      <c r="CA101" s="921"/>
      <c r="CB101" s="921"/>
      <c r="CC101" s="921"/>
      <c r="CD101" s="921"/>
      <c r="CE101" s="921"/>
      <c r="CF101" s="921"/>
      <c r="CG101" s="930"/>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0"/>
      <c r="DW101" s="921"/>
      <c r="DX101" s="921"/>
      <c r="DY101" s="921"/>
      <c r="DZ101" s="922"/>
      <c r="EA101" s="89"/>
    </row>
    <row r="102" spans="1:131" ht="26.25" customHeight="1" thickBot="1" x14ac:dyDescent="0.2">
      <c r="A102" s="105"/>
      <c r="B102" s="106"/>
      <c r="C102" s="106"/>
      <c r="D102" s="106"/>
      <c r="E102" s="106"/>
      <c r="F102" s="106"/>
      <c r="G102" s="106"/>
      <c r="H102" s="106"/>
      <c r="I102" s="106"/>
      <c r="J102" s="106"/>
      <c r="K102" s="106"/>
      <c r="L102" s="106"/>
      <c r="M102" s="106"/>
      <c r="N102" s="106"/>
      <c r="O102" s="106"/>
      <c r="P102" s="106"/>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8"/>
      <c r="BA102" s="108"/>
      <c r="BB102" s="108"/>
      <c r="BC102" s="108"/>
      <c r="BD102" s="108"/>
      <c r="BE102" s="101"/>
      <c r="BF102" s="101"/>
      <c r="BG102" s="101"/>
      <c r="BH102" s="101"/>
      <c r="BI102" s="101"/>
      <c r="BJ102" s="101"/>
      <c r="BK102" s="101"/>
      <c r="BL102" s="101"/>
      <c r="BM102" s="101"/>
      <c r="BN102" s="101"/>
      <c r="BO102" s="101"/>
      <c r="BP102" s="101"/>
      <c r="BQ102" s="100" t="s">
        <v>323</v>
      </c>
      <c r="BR102" s="912" t="s">
        <v>359</v>
      </c>
      <c r="BS102" s="913"/>
      <c r="BT102" s="913"/>
      <c r="BU102" s="913"/>
      <c r="BV102" s="913"/>
      <c r="BW102" s="913"/>
      <c r="BX102" s="913"/>
      <c r="BY102" s="913"/>
      <c r="BZ102" s="913"/>
      <c r="CA102" s="913"/>
      <c r="CB102" s="913"/>
      <c r="CC102" s="913"/>
      <c r="CD102" s="913"/>
      <c r="CE102" s="913"/>
      <c r="CF102" s="913"/>
      <c r="CG102" s="923"/>
      <c r="CH102" s="924"/>
      <c r="CI102" s="925"/>
      <c r="CJ102" s="925"/>
      <c r="CK102" s="925"/>
      <c r="CL102" s="926"/>
      <c r="CM102" s="924"/>
      <c r="CN102" s="925"/>
      <c r="CO102" s="925"/>
      <c r="CP102" s="925"/>
      <c r="CQ102" s="926"/>
      <c r="CR102" s="927">
        <f>+SUM(CR7)</f>
        <v>5</v>
      </c>
      <c r="CS102" s="928"/>
      <c r="CT102" s="928"/>
      <c r="CU102" s="928"/>
      <c r="CV102" s="929"/>
      <c r="CW102" s="927">
        <f t="shared" ref="CW102" si="0">+SUM(CW7)</f>
        <v>0</v>
      </c>
      <c r="CX102" s="928"/>
      <c r="CY102" s="928"/>
      <c r="CZ102" s="928"/>
      <c r="DA102" s="929"/>
      <c r="DB102" s="927">
        <f t="shared" ref="DB102" si="1">+SUM(DB7)</f>
        <v>0</v>
      </c>
      <c r="DC102" s="928"/>
      <c r="DD102" s="928"/>
      <c r="DE102" s="928"/>
      <c r="DF102" s="929"/>
      <c r="DG102" s="927">
        <f t="shared" ref="DG102" si="2">+SUM(DG7)</f>
        <v>0</v>
      </c>
      <c r="DH102" s="928"/>
      <c r="DI102" s="928"/>
      <c r="DJ102" s="928"/>
      <c r="DK102" s="929"/>
      <c r="DL102" s="927">
        <f t="shared" ref="DL102" si="3">+SUM(DL7)</f>
        <v>0</v>
      </c>
      <c r="DM102" s="928"/>
      <c r="DN102" s="928"/>
      <c r="DO102" s="928"/>
      <c r="DP102" s="929"/>
      <c r="DQ102" s="927">
        <f t="shared" ref="DQ102" si="4">+SUM(DQ7)</f>
        <v>0</v>
      </c>
      <c r="DR102" s="928"/>
      <c r="DS102" s="928"/>
      <c r="DT102" s="928"/>
      <c r="DU102" s="929"/>
      <c r="DV102" s="912"/>
      <c r="DW102" s="913"/>
      <c r="DX102" s="913"/>
      <c r="DY102" s="913"/>
      <c r="DZ102" s="914"/>
      <c r="EA102" s="89"/>
    </row>
    <row r="103" spans="1:131" ht="26.25" customHeight="1" x14ac:dyDescent="0.15">
      <c r="A103" s="105"/>
      <c r="B103" s="106"/>
      <c r="C103" s="106"/>
      <c r="D103" s="106"/>
      <c r="E103" s="106"/>
      <c r="F103" s="106"/>
      <c r="G103" s="106"/>
      <c r="H103" s="106"/>
      <c r="I103" s="106"/>
      <c r="J103" s="106"/>
      <c r="K103" s="106"/>
      <c r="L103" s="106"/>
      <c r="M103" s="106"/>
      <c r="N103" s="106"/>
      <c r="O103" s="106"/>
      <c r="P103" s="106"/>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8"/>
      <c r="BA103" s="108"/>
      <c r="BB103" s="108"/>
      <c r="BC103" s="108"/>
      <c r="BD103" s="108"/>
      <c r="BE103" s="101"/>
      <c r="BF103" s="101"/>
      <c r="BG103" s="101"/>
      <c r="BH103" s="101"/>
      <c r="BI103" s="101"/>
      <c r="BJ103" s="101"/>
      <c r="BK103" s="101"/>
      <c r="BL103" s="101"/>
      <c r="BM103" s="101"/>
      <c r="BN103" s="101"/>
      <c r="BO103" s="101"/>
      <c r="BP103" s="101"/>
      <c r="BQ103" s="915" t="s">
        <v>360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89"/>
    </row>
    <row r="104" spans="1:131" ht="26.25" customHeight="1" x14ac:dyDescent="0.15">
      <c r="A104" s="105"/>
      <c r="B104" s="106"/>
      <c r="C104" s="106"/>
      <c r="D104" s="106"/>
      <c r="E104" s="106"/>
      <c r="F104" s="106"/>
      <c r="G104" s="106"/>
      <c r="H104" s="106"/>
      <c r="I104" s="106"/>
      <c r="J104" s="106"/>
      <c r="K104" s="106"/>
      <c r="L104" s="106"/>
      <c r="M104" s="106"/>
      <c r="N104" s="106"/>
      <c r="O104" s="106"/>
      <c r="P104" s="106"/>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8"/>
      <c r="BA104" s="108"/>
      <c r="BB104" s="108"/>
      <c r="BC104" s="108"/>
      <c r="BD104" s="108"/>
      <c r="BE104" s="101"/>
      <c r="BF104" s="101"/>
      <c r="BG104" s="101"/>
      <c r="BH104" s="101"/>
      <c r="BI104" s="101"/>
      <c r="BJ104" s="101"/>
      <c r="BK104" s="101"/>
      <c r="BL104" s="101"/>
      <c r="BM104" s="101"/>
      <c r="BN104" s="101"/>
      <c r="BO104" s="101"/>
      <c r="BP104" s="101"/>
      <c r="BQ104" s="916" t="s">
        <v>361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89"/>
    </row>
    <row r="105" spans="1:131" ht="11.25" customHeight="1" x14ac:dyDescent="0.15">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93" t="s">
        <v>362</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93" t="s">
        <v>363</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917" t="s">
        <v>364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365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89" customFormat="1" ht="26.25" customHeight="1" x14ac:dyDescent="0.15">
      <c r="A109" s="870" t="s">
        <v>366</v>
      </c>
      <c r="B109" s="871"/>
      <c r="C109" s="871"/>
      <c r="D109" s="871"/>
      <c r="E109" s="871"/>
      <c r="F109" s="871"/>
      <c r="G109" s="871"/>
      <c r="H109" s="871"/>
      <c r="I109" s="871"/>
      <c r="J109" s="871"/>
      <c r="K109" s="871"/>
      <c r="L109" s="871"/>
      <c r="M109" s="871"/>
      <c r="N109" s="871"/>
      <c r="O109" s="871"/>
      <c r="P109" s="871"/>
      <c r="Q109" s="871"/>
      <c r="R109" s="871"/>
      <c r="S109" s="871"/>
      <c r="T109" s="871"/>
      <c r="U109" s="871"/>
      <c r="V109" s="871"/>
      <c r="W109" s="871"/>
      <c r="X109" s="871"/>
      <c r="Y109" s="871"/>
      <c r="Z109" s="872"/>
      <c r="AA109" s="873" t="s">
        <v>367</v>
      </c>
      <c r="AB109" s="871"/>
      <c r="AC109" s="871"/>
      <c r="AD109" s="871"/>
      <c r="AE109" s="872"/>
      <c r="AF109" s="873" t="s">
        <v>368</v>
      </c>
      <c r="AG109" s="871"/>
      <c r="AH109" s="871"/>
      <c r="AI109" s="871"/>
      <c r="AJ109" s="872"/>
      <c r="AK109" s="873" t="s">
        <v>238</v>
      </c>
      <c r="AL109" s="871"/>
      <c r="AM109" s="871"/>
      <c r="AN109" s="871"/>
      <c r="AO109" s="872"/>
      <c r="AP109" s="873" t="s">
        <v>369</v>
      </c>
      <c r="AQ109" s="871"/>
      <c r="AR109" s="871"/>
      <c r="AS109" s="871"/>
      <c r="AT109" s="904"/>
      <c r="AU109" s="870" t="s">
        <v>366</v>
      </c>
      <c r="AV109" s="871"/>
      <c r="AW109" s="871"/>
      <c r="AX109" s="871"/>
      <c r="AY109" s="871"/>
      <c r="AZ109" s="871"/>
      <c r="BA109" s="871"/>
      <c r="BB109" s="871"/>
      <c r="BC109" s="871"/>
      <c r="BD109" s="871"/>
      <c r="BE109" s="871"/>
      <c r="BF109" s="871"/>
      <c r="BG109" s="871"/>
      <c r="BH109" s="871"/>
      <c r="BI109" s="871"/>
      <c r="BJ109" s="871"/>
      <c r="BK109" s="871"/>
      <c r="BL109" s="871"/>
      <c r="BM109" s="871"/>
      <c r="BN109" s="871"/>
      <c r="BO109" s="871"/>
      <c r="BP109" s="872"/>
      <c r="BQ109" s="873" t="s">
        <v>367</v>
      </c>
      <c r="BR109" s="871"/>
      <c r="BS109" s="871"/>
      <c r="BT109" s="871"/>
      <c r="BU109" s="872"/>
      <c r="BV109" s="873" t="s">
        <v>368</v>
      </c>
      <c r="BW109" s="871"/>
      <c r="BX109" s="871"/>
      <c r="BY109" s="871"/>
      <c r="BZ109" s="872"/>
      <c r="CA109" s="873" t="s">
        <v>238</v>
      </c>
      <c r="CB109" s="871"/>
      <c r="CC109" s="871"/>
      <c r="CD109" s="871"/>
      <c r="CE109" s="872"/>
      <c r="CF109" s="911" t="s">
        <v>369</v>
      </c>
      <c r="CG109" s="911"/>
      <c r="CH109" s="911"/>
      <c r="CI109" s="911"/>
      <c r="CJ109" s="911"/>
      <c r="CK109" s="873" t="s">
        <v>370</v>
      </c>
      <c r="CL109" s="871"/>
      <c r="CM109" s="871"/>
      <c r="CN109" s="871"/>
      <c r="CO109" s="871"/>
      <c r="CP109" s="871"/>
      <c r="CQ109" s="871"/>
      <c r="CR109" s="871"/>
      <c r="CS109" s="871"/>
      <c r="CT109" s="871"/>
      <c r="CU109" s="871"/>
      <c r="CV109" s="871"/>
      <c r="CW109" s="871"/>
      <c r="CX109" s="871"/>
      <c r="CY109" s="871"/>
      <c r="CZ109" s="871"/>
      <c r="DA109" s="871"/>
      <c r="DB109" s="871"/>
      <c r="DC109" s="871"/>
      <c r="DD109" s="871"/>
      <c r="DE109" s="871"/>
      <c r="DF109" s="872"/>
      <c r="DG109" s="873" t="s">
        <v>367</v>
      </c>
      <c r="DH109" s="871"/>
      <c r="DI109" s="871"/>
      <c r="DJ109" s="871"/>
      <c r="DK109" s="872"/>
      <c r="DL109" s="873" t="s">
        <v>368</v>
      </c>
      <c r="DM109" s="871"/>
      <c r="DN109" s="871"/>
      <c r="DO109" s="871"/>
      <c r="DP109" s="872"/>
      <c r="DQ109" s="873" t="s">
        <v>238</v>
      </c>
      <c r="DR109" s="871"/>
      <c r="DS109" s="871"/>
      <c r="DT109" s="871"/>
      <c r="DU109" s="872"/>
      <c r="DV109" s="873" t="s">
        <v>369</v>
      </c>
      <c r="DW109" s="871"/>
      <c r="DX109" s="871"/>
      <c r="DY109" s="871"/>
      <c r="DZ109" s="904"/>
    </row>
    <row r="110" spans="1:131" s="89" customFormat="1" ht="26.25" customHeight="1" x14ac:dyDescent="0.15">
      <c r="A110" s="782" t="s">
        <v>371</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863">
        <v>1127224</v>
      </c>
      <c r="AB110" s="864"/>
      <c r="AC110" s="864"/>
      <c r="AD110" s="864"/>
      <c r="AE110" s="865"/>
      <c r="AF110" s="866">
        <v>1104829</v>
      </c>
      <c r="AG110" s="864"/>
      <c r="AH110" s="864"/>
      <c r="AI110" s="864"/>
      <c r="AJ110" s="865"/>
      <c r="AK110" s="866">
        <v>1093322</v>
      </c>
      <c r="AL110" s="864"/>
      <c r="AM110" s="864"/>
      <c r="AN110" s="864"/>
      <c r="AO110" s="865"/>
      <c r="AP110" s="867">
        <v>29</v>
      </c>
      <c r="AQ110" s="868"/>
      <c r="AR110" s="868"/>
      <c r="AS110" s="868"/>
      <c r="AT110" s="869"/>
      <c r="AU110" s="905" t="s">
        <v>372</v>
      </c>
      <c r="AV110" s="906"/>
      <c r="AW110" s="906"/>
      <c r="AX110" s="906"/>
      <c r="AY110" s="906"/>
      <c r="AZ110" s="835" t="s">
        <v>373</v>
      </c>
      <c r="BA110" s="783"/>
      <c r="BB110" s="783"/>
      <c r="BC110" s="783"/>
      <c r="BD110" s="783"/>
      <c r="BE110" s="783"/>
      <c r="BF110" s="783"/>
      <c r="BG110" s="783"/>
      <c r="BH110" s="783"/>
      <c r="BI110" s="783"/>
      <c r="BJ110" s="783"/>
      <c r="BK110" s="783"/>
      <c r="BL110" s="783"/>
      <c r="BM110" s="783"/>
      <c r="BN110" s="783"/>
      <c r="BO110" s="783"/>
      <c r="BP110" s="784"/>
      <c r="BQ110" s="836">
        <v>8524971</v>
      </c>
      <c r="BR110" s="817"/>
      <c r="BS110" s="817"/>
      <c r="BT110" s="817"/>
      <c r="BU110" s="817"/>
      <c r="BV110" s="817">
        <v>7892682</v>
      </c>
      <c r="BW110" s="817"/>
      <c r="BX110" s="817"/>
      <c r="BY110" s="817"/>
      <c r="BZ110" s="817"/>
      <c r="CA110" s="817">
        <v>7217372</v>
      </c>
      <c r="CB110" s="817"/>
      <c r="CC110" s="817"/>
      <c r="CD110" s="817"/>
      <c r="CE110" s="817"/>
      <c r="CF110" s="841">
        <v>191.6</v>
      </c>
      <c r="CG110" s="842"/>
      <c r="CH110" s="842"/>
      <c r="CI110" s="842"/>
      <c r="CJ110" s="842"/>
      <c r="CK110" s="901" t="s">
        <v>374</v>
      </c>
      <c r="CL110" s="794"/>
      <c r="CM110" s="835" t="s">
        <v>375</v>
      </c>
      <c r="CN110" s="783"/>
      <c r="CO110" s="783"/>
      <c r="CP110" s="783"/>
      <c r="CQ110" s="783"/>
      <c r="CR110" s="783"/>
      <c r="CS110" s="783"/>
      <c r="CT110" s="783"/>
      <c r="CU110" s="783"/>
      <c r="CV110" s="783"/>
      <c r="CW110" s="783"/>
      <c r="CX110" s="783"/>
      <c r="CY110" s="783"/>
      <c r="CZ110" s="783"/>
      <c r="DA110" s="783"/>
      <c r="DB110" s="783"/>
      <c r="DC110" s="783"/>
      <c r="DD110" s="783"/>
      <c r="DE110" s="783"/>
      <c r="DF110" s="784"/>
      <c r="DG110" s="836" t="s">
        <v>62</v>
      </c>
      <c r="DH110" s="817"/>
      <c r="DI110" s="817"/>
      <c r="DJ110" s="817"/>
      <c r="DK110" s="817"/>
      <c r="DL110" s="817" t="s">
        <v>62</v>
      </c>
      <c r="DM110" s="817"/>
      <c r="DN110" s="817"/>
      <c r="DO110" s="817"/>
      <c r="DP110" s="817"/>
      <c r="DQ110" s="817" t="s">
        <v>62</v>
      </c>
      <c r="DR110" s="817"/>
      <c r="DS110" s="817"/>
      <c r="DT110" s="817"/>
      <c r="DU110" s="817"/>
      <c r="DV110" s="818" t="s">
        <v>62</v>
      </c>
      <c r="DW110" s="818"/>
      <c r="DX110" s="818"/>
      <c r="DY110" s="818"/>
      <c r="DZ110" s="819"/>
    </row>
    <row r="111" spans="1:131" s="89" customFormat="1" ht="26.25" customHeight="1" x14ac:dyDescent="0.15">
      <c r="A111" s="749" t="s">
        <v>376</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0"/>
      <c r="AA111" s="893" t="s">
        <v>62</v>
      </c>
      <c r="AB111" s="894"/>
      <c r="AC111" s="894"/>
      <c r="AD111" s="894"/>
      <c r="AE111" s="895"/>
      <c r="AF111" s="896" t="s">
        <v>62</v>
      </c>
      <c r="AG111" s="894"/>
      <c r="AH111" s="894"/>
      <c r="AI111" s="894"/>
      <c r="AJ111" s="895"/>
      <c r="AK111" s="896" t="s">
        <v>62</v>
      </c>
      <c r="AL111" s="894"/>
      <c r="AM111" s="894"/>
      <c r="AN111" s="894"/>
      <c r="AO111" s="895"/>
      <c r="AP111" s="897" t="s">
        <v>62</v>
      </c>
      <c r="AQ111" s="898"/>
      <c r="AR111" s="898"/>
      <c r="AS111" s="898"/>
      <c r="AT111" s="899"/>
      <c r="AU111" s="907"/>
      <c r="AV111" s="908"/>
      <c r="AW111" s="908"/>
      <c r="AX111" s="908"/>
      <c r="AY111" s="908"/>
      <c r="AZ111" s="790" t="s">
        <v>377</v>
      </c>
      <c r="BA111" s="727"/>
      <c r="BB111" s="727"/>
      <c r="BC111" s="727"/>
      <c r="BD111" s="727"/>
      <c r="BE111" s="727"/>
      <c r="BF111" s="727"/>
      <c r="BG111" s="727"/>
      <c r="BH111" s="727"/>
      <c r="BI111" s="727"/>
      <c r="BJ111" s="727"/>
      <c r="BK111" s="727"/>
      <c r="BL111" s="727"/>
      <c r="BM111" s="727"/>
      <c r="BN111" s="727"/>
      <c r="BO111" s="727"/>
      <c r="BP111" s="728"/>
      <c r="BQ111" s="791" t="s">
        <v>62</v>
      </c>
      <c r="BR111" s="792"/>
      <c r="BS111" s="792"/>
      <c r="BT111" s="792"/>
      <c r="BU111" s="792"/>
      <c r="BV111" s="792" t="s">
        <v>62</v>
      </c>
      <c r="BW111" s="792"/>
      <c r="BX111" s="792"/>
      <c r="BY111" s="792"/>
      <c r="BZ111" s="792"/>
      <c r="CA111" s="792" t="s">
        <v>62</v>
      </c>
      <c r="CB111" s="792"/>
      <c r="CC111" s="792"/>
      <c r="CD111" s="792"/>
      <c r="CE111" s="792"/>
      <c r="CF111" s="850" t="s">
        <v>62</v>
      </c>
      <c r="CG111" s="851"/>
      <c r="CH111" s="851"/>
      <c r="CI111" s="851"/>
      <c r="CJ111" s="851"/>
      <c r="CK111" s="902"/>
      <c r="CL111" s="796"/>
      <c r="CM111" s="790" t="s">
        <v>378</v>
      </c>
      <c r="CN111" s="727"/>
      <c r="CO111" s="727"/>
      <c r="CP111" s="727"/>
      <c r="CQ111" s="727"/>
      <c r="CR111" s="727"/>
      <c r="CS111" s="727"/>
      <c r="CT111" s="727"/>
      <c r="CU111" s="727"/>
      <c r="CV111" s="727"/>
      <c r="CW111" s="727"/>
      <c r="CX111" s="727"/>
      <c r="CY111" s="727"/>
      <c r="CZ111" s="727"/>
      <c r="DA111" s="727"/>
      <c r="DB111" s="727"/>
      <c r="DC111" s="727"/>
      <c r="DD111" s="727"/>
      <c r="DE111" s="727"/>
      <c r="DF111" s="728"/>
      <c r="DG111" s="791" t="s">
        <v>62</v>
      </c>
      <c r="DH111" s="792"/>
      <c r="DI111" s="792"/>
      <c r="DJ111" s="792"/>
      <c r="DK111" s="792"/>
      <c r="DL111" s="792" t="s">
        <v>62</v>
      </c>
      <c r="DM111" s="792"/>
      <c r="DN111" s="792"/>
      <c r="DO111" s="792"/>
      <c r="DP111" s="792"/>
      <c r="DQ111" s="792" t="s">
        <v>62</v>
      </c>
      <c r="DR111" s="792"/>
      <c r="DS111" s="792"/>
      <c r="DT111" s="792"/>
      <c r="DU111" s="792"/>
      <c r="DV111" s="769" t="s">
        <v>62</v>
      </c>
      <c r="DW111" s="769"/>
      <c r="DX111" s="769"/>
      <c r="DY111" s="769"/>
      <c r="DZ111" s="770"/>
    </row>
    <row r="112" spans="1:131" s="89" customFormat="1" ht="26.25" customHeight="1" x14ac:dyDescent="0.15">
      <c r="A112" s="887" t="s">
        <v>379</v>
      </c>
      <c r="B112" s="888"/>
      <c r="C112" s="727" t="s">
        <v>380</v>
      </c>
      <c r="D112" s="727"/>
      <c r="E112" s="727"/>
      <c r="F112" s="727"/>
      <c r="G112" s="727"/>
      <c r="H112" s="727"/>
      <c r="I112" s="727"/>
      <c r="J112" s="727"/>
      <c r="K112" s="727"/>
      <c r="L112" s="727"/>
      <c r="M112" s="727"/>
      <c r="N112" s="727"/>
      <c r="O112" s="727"/>
      <c r="P112" s="727"/>
      <c r="Q112" s="727"/>
      <c r="R112" s="727"/>
      <c r="S112" s="727"/>
      <c r="T112" s="727"/>
      <c r="U112" s="727"/>
      <c r="V112" s="727"/>
      <c r="W112" s="727"/>
      <c r="X112" s="727"/>
      <c r="Y112" s="727"/>
      <c r="Z112" s="728"/>
      <c r="AA112" s="754" t="s">
        <v>62</v>
      </c>
      <c r="AB112" s="755"/>
      <c r="AC112" s="755"/>
      <c r="AD112" s="755"/>
      <c r="AE112" s="756"/>
      <c r="AF112" s="757" t="s">
        <v>62</v>
      </c>
      <c r="AG112" s="755"/>
      <c r="AH112" s="755"/>
      <c r="AI112" s="755"/>
      <c r="AJ112" s="756"/>
      <c r="AK112" s="757" t="s">
        <v>62</v>
      </c>
      <c r="AL112" s="755"/>
      <c r="AM112" s="755"/>
      <c r="AN112" s="755"/>
      <c r="AO112" s="756"/>
      <c r="AP112" s="799" t="s">
        <v>62</v>
      </c>
      <c r="AQ112" s="800"/>
      <c r="AR112" s="800"/>
      <c r="AS112" s="800"/>
      <c r="AT112" s="801"/>
      <c r="AU112" s="907"/>
      <c r="AV112" s="908"/>
      <c r="AW112" s="908"/>
      <c r="AX112" s="908"/>
      <c r="AY112" s="908"/>
      <c r="AZ112" s="790" t="s">
        <v>381</v>
      </c>
      <c r="BA112" s="727"/>
      <c r="BB112" s="727"/>
      <c r="BC112" s="727"/>
      <c r="BD112" s="727"/>
      <c r="BE112" s="727"/>
      <c r="BF112" s="727"/>
      <c r="BG112" s="727"/>
      <c r="BH112" s="727"/>
      <c r="BI112" s="727"/>
      <c r="BJ112" s="727"/>
      <c r="BK112" s="727"/>
      <c r="BL112" s="727"/>
      <c r="BM112" s="727"/>
      <c r="BN112" s="727"/>
      <c r="BO112" s="727"/>
      <c r="BP112" s="728"/>
      <c r="BQ112" s="791">
        <v>348528</v>
      </c>
      <c r="BR112" s="792"/>
      <c r="BS112" s="792"/>
      <c r="BT112" s="792"/>
      <c r="BU112" s="792"/>
      <c r="BV112" s="792">
        <v>315233</v>
      </c>
      <c r="BW112" s="792"/>
      <c r="BX112" s="792"/>
      <c r="BY112" s="792"/>
      <c r="BZ112" s="792"/>
      <c r="CA112" s="792">
        <v>300317</v>
      </c>
      <c r="CB112" s="792"/>
      <c r="CC112" s="792"/>
      <c r="CD112" s="792"/>
      <c r="CE112" s="792"/>
      <c r="CF112" s="850">
        <v>8</v>
      </c>
      <c r="CG112" s="851"/>
      <c r="CH112" s="851"/>
      <c r="CI112" s="851"/>
      <c r="CJ112" s="851"/>
      <c r="CK112" s="902"/>
      <c r="CL112" s="796"/>
      <c r="CM112" s="790" t="s">
        <v>382</v>
      </c>
      <c r="CN112" s="727"/>
      <c r="CO112" s="727"/>
      <c r="CP112" s="727"/>
      <c r="CQ112" s="727"/>
      <c r="CR112" s="727"/>
      <c r="CS112" s="727"/>
      <c r="CT112" s="727"/>
      <c r="CU112" s="727"/>
      <c r="CV112" s="727"/>
      <c r="CW112" s="727"/>
      <c r="CX112" s="727"/>
      <c r="CY112" s="727"/>
      <c r="CZ112" s="727"/>
      <c r="DA112" s="727"/>
      <c r="DB112" s="727"/>
      <c r="DC112" s="727"/>
      <c r="DD112" s="727"/>
      <c r="DE112" s="727"/>
      <c r="DF112" s="728"/>
      <c r="DG112" s="791" t="s">
        <v>62</v>
      </c>
      <c r="DH112" s="792"/>
      <c r="DI112" s="792"/>
      <c r="DJ112" s="792"/>
      <c r="DK112" s="792"/>
      <c r="DL112" s="792" t="s">
        <v>62</v>
      </c>
      <c r="DM112" s="792"/>
      <c r="DN112" s="792"/>
      <c r="DO112" s="792"/>
      <c r="DP112" s="792"/>
      <c r="DQ112" s="792" t="s">
        <v>62</v>
      </c>
      <c r="DR112" s="792"/>
      <c r="DS112" s="792"/>
      <c r="DT112" s="792"/>
      <c r="DU112" s="792"/>
      <c r="DV112" s="769" t="s">
        <v>62</v>
      </c>
      <c r="DW112" s="769"/>
      <c r="DX112" s="769"/>
      <c r="DY112" s="769"/>
      <c r="DZ112" s="770"/>
    </row>
    <row r="113" spans="1:130" s="89" customFormat="1" ht="26.25" customHeight="1" x14ac:dyDescent="0.15">
      <c r="A113" s="889"/>
      <c r="B113" s="890"/>
      <c r="C113" s="727" t="s">
        <v>383</v>
      </c>
      <c r="D113" s="727"/>
      <c r="E113" s="727"/>
      <c r="F113" s="727"/>
      <c r="G113" s="727"/>
      <c r="H113" s="727"/>
      <c r="I113" s="727"/>
      <c r="J113" s="727"/>
      <c r="K113" s="727"/>
      <c r="L113" s="727"/>
      <c r="M113" s="727"/>
      <c r="N113" s="727"/>
      <c r="O113" s="727"/>
      <c r="P113" s="727"/>
      <c r="Q113" s="727"/>
      <c r="R113" s="727"/>
      <c r="S113" s="727"/>
      <c r="T113" s="727"/>
      <c r="U113" s="727"/>
      <c r="V113" s="727"/>
      <c r="W113" s="727"/>
      <c r="X113" s="727"/>
      <c r="Y113" s="727"/>
      <c r="Z113" s="728"/>
      <c r="AA113" s="893">
        <v>51460</v>
      </c>
      <c r="AB113" s="894"/>
      <c r="AC113" s="894"/>
      <c r="AD113" s="894"/>
      <c r="AE113" s="895"/>
      <c r="AF113" s="896">
        <v>37995</v>
      </c>
      <c r="AG113" s="894"/>
      <c r="AH113" s="894"/>
      <c r="AI113" s="894"/>
      <c r="AJ113" s="895"/>
      <c r="AK113" s="896">
        <v>31406</v>
      </c>
      <c r="AL113" s="894"/>
      <c r="AM113" s="894"/>
      <c r="AN113" s="894"/>
      <c r="AO113" s="895"/>
      <c r="AP113" s="897">
        <v>0.8</v>
      </c>
      <c r="AQ113" s="898"/>
      <c r="AR113" s="898"/>
      <c r="AS113" s="898"/>
      <c r="AT113" s="899"/>
      <c r="AU113" s="907"/>
      <c r="AV113" s="908"/>
      <c r="AW113" s="908"/>
      <c r="AX113" s="908"/>
      <c r="AY113" s="908"/>
      <c r="AZ113" s="790" t="s">
        <v>384</v>
      </c>
      <c r="BA113" s="727"/>
      <c r="BB113" s="727"/>
      <c r="BC113" s="727"/>
      <c r="BD113" s="727"/>
      <c r="BE113" s="727"/>
      <c r="BF113" s="727"/>
      <c r="BG113" s="727"/>
      <c r="BH113" s="727"/>
      <c r="BI113" s="727"/>
      <c r="BJ113" s="727"/>
      <c r="BK113" s="727"/>
      <c r="BL113" s="727"/>
      <c r="BM113" s="727"/>
      <c r="BN113" s="727"/>
      <c r="BO113" s="727"/>
      <c r="BP113" s="728"/>
      <c r="BQ113" s="791">
        <v>2588424</v>
      </c>
      <c r="BR113" s="792"/>
      <c r="BS113" s="792"/>
      <c r="BT113" s="792"/>
      <c r="BU113" s="792"/>
      <c r="BV113" s="792">
        <v>2720735</v>
      </c>
      <c r="BW113" s="792"/>
      <c r="BX113" s="792"/>
      <c r="BY113" s="792"/>
      <c r="BZ113" s="792"/>
      <c r="CA113" s="792">
        <v>2620131</v>
      </c>
      <c r="CB113" s="792"/>
      <c r="CC113" s="792"/>
      <c r="CD113" s="792"/>
      <c r="CE113" s="792"/>
      <c r="CF113" s="850">
        <v>69.599999999999994</v>
      </c>
      <c r="CG113" s="851"/>
      <c r="CH113" s="851"/>
      <c r="CI113" s="851"/>
      <c r="CJ113" s="851"/>
      <c r="CK113" s="902"/>
      <c r="CL113" s="796"/>
      <c r="CM113" s="790" t="s">
        <v>385</v>
      </c>
      <c r="CN113" s="727"/>
      <c r="CO113" s="727"/>
      <c r="CP113" s="727"/>
      <c r="CQ113" s="727"/>
      <c r="CR113" s="727"/>
      <c r="CS113" s="727"/>
      <c r="CT113" s="727"/>
      <c r="CU113" s="727"/>
      <c r="CV113" s="727"/>
      <c r="CW113" s="727"/>
      <c r="CX113" s="727"/>
      <c r="CY113" s="727"/>
      <c r="CZ113" s="727"/>
      <c r="DA113" s="727"/>
      <c r="DB113" s="727"/>
      <c r="DC113" s="727"/>
      <c r="DD113" s="727"/>
      <c r="DE113" s="727"/>
      <c r="DF113" s="728"/>
      <c r="DG113" s="754" t="s">
        <v>62</v>
      </c>
      <c r="DH113" s="755"/>
      <c r="DI113" s="755"/>
      <c r="DJ113" s="755"/>
      <c r="DK113" s="756"/>
      <c r="DL113" s="757" t="s">
        <v>62</v>
      </c>
      <c r="DM113" s="755"/>
      <c r="DN113" s="755"/>
      <c r="DO113" s="755"/>
      <c r="DP113" s="756"/>
      <c r="DQ113" s="757" t="s">
        <v>62</v>
      </c>
      <c r="DR113" s="755"/>
      <c r="DS113" s="755"/>
      <c r="DT113" s="755"/>
      <c r="DU113" s="756"/>
      <c r="DV113" s="799" t="s">
        <v>62</v>
      </c>
      <c r="DW113" s="800"/>
      <c r="DX113" s="800"/>
      <c r="DY113" s="800"/>
      <c r="DZ113" s="801"/>
    </row>
    <row r="114" spans="1:130" s="89" customFormat="1" ht="26.25" customHeight="1" x14ac:dyDescent="0.15">
      <c r="A114" s="889"/>
      <c r="B114" s="890"/>
      <c r="C114" s="727" t="s">
        <v>386</v>
      </c>
      <c r="D114" s="727"/>
      <c r="E114" s="727"/>
      <c r="F114" s="727"/>
      <c r="G114" s="727"/>
      <c r="H114" s="727"/>
      <c r="I114" s="727"/>
      <c r="J114" s="727"/>
      <c r="K114" s="727"/>
      <c r="L114" s="727"/>
      <c r="M114" s="727"/>
      <c r="N114" s="727"/>
      <c r="O114" s="727"/>
      <c r="P114" s="727"/>
      <c r="Q114" s="727"/>
      <c r="R114" s="727"/>
      <c r="S114" s="727"/>
      <c r="T114" s="727"/>
      <c r="U114" s="727"/>
      <c r="V114" s="727"/>
      <c r="W114" s="727"/>
      <c r="X114" s="727"/>
      <c r="Y114" s="727"/>
      <c r="Z114" s="728"/>
      <c r="AA114" s="754">
        <v>126850</v>
      </c>
      <c r="AB114" s="755"/>
      <c r="AC114" s="755"/>
      <c r="AD114" s="755"/>
      <c r="AE114" s="756"/>
      <c r="AF114" s="757">
        <v>127580</v>
      </c>
      <c r="AG114" s="755"/>
      <c r="AH114" s="755"/>
      <c r="AI114" s="755"/>
      <c r="AJ114" s="756"/>
      <c r="AK114" s="757">
        <v>150420</v>
      </c>
      <c r="AL114" s="755"/>
      <c r="AM114" s="755"/>
      <c r="AN114" s="755"/>
      <c r="AO114" s="756"/>
      <c r="AP114" s="799">
        <v>4</v>
      </c>
      <c r="AQ114" s="800"/>
      <c r="AR114" s="800"/>
      <c r="AS114" s="800"/>
      <c r="AT114" s="801"/>
      <c r="AU114" s="907"/>
      <c r="AV114" s="908"/>
      <c r="AW114" s="908"/>
      <c r="AX114" s="908"/>
      <c r="AY114" s="908"/>
      <c r="AZ114" s="790" t="s">
        <v>387</v>
      </c>
      <c r="BA114" s="727"/>
      <c r="BB114" s="727"/>
      <c r="BC114" s="727"/>
      <c r="BD114" s="727"/>
      <c r="BE114" s="727"/>
      <c r="BF114" s="727"/>
      <c r="BG114" s="727"/>
      <c r="BH114" s="727"/>
      <c r="BI114" s="727"/>
      <c r="BJ114" s="727"/>
      <c r="BK114" s="727"/>
      <c r="BL114" s="727"/>
      <c r="BM114" s="727"/>
      <c r="BN114" s="727"/>
      <c r="BO114" s="727"/>
      <c r="BP114" s="728"/>
      <c r="BQ114" s="791">
        <v>1353656</v>
      </c>
      <c r="BR114" s="792"/>
      <c r="BS114" s="792"/>
      <c r="BT114" s="792"/>
      <c r="BU114" s="792"/>
      <c r="BV114" s="792">
        <v>1312644</v>
      </c>
      <c r="BW114" s="792"/>
      <c r="BX114" s="792"/>
      <c r="BY114" s="792"/>
      <c r="BZ114" s="792"/>
      <c r="CA114" s="792">
        <v>1245914</v>
      </c>
      <c r="CB114" s="792"/>
      <c r="CC114" s="792"/>
      <c r="CD114" s="792"/>
      <c r="CE114" s="792"/>
      <c r="CF114" s="850">
        <v>33.1</v>
      </c>
      <c r="CG114" s="851"/>
      <c r="CH114" s="851"/>
      <c r="CI114" s="851"/>
      <c r="CJ114" s="851"/>
      <c r="CK114" s="902"/>
      <c r="CL114" s="796"/>
      <c r="CM114" s="790" t="s">
        <v>388</v>
      </c>
      <c r="CN114" s="727"/>
      <c r="CO114" s="727"/>
      <c r="CP114" s="727"/>
      <c r="CQ114" s="727"/>
      <c r="CR114" s="727"/>
      <c r="CS114" s="727"/>
      <c r="CT114" s="727"/>
      <c r="CU114" s="727"/>
      <c r="CV114" s="727"/>
      <c r="CW114" s="727"/>
      <c r="CX114" s="727"/>
      <c r="CY114" s="727"/>
      <c r="CZ114" s="727"/>
      <c r="DA114" s="727"/>
      <c r="DB114" s="727"/>
      <c r="DC114" s="727"/>
      <c r="DD114" s="727"/>
      <c r="DE114" s="727"/>
      <c r="DF114" s="728"/>
      <c r="DG114" s="754" t="s">
        <v>62</v>
      </c>
      <c r="DH114" s="755"/>
      <c r="DI114" s="755"/>
      <c r="DJ114" s="755"/>
      <c r="DK114" s="756"/>
      <c r="DL114" s="757" t="s">
        <v>62</v>
      </c>
      <c r="DM114" s="755"/>
      <c r="DN114" s="755"/>
      <c r="DO114" s="755"/>
      <c r="DP114" s="756"/>
      <c r="DQ114" s="757" t="s">
        <v>62</v>
      </c>
      <c r="DR114" s="755"/>
      <c r="DS114" s="755"/>
      <c r="DT114" s="755"/>
      <c r="DU114" s="756"/>
      <c r="DV114" s="799" t="s">
        <v>62</v>
      </c>
      <c r="DW114" s="800"/>
      <c r="DX114" s="800"/>
      <c r="DY114" s="800"/>
      <c r="DZ114" s="801"/>
    </row>
    <row r="115" spans="1:130" s="89" customFormat="1" ht="26.25" customHeight="1" x14ac:dyDescent="0.15">
      <c r="A115" s="889"/>
      <c r="B115" s="890"/>
      <c r="C115" s="727" t="s">
        <v>389</v>
      </c>
      <c r="D115" s="727"/>
      <c r="E115" s="727"/>
      <c r="F115" s="727"/>
      <c r="G115" s="727"/>
      <c r="H115" s="727"/>
      <c r="I115" s="727"/>
      <c r="J115" s="727"/>
      <c r="K115" s="727"/>
      <c r="L115" s="727"/>
      <c r="M115" s="727"/>
      <c r="N115" s="727"/>
      <c r="O115" s="727"/>
      <c r="P115" s="727"/>
      <c r="Q115" s="727"/>
      <c r="R115" s="727"/>
      <c r="S115" s="727"/>
      <c r="T115" s="727"/>
      <c r="U115" s="727"/>
      <c r="V115" s="727"/>
      <c r="W115" s="727"/>
      <c r="X115" s="727"/>
      <c r="Y115" s="727"/>
      <c r="Z115" s="728"/>
      <c r="AA115" s="893">
        <v>337</v>
      </c>
      <c r="AB115" s="894"/>
      <c r="AC115" s="894"/>
      <c r="AD115" s="894"/>
      <c r="AE115" s="895"/>
      <c r="AF115" s="896">
        <v>359</v>
      </c>
      <c r="AG115" s="894"/>
      <c r="AH115" s="894"/>
      <c r="AI115" s="894"/>
      <c r="AJ115" s="895"/>
      <c r="AK115" s="896">
        <v>1114</v>
      </c>
      <c r="AL115" s="894"/>
      <c r="AM115" s="894"/>
      <c r="AN115" s="894"/>
      <c r="AO115" s="895"/>
      <c r="AP115" s="897">
        <v>0</v>
      </c>
      <c r="AQ115" s="898"/>
      <c r="AR115" s="898"/>
      <c r="AS115" s="898"/>
      <c r="AT115" s="899"/>
      <c r="AU115" s="907"/>
      <c r="AV115" s="908"/>
      <c r="AW115" s="908"/>
      <c r="AX115" s="908"/>
      <c r="AY115" s="908"/>
      <c r="AZ115" s="790" t="s">
        <v>390</v>
      </c>
      <c r="BA115" s="727"/>
      <c r="BB115" s="727"/>
      <c r="BC115" s="727"/>
      <c r="BD115" s="727"/>
      <c r="BE115" s="727"/>
      <c r="BF115" s="727"/>
      <c r="BG115" s="727"/>
      <c r="BH115" s="727"/>
      <c r="BI115" s="727"/>
      <c r="BJ115" s="727"/>
      <c r="BK115" s="727"/>
      <c r="BL115" s="727"/>
      <c r="BM115" s="727"/>
      <c r="BN115" s="727"/>
      <c r="BO115" s="727"/>
      <c r="BP115" s="728"/>
      <c r="BQ115" s="791" t="s">
        <v>62</v>
      </c>
      <c r="BR115" s="792"/>
      <c r="BS115" s="792"/>
      <c r="BT115" s="792"/>
      <c r="BU115" s="792"/>
      <c r="BV115" s="792" t="s">
        <v>62</v>
      </c>
      <c r="BW115" s="792"/>
      <c r="BX115" s="792"/>
      <c r="BY115" s="792"/>
      <c r="BZ115" s="792"/>
      <c r="CA115" s="792" t="s">
        <v>62</v>
      </c>
      <c r="CB115" s="792"/>
      <c r="CC115" s="792"/>
      <c r="CD115" s="792"/>
      <c r="CE115" s="792"/>
      <c r="CF115" s="850" t="s">
        <v>62</v>
      </c>
      <c r="CG115" s="851"/>
      <c r="CH115" s="851"/>
      <c r="CI115" s="851"/>
      <c r="CJ115" s="851"/>
      <c r="CK115" s="902"/>
      <c r="CL115" s="796"/>
      <c r="CM115" s="790" t="s">
        <v>391</v>
      </c>
      <c r="CN115" s="727"/>
      <c r="CO115" s="727"/>
      <c r="CP115" s="727"/>
      <c r="CQ115" s="727"/>
      <c r="CR115" s="727"/>
      <c r="CS115" s="727"/>
      <c r="CT115" s="727"/>
      <c r="CU115" s="727"/>
      <c r="CV115" s="727"/>
      <c r="CW115" s="727"/>
      <c r="CX115" s="727"/>
      <c r="CY115" s="727"/>
      <c r="CZ115" s="727"/>
      <c r="DA115" s="727"/>
      <c r="DB115" s="727"/>
      <c r="DC115" s="727"/>
      <c r="DD115" s="727"/>
      <c r="DE115" s="727"/>
      <c r="DF115" s="728"/>
      <c r="DG115" s="754" t="s">
        <v>62</v>
      </c>
      <c r="DH115" s="755"/>
      <c r="DI115" s="755"/>
      <c r="DJ115" s="755"/>
      <c r="DK115" s="756"/>
      <c r="DL115" s="757" t="s">
        <v>62</v>
      </c>
      <c r="DM115" s="755"/>
      <c r="DN115" s="755"/>
      <c r="DO115" s="755"/>
      <c r="DP115" s="756"/>
      <c r="DQ115" s="757" t="s">
        <v>62</v>
      </c>
      <c r="DR115" s="755"/>
      <c r="DS115" s="755"/>
      <c r="DT115" s="755"/>
      <c r="DU115" s="756"/>
      <c r="DV115" s="799" t="s">
        <v>62</v>
      </c>
      <c r="DW115" s="800"/>
      <c r="DX115" s="800"/>
      <c r="DY115" s="800"/>
      <c r="DZ115" s="801"/>
    </row>
    <row r="116" spans="1:130" s="89" customFormat="1" ht="26.25" customHeight="1" x14ac:dyDescent="0.15">
      <c r="A116" s="891"/>
      <c r="B116" s="892"/>
      <c r="C116" s="814" t="s">
        <v>392</v>
      </c>
      <c r="D116" s="814"/>
      <c r="E116" s="814"/>
      <c r="F116" s="814"/>
      <c r="G116" s="814"/>
      <c r="H116" s="814"/>
      <c r="I116" s="814"/>
      <c r="J116" s="814"/>
      <c r="K116" s="814"/>
      <c r="L116" s="814"/>
      <c r="M116" s="814"/>
      <c r="N116" s="814"/>
      <c r="O116" s="814"/>
      <c r="P116" s="814"/>
      <c r="Q116" s="814"/>
      <c r="R116" s="814"/>
      <c r="S116" s="814"/>
      <c r="T116" s="814"/>
      <c r="U116" s="814"/>
      <c r="V116" s="814"/>
      <c r="W116" s="814"/>
      <c r="X116" s="814"/>
      <c r="Y116" s="814"/>
      <c r="Z116" s="815"/>
      <c r="AA116" s="754">
        <v>95</v>
      </c>
      <c r="AB116" s="755"/>
      <c r="AC116" s="755"/>
      <c r="AD116" s="755"/>
      <c r="AE116" s="756"/>
      <c r="AF116" s="757">
        <v>39</v>
      </c>
      <c r="AG116" s="755"/>
      <c r="AH116" s="755"/>
      <c r="AI116" s="755"/>
      <c r="AJ116" s="756"/>
      <c r="AK116" s="757">
        <v>209</v>
      </c>
      <c r="AL116" s="755"/>
      <c r="AM116" s="755"/>
      <c r="AN116" s="755"/>
      <c r="AO116" s="756"/>
      <c r="AP116" s="799">
        <v>0</v>
      </c>
      <c r="AQ116" s="800"/>
      <c r="AR116" s="800"/>
      <c r="AS116" s="800"/>
      <c r="AT116" s="801"/>
      <c r="AU116" s="907"/>
      <c r="AV116" s="908"/>
      <c r="AW116" s="908"/>
      <c r="AX116" s="908"/>
      <c r="AY116" s="908"/>
      <c r="AZ116" s="884" t="s">
        <v>393</v>
      </c>
      <c r="BA116" s="885"/>
      <c r="BB116" s="885"/>
      <c r="BC116" s="885"/>
      <c r="BD116" s="885"/>
      <c r="BE116" s="885"/>
      <c r="BF116" s="885"/>
      <c r="BG116" s="885"/>
      <c r="BH116" s="885"/>
      <c r="BI116" s="885"/>
      <c r="BJ116" s="885"/>
      <c r="BK116" s="885"/>
      <c r="BL116" s="885"/>
      <c r="BM116" s="885"/>
      <c r="BN116" s="885"/>
      <c r="BO116" s="885"/>
      <c r="BP116" s="886"/>
      <c r="BQ116" s="791" t="s">
        <v>62</v>
      </c>
      <c r="BR116" s="792"/>
      <c r="BS116" s="792"/>
      <c r="BT116" s="792"/>
      <c r="BU116" s="792"/>
      <c r="BV116" s="792" t="s">
        <v>62</v>
      </c>
      <c r="BW116" s="792"/>
      <c r="BX116" s="792"/>
      <c r="BY116" s="792"/>
      <c r="BZ116" s="792"/>
      <c r="CA116" s="792" t="s">
        <v>62</v>
      </c>
      <c r="CB116" s="792"/>
      <c r="CC116" s="792"/>
      <c r="CD116" s="792"/>
      <c r="CE116" s="792"/>
      <c r="CF116" s="850" t="s">
        <v>62</v>
      </c>
      <c r="CG116" s="851"/>
      <c r="CH116" s="851"/>
      <c r="CI116" s="851"/>
      <c r="CJ116" s="851"/>
      <c r="CK116" s="902"/>
      <c r="CL116" s="796"/>
      <c r="CM116" s="790" t="s">
        <v>394</v>
      </c>
      <c r="CN116" s="727"/>
      <c r="CO116" s="727"/>
      <c r="CP116" s="727"/>
      <c r="CQ116" s="727"/>
      <c r="CR116" s="727"/>
      <c r="CS116" s="727"/>
      <c r="CT116" s="727"/>
      <c r="CU116" s="727"/>
      <c r="CV116" s="727"/>
      <c r="CW116" s="727"/>
      <c r="CX116" s="727"/>
      <c r="CY116" s="727"/>
      <c r="CZ116" s="727"/>
      <c r="DA116" s="727"/>
      <c r="DB116" s="727"/>
      <c r="DC116" s="727"/>
      <c r="DD116" s="727"/>
      <c r="DE116" s="727"/>
      <c r="DF116" s="728"/>
      <c r="DG116" s="754" t="s">
        <v>62</v>
      </c>
      <c r="DH116" s="755"/>
      <c r="DI116" s="755"/>
      <c r="DJ116" s="755"/>
      <c r="DK116" s="756"/>
      <c r="DL116" s="757" t="s">
        <v>62</v>
      </c>
      <c r="DM116" s="755"/>
      <c r="DN116" s="755"/>
      <c r="DO116" s="755"/>
      <c r="DP116" s="756"/>
      <c r="DQ116" s="757" t="s">
        <v>62</v>
      </c>
      <c r="DR116" s="755"/>
      <c r="DS116" s="755"/>
      <c r="DT116" s="755"/>
      <c r="DU116" s="756"/>
      <c r="DV116" s="799" t="s">
        <v>62</v>
      </c>
      <c r="DW116" s="800"/>
      <c r="DX116" s="800"/>
      <c r="DY116" s="800"/>
      <c r="DZ116" s="801"/>
    </row>
    <row r="117" spans="1:130" s="89" customFormat="1" ht="26.25" customHeight="1" x14ac:dyDescent="0.15">
      <c r="A117" s="870" t="s">
        <v>119</v>
      </c>
      <c r="B117" s="871"/>
      <c r="C117" s="871"/>
      <c r="D117" s="871"/>
      <c r="E117" s="871"/>
      <c r="F117" s="871"/>
      <c r="G117" s="871"/>
      <c r="H117" s="871"/>
      <c r="I117" s="871"/>
      <c r="J117" s="871"/>
      <c r="K117" s="871"/>
      <c r="L117" s="871"/>
      <c r="M117" s="871"/>
      <c r="N117" s="871"/>
      <c r="O117" s="871"/>
      <c r="P117" s="871"/>
      <c r="Q117" s="871"/>
      <c r="R117" s="871"/>
      <c r="S117" s="871"/>
      <c r="T117" s="871"/>
      <c r="U117" s="871"/>
      <c r="V117" s="871"/>
      <c r="W117" s="871"/>
      <c r="X117" s="871"/>
      <c r="Y117" s="852" t="s">
        <v>395</v>
      </c>
      <c r="Z117" s="872"/>
      <c r="AA117" s="877">
        <v>1305966</v>
      </c>
      <c r="AB117" s="878"/>
      <c r="AC117" s="878"/>
      <c r="AD117" s="878"/>
      <c r="AE117" s="879"/>
      <c r="AF117" s="880">
        <v>1270802</v>
      </c>
      <c r="AG117" s="878"/>
      <c r="AH117" s="878"/>
      <c r="AI117" s="878"/>
      <c r="AJ117" s="879"/>
      <c r="AK117" s="880">
        <v>1276471</v>
      </c>
      <c r="AL117" s="878"/>
      <c r="AM117" s="878"/>
      <c r="AN117" s="878"/>
      <c r="AO117" s="879"/>
      <c r="AP117" s="881"/>
      <c r="AQ117" s="882"/>
      <c r="AR117" s="882"/>
      <c r="AS117" s="882"/>
      <c r="AT117" s="883"/>
      <c r="AU117" s="907"/>
      <c r="AV117" s="908"/>
      <c r="AW117" s="908"/>
      <c r="AX117" s="908"/>
      <c r="AY117" s="908"/>
      <c r="AZ117" s="838" t="s">
        <v>396</v>
      </c>
      <c r="BA117" s="839"/>
      <c r="BB117" s="839"/>
      <c r="BC117" s="839"/>
      <c r="BD117" s="839"/>
      <c r="BE117" s="839"/>
      <c r="BF117" s="839"/>
      <c r="BG117" s="839"/>
      <c r="BH117" s="839"/>
      <c r="BI117" s="839"/>
      <c r="BJ117" s="839"/>
      <c r="BK117" s="839"/>
      <c r="BL117" s="839"/>
      <c r="BM117" s="839"/>
      <c r="BN117" s="839"/>
      <c r="BO117" s="839"/>
      <c r="BP117" s="840"/>
      <c r="BQ117" s="791" t="s">
        <v>62</v>
      </c>
      <c r="BR117" s="792"/>
      <c r="BS117" s="792"/>
      <c r="BT117" s="792"/>
      <c r="BU117" s="792"/>
      <c r="BV117" s="792" t="s">
        <v>62</v>
      </c>
      <c r="BW117" s="792"/>
      <c r="BX117" s="792"/>
      <c r="BY117" s="792"/>
      <c r="BZ117" s="792"/>
      <c r="CA117" s="792" t="s">
        <v>62</v>
      </c>
      <c r="CB117" s="792"/>
      <c r="CC117" s="792"/>
      <c r="CD117" s="792"/>
      <c r="CE117" s="792"/>
      <c r="CF117" s="850" t="s">
        <v>62</v>
      </c>
      <c r="CG117" s="851"/>
      <c r="CH117" s="851"/>
      <c r="CI117" s="851"/>
      <c r="CJ117" s="851"/>
      <c r="CK117" s="902"/>
      <c r="CL117" s="796"/>
      <c r="CM117" s="790" t="s">
        <v>397</v>
      </c>
      <c r="CN117" s="727"/>
      <c r="CO117" s="727"/>
      <c r="CP117" s="727"/>
      <c r="CQ117" s="727"/>
      <c r="CR117" s="727"/>
      <c r="CS117" s="727"/>
      <c r="CT117" s="727"/>
      <c r="CU117" s="727"/>
      <c r="CV117" s="727"/>
      <c r="CW117" s="727"/>
      <c r="CX117" s="727"/>
      <c r="CY117" s="727"/>
      <c r="CZ117" s="727"/>
      <c r="DA117" s="727"/>
      <c r="DB117" s="727"/>
      <c r="DC117" s="727"/>
      <c r="DD117" s="727"/>
      <c r="DE117" s="727"/>
      <c r="DF117" s="728"/>
      <c r="DG117" s="754" t="s">
        <v>62</v>
      </c>
      <c r="DH117" s="755"/>
      <c r="DI117" s="755"/>
      <c r="DJ117" s="755"/>
      <c r="DK117" s="756"/>
      <c r="DL117" s="757" t="s">
        <v>62</v>
      </c>
      <c r="DM117" s="755"/>
      <c r="DN117" s="755"/>
      <c r="DO117" s="755"/>
      <c r="DP117" s="756"/>
      <c r="DQ117" s="757" t="s">
        <v>62</v>
      </c>
      <c r="DR117" s="755"/>
      <c r="DS117" s="755"/>
      <c r="DT117" s="755"/>
      <c r="DU117" s="756"/>
      <c r="DV117" s="799" t="s">
        <v>62</v>
      </c>
      <c r="DW117" s="800"/>
      <c r="DX117" s="800"/>
      <c r="DY117" s="800"/>
      <c r="DZ117" s="801"/>
    </row>
    <row r="118" spans="1:130" s="89" customFormat="1" ht="26.25" customHeight="1" x14ac:dyDescent="0.15">
      <c r="A118" s="870" t="s">
        <v>370</v>
      </c>
      <c r="B118" s="871"/>
      <c r="C118" s="871"/>
      <c r="D118" s="871"/>
      <c r="E118" s="871"/>
      <c r="F118" s="871"/>
      <c r="G118" s="871"/>
      <c r="H118" s="871"/>
      <c r="I118" s="871"/>
      <c r="J118" s="871"/>
      <c r="K118" s="871"/>
      <c r="L118" s="871"/>
      <c r="M118" s="871"/>
      <c r="N118" s="871"/>
      <c r="O118" s="871"/>
      <c r="P118" s="871"/>
      <c r="Q118" s="871"/>
      <c r="R118" s="871"/>
      <c r="S118" s="871"/>
      <c r="T118" s="871"/>
      <c r="U118" s="871"/>
      <c r="V118" s="871"/>
      <c r="W118" s="871"/>
      <c r="X118" s="871"/>
      <c r="Y118" s="871"/>
      <c r="Z118" s="872"/>
      <c r="AA118" s="873" t="s">
        <v>367</v>
      </c>
      <c r="AB118" s="871"/>
      <c r="AC118" s="871"/>
      <c r="AD118" s="871"/>
      <c r="AE118" s="872"/>
      <c r="AF118" s="873" t="s">
        <v>368</v>
      </c>
      <c r="AG118" s="871"/>
      <c r="AH118" s="871"/>
      <c r="AI118" s="871"/>
      <c r="AJ118" s="872"/>
      <c r="AK118" s="873" t="s">
        <v>238</v>
      </c>
      <c r="AL118" s="871"/>
      <c r="AM118" s="871"/>
      <c r="AN118" s="871"/>
      <c r="AO118" s="872"/>
      <c r="AP118" s="874" t="s">
        <v>369</v>
      </c>
      <c r="AQ118" s="875"/>
      <c r="AR118" s="875"/>
      <c r="AS118" s="875"/>
      <c r="AT118" s="876"/>
      <c r="AU118" s="907"/>
      <c r="AV118" s="908"/>
      <c r="AW118" s="908"/>
      <c r="AX118" s="908"/>
      <c r="AY118" s="908"/>
      <c r="AZ118" s="813" t="s">
        <v>398</v>
      </c>
      <c r="BA118" s="814"/>
      <c r="BB118" s="814"/>
      <c r="BC118" s="814"/>
      <c r="BD118" s="814"/>
      <c r="BE118" s="814"/>
      <c r="BF118" s="814"/>
      <c r="BG118" s="814"/>
      <c r="BH118" s="814"/>
      <c r="BI118" s="814"/>
      <c r="BJ118" s="814"/>
      <c r="BK118" s="814"/>
      <c r="BL118" s="814"/>
      <c r="BM118" s="814"/>
      <c r="BN118" s="814"/>
      <c r="BO118" s="814"/>
      <c r="BP118" s="815"/>
      <c r="BQ118" s="854">
        <v>229626</v>
      </c>
      <c r="BR118" s="820"/>
      <c r="BS118" s="820"/>
      <c r="BT118" s="820"/>
      <c r="BU118" s="820"/>
      <c r="BV118" s="820" t="s">
        <v>62</v>
      </c>
      <c r="BW118" s="820"/>
      <c r="BX118" s="820"/>
      <c r="BY118" s="820"/>
      <c r="BZ118" s="820"/>
      <c r="CA118" s="820" t="s">
        <v>62</v>
      </c>
      <c r="CB118" s="820"/>
      <c r="CC118" s="820"/>
      <c r="CD118" s="820"/>
      <c r="CE118" s="820"/>
      <c r="CF118" s="850" t="s">
        <v>62</v>
      </c>
      <c r="CG118" s="851"/>
      <c r="CH118" s="851"/>
      <c r="CI118" s="851"/>
      <c r="CJ118" s="851"/>
      <c r="CK118" s="902"/>
      <c r="CL118" s="796"/>
      <c r="CM118" s="790" t="s">
        <v>399</v>
      </c>
      <c r="CN118" s="727"/>
      <c r="CO118" s="727"/>
      <c r="CP118" s="727"/>
      <c r="CQ118" s="727"/>
      <c r="CR118" s="727"/>
      <c r="CS118" s="727"/>
      <c r="CT118" s="727"/>
      <c r="CU118" s="727"/>
      <c r="CV118" s="727"/>
      <c r="CW118" s="727"/>
      <c r="CX118" s="727"/>
      <c r="CY118" s="727"/>
      <c r="CZ118" s="727"/>
      <c r="DA118" s="727"/>
      <c r="DB118" s="727"/>
      <c r="DC118" s="727"/>
      <c r="DD118" s="727"/>
      <c r="DE118" s="727"/>
      <c r="DF118" s="728"/>
      <c r="DG118" s="754" t="s">
        <v>62</v>
      </c>
      <c r="DH118" s="755"/>
      <c r="DI118" s="755"/>
      <c r="DJ118" s="755"/>
      <c r="DK118" s="756"/>
      <c r="DL118" s="757" t="s">
        <v>62</v>
      </c>
      <c r="DM118" s="755"/>
      <c r="DN118" s="755"/>
      <c r="DO118" s="755"/>
      <c r="DP118" s="756"/>
      <c r="DQ118" s="757" t="s">
        <v>62</v>
      </c>
      <c r="DR118" s="755"/>
      <c r="DS118" s="755"/>
      <c r="DT118" s="755"/>
      <c r="DU118" s="756"/>
      <c r="DV118" s="799" t="s">
        <v>62</v>
      </c>
      <c r="DW118" s="800"/>
      <c r="DX118" s="800"/>
      <c r="DY118" s="800"/>
      <c r="DZ118" s="801"/>
    </row>
    <row r="119" spans="1:130" s="89" customFormat="1" ht="26.25" customHeight="1" x14ac:dyDescent="0.15">
      <c r="A119" s="793" t="s">
        <v>374</v>
      </c>
      <c r="B119" s="794"/>
      <c r="C119" s="835" t="s">
        <v>375</v>
      </c>
      <c r="D119" s="783"/>
      <c r="E119" s="783"/>
      <c r="F119" s="783"/>
      <c r="G119" s="783"/>
      <c r="H119" s="783"/>
      <c r="I119" s="783"/>
      <c r="J119" s="783"/>
      <c r="K119" s="783"/>
      <c r="L119" s="783"/>
      <c r="M119" s="783"/>
      <c r="N119" s="783"/>
      <c r="O119" s="783"/>
      <c r="P119" s="783"/>
      <c r="Q119" s="783"/>
      <c r="R119" s="783"/>
      <c r="S119" s="783"/>
      <c r="T119" s="783"/>
      <c r="U119" s="783"/>
      <c r="V119" s="783"/>
      <c r="W119" s="783"/>
      <c r="X119" s="783"/>
      <c r="Y119" s="783"/>
      <c r="Z119" s="784"/>
      <c r="AA119" s="863" t="s">
        <v>62</v>
      </c>
      <c r="AB119" s="864"/>
      <c r="AC119" s="864"/>
      <c r="AD119" s="864"/>
      <c r="AE119" s="865"/>
      <c r="AF119" s="866" t="s">
        <v>62</v>
      </c>
      <c r="AG119" s="864"/>
      <c r="AH119" s="864"/>
      <c r="AI119" s="864"/>
      <c r="AJ119" s="865"/>
      <c r="AK119" s="866" t="s">
        <v>62</v>
      </c>
      <c r="AL119" s="864"/>
      <c r="AM119" s="864"/>
      <c r="AN119" s="864"/>
      <c r="AO119" s="865"/>
      <c r="AP119" s="867" t="s">
        <v>62</v>
      </c>
      <c r="AQ119" s="868"/>
      <c r="AR119" s="868"/>
      <c r="AS119" s="868"/>
      <c r="AT119" s="869"/>
      <c r="AU119" s="909"/>
      <c r="AV119" s="910"/>
      <c r="AW119" s="910"/>
      <c r="AX119" s="910"/>
      <c r="AY119" s="910"/>
      <c r="AZ119" s="112" t="s">
        <v>119</v>
      </c>
      <c r="BA119" s="112"/>
      <c r="BB119" s="112"/>
      <c r="BC119" s="112"/>
      <c r="BD119" s="112"/>
      <c r="BE119" s="112"/>
      <c r="BF119" s="112"/>
      <c r="BG119" s="112"/>
      <c r="BH119" s="112"/>
      <c r="BI119" s="112"/>
      <c r="BJ119" s="112"/>
      <c r="BK119" s="112"/>
      <c r="BL119" s="112"/>
      <c r="BM119" s="112"/>
      <c r="BN119" s="112"/>
      <c r="BO119" s="852" t="s">
        <v>400</v>
      </c>
      <c r="BP119" s="853"/>
      <c r="BQ119" s="854">
        <v>13045205</v>
      </c>
      <c r="BR119" s="820"/>
      <c r="BS119" s="820"/>
      <c r="BT119" s="820"/>
      <c r="BU119" s="820"/>
      <c r="BV119" s="820">
        <v>12241294</v>
      </c>
      <c r="BW119" s="820"/>
      <c r="BX119" s="820"/>
      <c r="BY119" s="820"/>
      <c r="BZ119" s="820"/>
      <c r="CA119" s="820">
        <v>11383734</v>
      </c>
      <c r="CB119" s="820"/>
      <c r="CC119" s="820"/>
      <c r="CD119" s="820"/>
      <c r="CE119" s="820"/>
      <c r="CF119" s="723"/>
      <c r="CG119" s="724"/>
      <c r="CH119" s="724"/>
      <c r="CI119" s="724"/>
      <c r="CJ119" s="809"/>
      <c r="CK119" s="903"/>
      <c r="CL119" s="798"/>
      <c r="CM119" s="813" t="s">
        <v>401</v>
      </c>
      <c r="CN119" s="814"/>
      <c r="CO119" s="814"/>
      <c r="CP119" s="814"/>
      <c r="CQ119" s="814"/>
      <c r="CR119" s="814"/>
      <c r="CS119" s="814"/>
      <c r="CT119" s="814"/>
      <c r="CU119" s="814"/>
      <c r="CV119" s="814"/>
      <c r="CW119" s="814"/>
      <c r="CX119" s="814"/>
      <c r="CY119" s="814"/>
      <c r="CZ119" s="814"/>
      <c r="DA119" s="814"/>
      <c r="DB119" s="814"/>
      <c r="DC119" s="814"/>
      <c r="DD119" s="814"/>
      <c r="DE119" s="814"/>
      <c r="DF119" s="815"/>
      <c r="DG119" s="738" t="s">
        <v>62</v>
      </c>
      <c r="DH119" s="739"/>
      <c r="DI119" s="739"/>
      <c r="DJ119" s="739"/>
      <c r="DK119" s="740"/>
      <c r="DL119" s="741" t="s">
        <v>62</v>
      </c>
      <c r="DM119" s="739"/>
      <c r="DN119" s="739"/>
      <c r="DO119" s="739"/>
      <c r="DP119" s="740"/>
      <c r="DQ119" s="741" t="s">
        <v>62</v>
      </c>
      <c r="DR119" s="739"/>
      <c r="DS119" s="739"/>
      <c r="DT119" s="739"/>
      <c r="DU119" s="740"/>
      <c r="DV119" s="823" t="s">
        <v>62</v>
      </c>
      <c r="DW119" s="824"/>
      <c r="DX119" s="824"/>
      <c r="DY119" s="824"/>
      <c r="DZ119" s="825"/>
    </row>
    <row r="120" spans="1:130" s="89" customFormat="1" ht="26.25" customHeight="1" x14ac:dyDescent="0.15">
      <c r="A120" s="795"/>
      <c r="B120" s="796"/>
      <c r="C120" s="790" t="s">
        <v>378</v>
      </c>
      <c r="D120" s="727"/>
      <c r="E120" s="727"/>
      <c r="F120" s="727"/>
      <c r="G120" s="727"/>
      <c r="H120" s="727"/>
      <c r="I120" s="727"/>
      <c r="J120" s="727"/>
      <c r="K120" s="727"/>
      <c r="L120" s="727"/>
      <c r="M120" s="727"/>
      <c r="N120" s="727"/>
      <c r="O120" s="727"/>
      <c r="P120" s="727"/>
      <c r="Q120" s="727"/>
      <c r="R120" s="727"/>
      <c r="S120" s="727"/>
      <c r="T120" s="727"/>
      <c r="U120" s="727"/>
      <c r="V120" s="727"/>
      <c r="W120" s="727"/>
      <c r="X120" s="727"/>
      <c r="Y120" s="727"/>
      <c r="Z120" s="728"/>
      <c r="AA120" s="754" t="s">
        <v>62</v>
      </c>
      <c r="AB120" s="755"/>
      <c r="AC120" s="755"/>
      <c r="AD120" s="755"/>
      <c r="AE120" s="756"/>
      <c r="AF120" s="757" t="s">
        <v>62</v>
      </c>
      <c r="AG120" s="755"/>
      <c r="AH120" s="755"/>
      <c r="AI120" s="755"/>
      <c r="AJ120" s="756"/>
      <c r="AK120" s="757" t="s">
        <v>62</v>
      </c>
      <c r="AL120" s="755"/>
      <c r="AM120" s="755"/>
      <c r="AN120" s="755"/>
      <c r="AO120" s="756"/>
      <c r="AP120" s="799" t="s">
        <v>62</v>
      </c>
      <c r="AQ120" s="800"/>
      <c r="AR120" s="800"/>
      <c r="AS120" s="800"/>
      <c r="AT120" s="801"/>
      <c r="AU120" s="855" t="s">
        <v>402</v>
      </c>
      <c r="AV120" s="856"/>
      <c r="AW120" s="856"/>
      <c r="AX120" s="856"/>
      <c r="AY120" s="857"/>
      <c r="AZ120" s="835" t="s">
        <v>403</v>
      </c>
      <c r="BA120" s="783"/>
      <c r="BB120" s="783"/>
      <c r="BC120" s="783"/>
      <c r="BD120" s="783"/>
      <c r="BE120" s="783"/>
      <c r="BF120" s="783"/>
      <c r="BG120" s="783"/>
      <c r="BH120" s="783"/>
      <c r="BI120" s="783"/>
      <c r="BJ120" s="783"/>
      <c r="BK120" s="783"/>
      <c r="BL120" s="783"/>
      <c r="BM120" s="783"/>
      <c r="BN120" s="783"/>
      <c r="BO120" s="783"/>
      <c r="BP120" s="784"/>
      <c r="BQ120" s="836">
        <v>2958797</v>
      </c>
      <c r="BR120" s="817"/>
      <c r="BS120" s="817"/>
      <c r="BT120" s="817"/>
      <c r="BU120" s="817"/>
      <c r="BV120" s="817">
        <v>2932194</v>
      </c>
      <c r="BW120" s="817"/>
      <c r="BX120" s="817"/>
      <c r="BY120" s="817"/>
      <c r="BZ120" s="817"/>
      <c r="CA120" s="817">
        <v>2770409</v>
      </c>
      <c r="CB120" s="817"/>
      <c r="CC120" s="817"/>
      <c r="CD120" s="817"/>
      <c r="CE120" s="817"/>
      <c r="CF120" s="841">
        <v>73.5</v>
      </c>
      <c r="CG120" s="842"/>
      <c r="CH120" s="842"/>
      <c r="CI120" s="842"/>
      <c r="CJ120" s="842"/>
      <c r="CK120" s="843" t="s">
        <v>404</v>
      </c>
      <c r="CL120" s="827"/>
      <c r="CM120" s="827"/>
      <c r="CN120" s="827"/>
      <c r="CO120" s="828"/>
      <c r="CP120" s="847" t="s">
        <v>341</v>
      </c>
      <c r="CQ120" s="848"/>
      <c r="CR120" s="848"/>
      <c r="CS120" s="848"/>
      <c r="CT120" s="848"/>
      <c r="CU120" s="848"/>
      <c r="CV120" s="848"/>
      <c r="CW120" s="848"/>
      <c r="CX120" s="848"/>
      <c r="CY120" s="848"/>
      <c r="CZ120" s="848"/>
      <c r="DA120" s="848"/>
      <c r="DB120" s="848"/>
      <c r="DC120" s="848"/>
      <c r="DD120" s="848"/>
      <c r="DE120" s="848"/>
      <c r="DF120" s="849"/>
      <c r="DG120" s="836">
        <v>319976</v>
      </c>
      <c r="DH120" s="817"/>
      <c r="DI120" s="817"/>
      <c r="DJ120" s="817"/>
      <c r="DK120" s="817"/>
      <c r="DL120" s="817">
        <v>273208</v>
      </c>
      <c r="DM120" s="817"/>
      <c r="DN120" s="817"/>
      <c r="DO120" s="817"/>
      <c r="DP120" s="817"/>
      <c r="DQ120" s="817">
        <v>255012</v>
      </c>
      <c r="DR120" s="817"/>
      <c r="DS120" s="817"/>
      <c r="DT120" s="817"/>
      <c r="DU120" s="817"/>
      <c r="DV120" s="818">
        <v>6.8</v>
      </c>
      <c r="DW120" s="818"/>
      <c r="DX120" s="818"/>
      <c r="DY120" s="818"/>
      <c r="DZ120" s="819"/>
    </row>
    <row r="121" spans="1:130" s="89" customFormat="1" ht="26.25" customHeight="1" x14ac:dyDescent="0.15">
      <c r="A121" s="795"/>
      <c r="B121" s="796"/>
      <c r="C121" s="838" t="s">
        <v>405</v>
      </c>
      <c r="D121" s="839"/>
      <c r="E121" s="839"/>
      <c r="F121" s="839"/>
      <c r="G121" s="839"/>
      <c r="H121" s="839"/>
      <c r="I121" s="839"/>
      <c r="J121" s="839"/>
      <c r="K121" s="839"/>
      <c r="L121" s="839"/>
      <c r="M121" s="839"/>
      <c r="N121" s="839"/>
      <c r="O121" s="839"/>
      <c r="P121" s="839"/>
      <c r="Q121" s="839"/>
      <c r="R121" s="839"/>
      <c r="S121" s="839"/>
      <c r="T121" s="839"/>
      <c r="U121" s="839"/>
      <c r="V121" s="839"/>
      <c r="W121" s="839"/>
      <c r="X121" s="839"/>
      <c r="Y121" s="839"/>
      <c r="Z121" s="840"/>
      <c r="AA121" s="754" t="s">
        <v>62</v>
      </c>
      <c r="AB121" s="755"/>
      <c r="AC121" s="755"/>
      <c r="AD121" s="755"/>
      <c r="AE121" s="756"/>
      <c r="AF121" s="757" t="s">
        <v>62</v>
      </c>
      <c r="AG121" s="755"/>
      <c r="AH121" s="755"/>
      <c r="AI121" s="755"/>
      <c r="AJ121" s="756"/>
      <c r="AK121" s="757" t="s">
        <v>62</v>
      </c>
      <c r="AL121" s="755"/>
      <c r="AM121" s="755"/>
      <c r="AN121" s="755"/>
      <c r="AO121" s="756"/>
      <c r="AP121" s="799" t="s">
        <v>62</v>
      </c>
      <c r="AQ121" s="800"/>
      <c r="AR121" s="800"/>
      <c r="AS121" s="800"/>
      <c r="AT121" s="801"/>
      <c r="AU121" s="858"/>
      <c r="AV121" s="859"/>
      <c r="AW121" s="859"/>
      <c r="AX121" s="859"/>
      <c r="AY121" s="860"/>
      <c r="AZ121" s="790" t="s">
        <v>406</v>
      </c>
      <c r="BA121" s="727"/>
      <c r="BB121" s="727"/>
      <c r="BC121" s="727"/>
      <c r="BD121" s="727"/>
      <c r="BE121" s="727"/>
      <c r="BF121" s="727"/>
      <c r="BG121" s="727"/>
      <c r="BH121" s="727"/>
      <c r="BI121" s="727"/>
      <c r="BJ121" s="727"/>
      <c r="BK121" s="727"/>
      <c r="BL121" s="727"/>
      <c r="BM121" s="727"/>
      <c r="BN121" s="727"/>
      <c r="BO121" s="727"/>
      <c r="BP121" s="728"/>
      <c r="BQ121" s="791">
        <v>149293</v>
      </c>
      <c r="BR121" s="792"/>
      <c r="BS121" s="792"/>
      <c r="BT121" s="792"/>
      <c r="BU121" s="792"/>
      <c r="BV121" s="792">
        <v>27027</v>
      </c>
      <c r="BW121" s="792"/>
      <c r="BX121" s="792"/>
      <c r="BY121" s="792"/>
      <c r="BZ121" s="792"/>
      <c r="CA121" s="792">
        <v>26082</v>
      </c>
      <c r="CB121" s="792"/>
      <c r="CC121" s="792"/>
      <c r="CD121" s="792"/>
      <c r="CE121" s="792"/>
      <c r="CF121" s="850">
        <v>0.7</v>
      </c>
      <c r="CG121" s="851"/>
      <c r="CH121" s="851"/>
      <c r="CI121" s="851"/>
      <c r="CJ121" s="851"/>
      <c r="CK121" s="844"/>
      <c r="CL121" s="830"/>
      <c r="CM121" s="830"/>
      <c r="CN121" s="830"/>
      <c r="CO121" s="831"/>
      <c r="CP121" s="810" t="s">
        <v>343</v>
      </c>
      <c r="CQ121" s="811"/>
      <c r="CR121" s="811"/>
      <c r="CS121" s="811"/>
      <c r="CT121" s="811"/>
      <c r="CU121" s="811"/>
      <c r="CV121" s="811"/>
      <c r="CW121" s="811"/>
      <c r="CX121" s="811"/>
      <c r="CY121" s="811"/>
      <c r="CZ121" s="811"/>
      <c r="DA121" s="811"/>
      <c r="DB121" s="811"/>
      <c r="DC121" s="811"/>
      <c r="DD121" s="811"/>
      <c r="DE121" s="811"/>
      <c r="DF121" s="812"/>
      <c r="DG121" s="791">
        <v>28073</v>
      </c>
      <c r="DH121" s="792"/>
      <c r="DI121" s="792"/>
      <c r="DJ121" s="792"/>
      <c r="DK121" s="792"/>
      <c r="DL121" s="792">
        <v>41916</v>
      </c>
      <c r="DM121" s="792"/>
      <c r="DN121" s="792"/>
      <c r="DO121" s="792"/>
      <c r="DP121" s="792"/>
      <c r="DQ121" s="792">
        <v>42629</v>
      </c>
      <c r="DR121" s="792"/>
      <c r="DS121" s="792"/>
      <c r="DT121" s="792"/>
      <c r="DU121" s="792"/>
      <c r="DV121" s="769">
        <v>1.1000000000000001</v>
      </c>
      <c r="DW121" s="769"/>
      <c r="DX121" s="769"/>
      <c r="DY121" s="769"/>
      <c r="DZ121" s="770"/>
    </row>
    <row r="122" spans="1:130" s="89" customFormat="1" ht="26.25" customHeight="1" x14ac:dyDescent="0.15">
      <c r="A122" s="795"/>
      <c r="B122" s="796"/>
      <c r="C122" s="790" t="s">
        <v>388</v>
      </c>
      <c r="D122" s="727"/>
      <c r="E122" s="727"/>
      <c r="F122" s="727"/>
      <c r="G122" s="727"/>
      <c r="H122" s="727"/>
      <c r="I122" s="727"/>
      <c r="J122" s="727"/>
      <c r="K122" s="727"/>
      <c r="L122" s="727"/>
      <c r="M122" s="727"/>
      <c r="N122" s="727"/>
      <c r="O122" s="727"/>
      <c r="P122" s="727"/>
      <c r="Q122" s="727"/>
      <c r="R122" s="727"/>
      <c r="S122" s="727"/>
      <c r="T122" s="727"/>
      <c r="U122" s="727"/>
      <c r="V122" s="727"/>
      <c r="W122" s="727"/>
      <c r="X122" s="727"/>
      <c r="Y122" s="727"/>
      <c r="Z122" s="728"/>
      <c r="AA122" s="754" t="s">
        <v>62</v>
      </c>
      <c r="AB122" s="755"/>
      <c r="AC122" s="755"/>
      <c r="AD122" s="755"/>
      <c r="AE122" s="756"/>
      <c r="AF122" s="757" t="s">
        <v>62</v>
      </c>
      <c r="AG122" s="755"/>
      <c r="AH122" s="755"/>
      <c r="AI122" s="755"/>
      <c r="AJ122" s="756"/>
      <c r="AK122" s="757" t="s">
        <v>62</v>
      </c>
      <c r="AL122" s="755"/>
      <c r="AM122" s="755"/>
      <c r="AN122" s="755"/>
      <c r="AO122" s="756"/>
      <c r="AP122" s="799" t="s">
        <v>62</v>
      </c>
      <c r="AQ122" s="800"/>
      <c r="AR122" s="800"/>
      <c r="AS122" s="800"/>
      <c r="AT122" s="801"/>
      <c r="AU122" s="858"/>
      <c r="AV122" s="859"/>
      <c r="AW122" s="859"/>
      <c r="AX122" s="859"/>
      <c r="AY122" s="860"/>
      <c r="AZ122" s="813" t="s">
        <v>407</v>
      </c>
      <c r="BA122" s="814"/>
      <c r="BB122" s="814"/>
      <c r="BC122" s="814"/>
      <c r="BD122" s="814"/>
      <c r="BE122" s="814"/>
      <c r="BF122" s="814"/>
      <c r="BG122" s="814"/>
      <c r="BH122" s="814"/>
      <c r="BI122" s="814"/>
      <c r="BJ122" s="814"/>
      <c r="BK122" s="814"/>
      <c r="BL122" s="814"/>
      <c r="BM122" s="814"/>
      <c r="BN122" s="814"/>
      <c r="BO122" s="814"/>
      <c r="BP122" s="815"/>
      <c r="BQ122" s="854">
        <v>7747428</v>
      </c>
      <c r="BR122" s="820"/>
      <c r="BS122" s="820"/>
      <c r="BT122" s="820"/>
      <c r="BU122" s="820"/>
      <c r="BV122" s="820">
        <v>7514303</v>
      </c>
      <c r="BW122" s="820"/>
      <c r="BX122" s="820"/>
      <c r="BY122" s="820"/>
      <c r="BZ122" s="820"/>
      <c r="CA122" s="820">
        <v>7014957</v>
      </c>
      <c r="CB122" s="820"/>
      <c r="CC122" s="820"/>
      <c r="CD122" s="820"/>
      <c r="CE122" s="820"/>
      <c r="CF122" s="821">
        <v>186.2</v>
      </c>
      <c r="CG122" s="822"/>
      <c r="CH122" s="822"/>
      <c r="CI122" s="822"/>
      <c r="CJ122" s="822"/>
      <c r="CK122" s="844"/>
      <c r="CL122" s="830"/>
      <c r="CM122" s="830"/>
      <c r="CN122" s="830"/>
      <c r="CO122" s="831"/>
      <c r="CP122" s="810" t="s">
        <v>339</v>
      </c>
      <c r="CQ122" s="811"/>
      <c r="CR122" s="811"/>
      <c r="CS122" s="811"/>
      <c r="CT122" s="811"/>
      <c r="CU122" s="811"/>
      <c r="CV122" s="811"/>
      <c r="CW122" s="811"/>
      <c r="CX122" s="811"/>
      <c r="CY122" s="811"/>
      <c r="CZ122" s="811"/>
      <c r="DA122" s="811"/>
      <c r="DB122" s="811"/>
      <c r="DC122" s="811"/>
      <c r="DD122" s="811"/>
      <c r="DE122" s="811"/>
      <c r="DF122" s="812"/>
      <c r="DG122" s="791">
        <v>246</v>
      </c>
      <c r="DH122" s="792"/>
      <c r="DI122" s="792"/>
      <c r="DJ122" s="792"/>
      <c r="DK122" s="792"/>
      <c r="DL122" s="792" t="s">
        <v>62</v>
      </c>
      <c r="DM122" s="792"/>
      <c r="DN122" s="792"/>
      <c r="DO122" s="792"/>
      <c r="DP122" s="792"/>
      <c r="DQ122" s="792">
        <v>2559</v>
      </c>
      <c r="DR122" s="792"/>
      <c r="DS122" s="792"/>
      <c r="DT122" s="792"/>
      <c r="DU122" s="792"/>
      <c r="DV122" s="769">
        <v>0.1</v>
      </c>
      <c r="DW122" s="769"/>
      <c r="DX122" s="769"/>
      <c r="DY122" s="769"/>
      <c r="DZ122" s="770"/>
    </row>
    <row r="123" spans="1:130" s="89" customFormat="1" ht="26.25" customHeight="1" x14ac:dyDescent="0.15">
      <c r="A123" s="795"/>
      <c r="B123" s="796"/>
      <c r="C123" s="790" t="s">
        <v>394</v>
      </c>
      <c r="D123" s="727"/>
      <c r="E123" s="727"/>
      <c r="F123" s="727"/>
      <c r="G123" s="727"/>
      <c r="H123" s="727"/>
      <c r="I123" s="727"/>
      <c r="J123" s="727"/>
      <c r="K123" s="727"/>
      <c r="L123" s="727"/>
      <c r="M123" s="727"/>
      <c r="N123" s="727"/>
      <c r="O123" s="727"/>
      <c r="P123" s="727"/>
      <c r="Q123" s="727"/>
      <c r="R123" s="727"/>
      <c r="S123" s="727"/>
      <c r="T123" s="727"/>
      <c r="U123" s="727"/>
      <c r="V123" s="727"/>
      <c r="W123" s="727"/>
      <c r="X123" s="727"/>
      <c r="Y123" s="727"/>
      <c r="Z123" s="728"/>
      <c r="AA123" s="754" t="s">
        <v>62</v>
      </c>
      <c r="AB123" s="755"/>
      <c r="AC123" s="755"/>
      <c r="AD123" s="755"/>
      <c r="AE123" s="756"/>
      <c r="AF123" s="757" t="s">
        <v>62</v>
      </c>
      <c r="AG123" s="755"/>
      <c r="AH123" s="755"/>
      <c r="AI123" s="755"/>
      <c r="AJ123" s="756"/>
      <c r="AK123" s="757" t="s">
        <v>62</v>
      </c>
      <c r="AL123" s="755"/>
      <c r="AM123" s="755"/>
      <c r="AN123" s="755"/>
      <c r="AO123" s="756"/>
      <c r="AP123" s="799" t="s">
        <v>62</v>
      </c>
      <c r="AQ123" s="800"/>
      <c r="AR123" s="800"/>
      <c r="AS123" s="800"/>
      <c r="AT123" s="801"/>
      <c r="AU123" s="861"/>
      <c r="AV123" s="862"/>
      <c r="AW123" s="862"/>
      <c r="AX123" s="862"/>
      <c r="AY123" s="862"/>
      <c r="AZ123" s="112" t="s">
        <v>119</v>
      </c>
      <c r="BA123" s="112"/>
      <c r="BB123" s="112"/>
      <c r="BC123" s="112"/>
      <c r="BD123" s="112"/>
      <c r="BE123" s="112"/>
      <c r="BF123" s="112"/>
      <c r="BG123" s="112"/>
      <c r="BH123" s="112"/>
      <c r="BI123" s="112"/>
      <c r="BJ123" s="112"/>
      <c r="BK123" s="112"/>
      <c r="BL123" s="112"/>
      <c r="BM123" s="112"/>
      <c r="BN123" s="112"/>
      <c r="BO123" s="852" t="s">
        <v>408</v>
      </c>
      <c r="BP123" s="853"/>
      <c r="BQ123" s="807">
        <v>10855518</v>
      </c>
      <c r="BR123" s="808"/>
      <c r="BS123" s="808"/>
      <c r="BT123" s="808"/>
      <c r="BU123" s="808"/>
      <c r="BV123" s="808">
        <v>10473524</v>
      </c>
      <c r="BW123" s="808"/>
      <c r="BX123" s="808"/>
      <c r="BY123" s="808"/>
      <c r="BZ123" s="808"/>
      <c r="CA123" s="808">
        <v>9811448</v>
      </c>
      <c r="CB123" s="808"/>
      <c r="CC123" s="808"/>
      <c r="CD123" s="808"/>
      <c r="CE123" s="808"/>
      <c r="CF123" s="723"/>
      <c r="CG123" s="724"/>
      <c r="CH123" s="724"/>
      <c r="CI123" s="724"/>
      <c r="CJ123" s="809"/>
      <c r="CK123" s="844"/>
      <c r="CL123" s="830"/>
      <c r="CM123" s="830"/>
      <c r="CN123" s="830"/>
      <c r="CO123" s="831"/>
      <c r="CP123" s="810" t="s">
        <v>336</v>
      </c>
      <c r="CQ123" s="811"/>
      <c r="CR123" s="811"/>
      <c r="CS123" s="811"/>
      <c r="CT123" s="811"/>
      <c r="CU123" s="811"/>
      <c r="CV123" s="811"/>
      <c r="CW123" s="811"/>
      <c r="CX123" s="811"/>
      <c r="CY123" s="811"/>
      <c r="CZ123" s="811"/>
      <c r="DA123" s="811"/>
      <c r="DB123" s="811"/>
      <c r="DC123" s="811"/>
      <c r="DD123" s="811"/>
      <c r="DE123" s="811"/>
      <c r="DF123" s="812"/>
      <c r="DG123" s="754">
        <v>233</v>
      </c>
      <c r="DH123" s="755"/>
      <c r="DI123" s="755"/>
      <c r="DJ123" s="755"/>
      <c r="DK123" s="756"/>
      <c r="DL123" s="757">
        <v>109</v>
      </c>
      <c r="DM123" s="755"/>
      <c r="DN123" s="755"/>
      <c r="DO123" s="755"/>
      <c r="DP123" s="756"/>
      <c r="DQ123" s="757">
        <v>117</v>
      </c>
      <c r="DR123" s="755"/>
      <c r="DS123" s="755"/>
      <c r="DT123" s="755"/>
      <c r="DU123" s="756"/>
      <c r="DV123" s="799">
        <v>0</v>
      </c>
      <c r="DW123" s="800"/>
      <c r="DX123" s="800"/>
      <c r="DY123" s="800"/>
      <c r="DZ123" s="801"/>
    </row>
    <row r="124" spans="1:130" s="89" customFormat="1" ht="26.25" customHeight="1" thickBot="1" x14ac:dyDescent="0.2">
      <c r="A124" s="795"/>
      <c r="B124" s="796"/>
      <c r="C124" s="790" t="s">
        <v>397</v>
      </c>
      <c r="D124" s="727"/>
      <c r="E124" s="727"/>
      <c r="F124" s="727"/>
      <c r="G124" s="727"/>
      <c r="H124" s="727"/>
      <c r="I124" s="727"/>
      <c r="J124" s="727"/>
      <c r="K124" s="727"/>
      <c r="L124" s="727"/>
      <c r="M124" s="727"/>
      <c r="N124" s="727"/>
      <c r="O124" s="727"/>
      <c r="P124" s="727"/>
      <c r="Q124" s="727"/>
      <c r="R124" s="727"/>
      <c r="S124" s="727"/>
      <c r="T124" s="727"/>
      <c r="U124" s="727"/>
      <c r="V124" s="727"/>
      <c r="W124" s="727"/>
      <c r="X124" s="727"/>
      <c r="Y124" s="727"/>
      <c r="Z124" s="728"/>
      <c r="AA124" s="754" t="s">
        <v>62</v>
      </c>
      <c r="AB124" s="755"/>
      <c r="AC124" s="755"/>
      <c r="AD124" s="755"/>
      <c r="AE124" s="756"/>
      <c r="AF124" s="757" t="s">
        <v>62</v>
      </c>
      <c r="AG124" s="755"/>
      <c r="AH124" s="755"/>
      <c r="AI124" s="755"/>
      <c r="AJ124" s="756"/>
      <c r="AK124" s="757" t="s">
        <v>62</v>
      </c>
      <c r="AL124" s="755"/>
      <c r="AM124" s="755"/>
      <c r="AN124" s="755"/>
      <c r="AO124" s="756"/>
      <c r="AP124" s="799" t="s">
        <v>62</v>
      </c>
      <c r="AQ124" s="800"/>
      <c r="AR124" s="800"/>
      <c r="AS124" s="800"/>
      <c r="AT124" s="801"/>
      <c r="AU124" s="802" t="s">
        <v>409</v>
      </c>
      <c r="AV124" s="803"/>
      <c r="AW124" s="803"/>
      <c r="AX124" s="803"/>
      <c r="AY124" s="803"/>
      <c r="AZ124" s="803"/>
      <c r="BA124" s="803"/>
      <c r="BB124" s="803"/>
      <c r="BC124" s="803"/>
      <c r="BD124" s="803"/>
      <c r="BE124" s="803"/>
      <c r="BF124" s="803"/>
      <c r="BG124" s="803"/>
      <c r="BH124" s="803"/>
      <c r="BI124" s="803"/>
      <c r="BJ124" s="803"/>
      <c r="BK124" s="803"/>
      <c r="BL124" s="803"/>
      <c r="BM124" s="803"/>
      <c r="BN124" s="803"/>
      <c r="BO124" s="803"/>
      <c r="BP124" s="804"/>
      <c r="BQ124" s="805">
        <v>59.9</v>
      </c>
      <c r="BR124" s="806"/>
      <c r="BS124" s="806"/>
      <c r="BT124" s="806"/>
      <c r="BU124" s="806"/>
      <c r="BV124" s="806">
        <v>45.4</v>
      </c>
      <c r="BW124" s="806"/>
      <c r="BX124" s="806"/>
      <c r="BY124" s="806"/>
      <c r="BZ124" s="806"/>
      <c r="CA124" s="806">
        <v>41.7</v>
      </c>
      <c r="CB124" s="806"/>
      <c r="CC124" s="806"/>
      <c r="CD124" s="806"/>
      <c r="CE124" s="806"/>
      <c r="CF124" s="701"/>
      <c r="CG124" s="702"/>
      <c r="CH124" s="702"/>
      <c r="CI124" s="702"/>
      <c r="CJ124" s="837"/>
      <c r="CK124" s="845"/>
      <c r="CL124" s="845"/>
      <c r="CM124" s="845"/>
      <c r="CN124" s="845"/>
      <c r="CO124" s="846"/>
      <c r="CP124" s="810" t="s">
        <v>410</v>
      </c>
      <c r="CQ124" s="811"/>
      <c r="CR124" s="811"/>
      <c r="CS124" s="811"/>
      <c r="CT124" s="811"/>
      <c r="CU124" s="811"/>
      <c r="CV124" s="811"/>
      <c r="CW124" s="811"/>
      <c r="CX124" s="811"/>
      <c r="CY124" s="811"/>
      <c r="CZ124" s="811"/>
      <c r="DA124" s="811"/>
      <c r="DB124" s="811"/>
      <c r="DC124" s="811"/>
      <c r="DD124" s="811"/>
      <c r="DE124" s="811"/>
      <c r="DF124" s="812"/>
      <c r="DG124" s="738" t="s">
        <v>62</v>
      </c>
      <c r="DH124" s="739"/>
      <c r="DI124" s="739"/>
      <c r="DJ124" s="739"/>
      <c r="DK124" s="740"/>
      <c r="DL124" s="741" t="s">
        <v>62</v>
      </c>
      <c r="DM124" s="739"/>
      <c r="DN124" s="739"/>
      <c r="DO124" s="739"/>
      <c r="DP124" s="740"/>
      <c r="DQ124" s="741" t="s">
        <v>62</v>
      </c>
      <c r="DR124" s="739"/>
      <c r="DS124" s="739"/>
      <c r="DT124" s="739"/>
      <c r="DU124" s="740"/>
      <c r="DV124" s="823" t="s">
        <v>62</v>
      </c>
      <c r="DW124" s="824"/>
      <c r="DX124" s="824"/>
      <c r="DY124" s="824"/>
      <c r="DZ124" s="825"/>
    </row>
    <row r="125" spans="1:130" s="89" customFormat="1" ht="26.25" customHeight="1" x14ac:dyDescent="0.15">
      <c r="A125" s="795"/>
      <c r="B125" s="796"/>
      <c r="C125" s="790" t="s">
        <v>399</v>
      </c>
      <c r="D125" s="727"/>
      <c r="E125" s="727"/>
      <c r="F125" s="727"/>
      <c r="G125" s="727"/>
      <c r="H125" s="727"/>
      <c r="I125" s="727"/>
      <c r="J125" s="727"/>
      <c r="K125" s="727"/>
      <c r="L125" s="727"/>
      <c r="M125" s="727"/>
      <c r="N125" s="727"/>
      <c r="O125" s="727"/>
      <c r="P125" s="727"/>
      <c r="Q125" s="727"/>
      <c r="R125" s="727"/>
      <c r="S125" s="727"/>
      <c r="T125" s="727"/>
      <c r="U125" s="727"/>
      <c r="V125" s="727"/>
      <c r="W125" s="727"/>
      <c r="X125" s="727"/>
      <c r="Y125" s="727"/>
      <c r="Z125" s="728"/>
      <c r="AA125" s="754" t="s">
        <v>62</v>
      </c>
      <c r="AB125" s="755"/>
      <c r="AC125" s="755"/>
      <c r="AD125" s="755"/>
      <c r="AE125" s="756"/>
      <c r="AF125" s="757" t="s">
        <v>62</v>
      </c>
      <c r="AG125" s="755"/>
      <c r="AH125" s="755"/>
      <c r="AI125" s="755"/>
      <c r="AJ125" s="756"/>
      <c r="AK125" s="757" t="s">
        <v>62</v>
      </c>
      <c r="AL125" s="755"/>
      <c r="AM125" s="755"/>
      <c r="AN125" s="755"/>
      <c r="AO125" s="756"/>
      <c r="AP125" s="799" t="s">
        <v>62</v>
      </c>
      <c r="AQ125" s="800"/>
      <c r="AR125" s="800"/>
      <c r="AS125" s="800"/>
      <c r="AT125" s="801"/>
      <c r="AU125" s="110"/>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91"/>
      <c r="BR125" s="91"/>
      <c r="BS125" s="91"/>
      <c r="BT125" s="91"/>
      <c r="BU125" s="91"/>
      <c r="BV125" s="91"/>
      <c r="BW125" s="91"/>
      <c r="BX125" s="91"/>
      <c r="BY125" s="91"/>
      <c r="BZ125" s="91"/>
      <c r="CA125" s="91"/>
      <c r="CB125" s="91"/>
      <c r="CC125" s="91"/>
      <c r="CD125" s="91"/>
      <c r="CE125" s="91"/>
      <c r="CF125" s="91"/>
      <c r="CG125" s="91"/>
      <c r="CH125" s="91"/>
      <c r="CI125" s="91"/>
      <c r="CJ125" s="113"/>
      <c r="CK125" s="826" t="s">
        <v>411</v>
      </c>
      <c r="CL125" s="827"/>
      <c r="CM125" s="827"/>
      <c r="CN125" s="827"/>
      <c r="CO125" s="828"/>
      <c r="CP125" s="835" t="s">
        <v>412</v>
      </c>
      <c r="CQ125" s="783"/>
      <c r="CR125" s="783"/>
      <c r="CS125" s="783"/>
      <c r="CT125" s="783"/>
      <c r="CU125" s="783"/>
      <c r="CV125" s="783"/>
      <c r="CW125" s="783"/>
      <c r="CX125" s="783"/>
      <c r="CY125" s="783"/>
      <c r="CZ125" s="783"/>
      <c r="DA125" s="783"/>
      <c r="DB125" s="783"/>
      <c r="DC125" s="783"/>
      <c r="DD125" s="783"/>
      <c r="DE125" s="783"/>
      <c r="DF125" s="784"/>
      <c r="DG125" s="836" t="s">
        <v>62</v>
      </c>
      <c r="DH125" s="817"/>
      <c r="DI125" s="817"/>
      <c r="DJ125" s="817"/>
      <c r="DK125" s="817"/>
      <c r="DL125" s="817" t="s">
        <v>62</v>
      </c>
      <c r="DM125" s="817"/>
      <c r="DN125" s="817"/>
      <c r="DO125" s="817"/>
      <c r="DP125" s="817"/>
      <c r="DQ125" s="817" t="s">
        <v>62</v>
      </c>
      <c r="DR125" s="817"/>
      <c r="DS125" s="817"/>
      <c r="DT125" s="817"/>
      <c r="DU125" s="817"/>
      <c r="DV125" s="818" t="s">
        <v>62</v>
      </c>
      <c r="DW125" s="818"/>
      <c r="DX125" s="818"/>
      <c r="DY125" s="818"/>
      <c r="DZ125" s="819"/>
    </row>
    <row r="126" spans="1:130" s="89" customFormat="1" ht="26.25" customHeight="1" thickBot="1" x14ac:dyDescent="0.2">
      <c r="A126" s="795"/>
      <c r="B126" s="796"/>
      <c r="C126" s="790" t="s">
        <v>401</v>
      </c>
      <c r="D126" s="727"/>
      <c r="E126" s="727"/>
      <c r="F126" s="727"/>
      <c r="G126" s="727"/>
      <c r="H126" s="727"/>
      <c r="I126" s="727"/>
      <c r="J126" s="727"/>
      <c r="K126" s="727"/>
      <c r="L126" s="727"/>
      <c r="M126" s="727"/>
      <c r="N126" s="727"/>
      <c r="O126" s="727"/>
      <c r="P126" s="727"/>
      <c r="Q126" s="727"/>
      <c r="R126" s="727"/>
      <c r="S126" s="727"/>
      <c r="T126" s="727"/>
      <c r="U126" s="727"/>
      <c r="V126" s="727"/>
      <c r="W126" s="727"/>
      <c r="X126" s="727"/>
      <c r="Y126" s="727"/>
      <c r="Z126" s="728"/>
      <c r="AA126" s="754" t="s">
        <v>62</v>
      </c>
      <c r="AB126" s="755"/>
      <c r="AC126" s="755"/>
      <c r="AD126" s="755"/>
      <c r="AE126" s="756"/>
      <c r="AF126" s="757" t="s">
        <v>62</v>
      </c>
      <c r="AG126" s="755"/>
      <c r="AH126" s="755"/>
      <c r="AI126" s="755"/>
      <c r="AJ126" s="756"/>
      <c r="AK126" s="757" t="s">
        <v>62</v>
      </c>
      <c r="AL126" s="755"/>
      <c r="AM126" s="755"/>
      <c r="AN126" s="755"/>
      <c r="AO126" s="756"/>
      <c r="AP126" s="799" t="s">
        <v>62</v>
      </c>
      <c r="AQ126" s="800"/>
      <c r="AR126" s="800"/>
      <c r="AS126" s="800"/>
      <c r="AT126" s="801"/>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29"/>
      <c r="CL126" s="830"/>
      <c r="CM126" s="830"/>
      <c r="CN126" s="830"/>
      <c r="CO126" s="831"/>
      <c r="CP126" s="790" t="s">
        <v>413</v>
      </c>
      <c r="CQ126" s="727"/>
      <c r="CR126" s="727"/>
      <c r="CS126" s="727"/>
      <c r="CT126" s="727"/>
      <c r="CU126" s="727"/>
      <c r="CV126" s="727"/>
      <c r="CW126" s="727"/>
      <c r="CX126" s="727"/>
      <c r="CY126" s="727"/>
      <c r="CZ126" s="727"/>
      <c r="DA126" s="727"/>
      <c r="DB126" s="727"/>
      <c r="DC126" s="727"/>
      <c r="DD126" s="727"/>
      <c r="DE126" s="727"/>
      <c r="DF126" s="728"/>
      <c r="DG126" s="791" t="s">
        <v>62</v>
      </c>
      <c r="DH126" s="792"/>
      <c r="DI126" s="792"/>
      <c r="DJ126" s="792"/>
      <c r="DK126" s="792"/>
      <c r="DL126" s="792" t="s">
        <v>62</v>
      </c>
      <c r="DM126" s="792"/>
      <c r="DN126" s="792"/>
      <c r="DO126" s="792"/>
      <c r="DP126" s="792"/>
      <c r="DQ126" s="792" t="s">
        <v>62</v>
      </c>
      <c r="DR126" s="792"/>
      <c r="DS126" s="792"/>
      <c r="DT126" s="792"/>
      <c r="DU126" s="792"/>
      <c r="DV126" s="769" t="s">
        <v>62</v>
      </c>
      <c r="DW126" s="769"/>
      <c r="DX126" s="769"/>
      <c r="DY126" s="769"/>
      <c r="DZ126" s="770"/>
    </row>
    <row r="127" spans="1:130" s="89" customFormat="1" ht="26.25" customHeight="1" x14ac:dyDescent="0.15">
      <c r="A127" s="797"/>
      <c r="B127" s="798"/>
      <c r="C127" s="813" t="s">
        <v>414</v>
      </c>
      <c r="D127" s="814"/>
      <c r="E127" s="814"/>
      <c r="F127" s="814"/>
      <c r="G127" s="814"/>
      <c r="H127" s="814"/>
      <c r="I127" s="814"/>
      <c r="J127" s="814"/>
      <c r="K127" s="814"/>
      <c r="L127" s="814"/>
      <c r="M127" s="814"/>
      <c r="N127" s="814"/>
      <c r="O127" s="814"/>
      <c r="P127" s="814"/>
      <c r="Q127" s="814"/>
      <c r="R127" s="814"/>
      <c r="S127" s="814"/>
      <c r="T127" s="814"/>
      <c r="U127" s="814"/>
      <c r="V127" s="814"/>
      <c r="W127" s="814"/>
      <c r="X127" s="814"/>
      <c r="Y127" s="814"/>
      <c r="Z127" s="815"/>
      <c r="AA127" s="754">
        <v>337</v>
      </c>
      <c r="AB127" s="755"/>
      <c r="AC127" s="755"/>
      <c r="AD127" s="755"/>
      <c r="AE127" s="756"/>
      <c r="AF127" s="757">
        <v>359</v>
      </c>
      <c r="AG127" s="755"/>
      <c r="AH127" s="755"/>
      <c r="AI127" s="755"/>
      <c r="AJ127" s="756"/>
      <c r="AK127" s="757">
        <v>1114</v>
      </c>
      <c r="AL127" s="755"/>
      <c r="AM127" s="755"/>
      <c r="AN127" s="755"/>
      <c r="AO127" s="756"/>
      <c r="AP127" s="799">
        <v>0</v>
      </c>
      <c r="AQ127" s="800"/>
      <c r="AR127" s="800"/>
      <c r="AS127" s="800"/>
      <c r="AT127" s="801"/>
      <c r="AU127" s="91"/>
      <c r="AV127" s="91"/>
      <c r="AW127" s="91"/>
      <c r="AX127" s="816" t="s">
        <v>415</v>
      </c>
      <c r="AY127" s="787"/>
      <c r="AZ127" s="787"/>
      <c r="BA127" s="787"/>
      <c r="BB127" s="787"/>
      <c r="BC127" s="787"/>
      <c r="BD127" s="787"/>
      <c r="BE127" s="788"/>
      <c r="BF127" s="786" t="s">
        <v>416</v>
      </c>
      <c r="BG127" s="787"/>
      <c r="BH127" s="787"/>
      <c r="BI127" s="787"/>
      <c r="BJ127" s="787"/>
      <c r="BK127" s="787"/>
      <c r="BL127" s="788"/>
      <c r="BM127" s="786" t="s">
        <v>417</v>
      </c>
      <c r="BN127" s="787"/>
      <c r="BO127" s="787"/>
      <c r="BP127" s="787"/>
      <c r="BQ127" s="787"/>
      <c r="BR127" s="787"/>
      <c r="BS127" s="788"/>
      <c r="BT127" s="786" t="s">
        <v>418</v>
      </c>
      <c r="BU127" s="787"/>
      <c r="BV127" s="787"/>
      <c r="BW127" s="787"/>
      <c r="BX127" s="787"/>
      <c r="BY127" s="787"/>
      <c r="BZ127" s="789"/>
      <c r="CA127" s="91"/>
      <c r="CB127" s="91"/>
      <c r="CC127" s="91"/>
      <c r="CD127" s="114"/>
      <c r="CE127" s="114"/>
      <c r="CF127" s="114"/>
      <c r="CG127" s="91"/>
      <c r="CH127" s="91"/>
      <c r="CI127" s="91"/>
      <c r="CJ127" s="113"/>
      <c r="CK127" s="829"/>
      <c r="CL127" s="830"/>
      <c r="CM127" s="830"/>
      <c r="CN127" s="830"/>
      <c r="CO127" s="831"/>
      <c r="CP127" s="790" t="s">
        <v>419</v>
      </c>
      <c r="CQ127" s="727"/>
      <c r="CR127" s="727"/>
      <c r="CS127" s="727"/>
      <c r="CT127" s="727"/>
      <c r="CU127" s="727"/>
      <c r="CV127" s="727"/>
      <c r="CW127" s="727"/>
      <c r="CX127" s="727"/>
      <c r="CY127" s="727"/>
      <c r="CZ127" s="727"/>
      <c r="DA127" s="727"/>
      <c r="DB127" s="727"/>
      <c r="DC127" s="727"/>
      <c r="DD127" s="727"/>
      <c r="DE127" s="727"/>
      <c r="DF127" s="728"/>
      <c r="DG127" s="791" t="s">
        <v>62</v>
      </c>
      <c r="DH127" s="792"/>
      <c r="DI127" s="792"/>
      <c r="DJ127" s="792"/>
      <c r="DK127" s="792"/>
      <c r="DL127" s="792" t="s">
        <v>62</v>
      </c>
      <c r="DM127" s="792"/>
      <c r="DN127" s="792"/>
      <c r="DO127" s="792"/>
      <c r="DP127" s="792"/>
      <c r="DQ127" s="792" t="s">
        <v>62</v>
      </c>
      <c r="DR127" s="792"/>
      <c r="DS127" s="792"/>
      <c r="DT127" s="792"/>
      <c r="DU127" s="792"/>
      <c r="DV127" s="769" t="s">
        <v>62</v>
      </c>
      <c r="DW127" s="769"/>
      <c r="DX127" s="769"/>
      <c r="DY127" s="769"/>
      <c r="DZ127" s="770"/>
    </row>
    <row r="128" spans="1:130" s="89" customFormat="1" ht="26.25" customHeight="1" thickBot="1" x14ac:dyDescent="0.2">
      <c r="A128" s="771" t="s">
        <v>420</v>
      </c>
      <c r="B128" s="772"/>
      <c r="C128" s="772"/>
      <c r="D128" s="772"/>
      <c r="E128" s="772"/>
      <c r="F128" s="772"/>
      <c r="G128" s="772"/>
      <c r="H128" s="772"/>
      <c r="I128" s="772"/>
      <c r="J128" s="772"/>
      <c r="K128" s="772"/>
      <c r="L128" s="772"/>
      <c r="M128" s="772"/>
      <c r="N128" s="772"/>
      <c r="O128" s="772"/>
      <c r="P128" s="772"/>
      <c r="Q128" s="772"/>
      <c r="R128" s="772"/>
      <c r="S128" s="772"/>
      <c r="T128" s="772"/>
      <c r="U128" s="772"/>
      <c r="V128" s="772"/>
      <c r="W128" s="773" t="s">
        <v>421</v>
      </c>
      <c r="X128" s="773"/>
      <c r="Y128" s="773"/>
      <c r="Z128" s="774"/>
      <c r="AA128" s="775">
        <v>14519</v>
      </c>
      <c r="AB128" s="776"/>
      <c r="AC128" s="776"/>
      <c r="AD128" s="776"/>
      <c r="AE128" s="777"/>
      <c r="AF128" s="778">
        <v>13881</v>
      </c>
      <c r="AG128" s="776"/>
      <c r="AH128" s="776"/>
      <c r="AI128" s="776"/>
      <c r="AJ128" s="777"/>
      <c r="AK128" s="778">
        <v>9640</v>
      </c>
      <c r="AL128" s="776"/>
      <c r="AM128" s="776"/>
      <c r="AN128" s="776"/>
      <c r="AO128" s="777"/>
      <c r="AP128" s="779"/>
      <c r="AQ128" s="780"/>
      <c r="AR128" s="780"/>
      <c r="AS128" s="780"/>
      <c r="AT128" s="781"/>
      <c r="AU128" s="91"/>
      <c r="AV128" s="91"/>
      <c r="AW128" s="91"/>
      <c r="AX128" s="782" t="s">
        <v>422</v>
      </c>
      <c r="AY128" s="783"/>
      <c r="AZ128" s="783"/>
      <c r="BA128" s="783"/>
      <c r="BB128" s="783"/>
      <c r="BC128" s="783"/>
      <c r="BD128" s="783"/>
      <c r="BE128" s="784"/>
      <c r="BF128" s="761" t="s">
        <v>62</v>
      </c>
      <c r="BG128" s="762"/>
      <c r="BH128" s="762"/>
      <c r="BI128" s="762"/>
      <c r="BJ128" s="762"/>
      <c r="BK128" s="762"/>
      <c r="BL128" s="785"/>
      <c r="BM128" s="761">
        <v>15</v>
      </c>
      <c r="BN128" s="762"/>
      <c r="BO128" s="762"/>
      <c r="BP128" s="762"/>
      <c r="BQ128" s="762"/>
      <c r="BR128" s="762"/>
      <c r="BS128" s="785"/>
      <c r="BT128" s="761">
        <v>20</v>
      </c>
      <c r="BU128" s="762"/>
      <c r="BV128" s="762"/>
      <c r="BW128" s="762"/>
      <c r="BX128" s="762"/>
      <c r="BY128" s="762"/>
      <c r="BZ128" s="763"/>
      <c r="CA128" s="114"/>
      <c r="CB128" s="114"/>
      <c r="CC128" s="114"/>
      <c r="CD128" s="114"/>
      <c r="CE128" s="114"/>
      <c r="CF128" s="114"/>
      <c r="CG128" s="91"/>
      <c r="CH128" s="91"/>
      <c r="CI128" s="91"/>
      <c r="CJ128" s="113"/>
      <c r="CK128" s="832"/>
      <c r="CL128" s="833"/>
      <c r="CM128" s="833"/>
      <c r="CN128" s="833"/>
      <c r="CO128" s="834"/>
      <c r="CP128" s="764" t="s">
        <v>423</v>
      </c>
      <c r="CQ128" s="705"/>
      <c r="CR128" s="705"/>
      <c r="CS128" s="705"/>
      <c r="CT128" s="705"/>
      <c r="CU128" s="705"/>
      <c r="CV128" s="705"/>
      <c r="CW128" s="705"/>
      <c r="CX128" s="705"/>
      <c r="CY128" s="705"/>
      <c r="CZ128" s="705"/>
      <c r="DA128" s="705"/>
      <c r="DB128" s="705"/>
      <c r="DC128" s="705"/>
      <c r="DD128" s="705"/>
      <c r="DE128" s="705"/>
      <c r="DF128" s="706"/>
      <c r="DG128" s="765" t="s">
        <v>62</v>
      </c>
      <c r="DH128" s="766"/>
      <c r="DI128" s="766"/>
      <c r="DJ128" s="766"/>
      <c r="DK128" s="766"/>
      <c r="DL128" s="766" t="s">
        <v>62</v>
      </c>
      <c r="DM128" s="766"/>
      <c r="DN128" s="766"/>
      <c r="DO128" s="766"/>
      <c r="DP128" s="766"/>
      <c r="DQ128" s="766" t="s">
        <v>62</v>
      </c>
      <c r="DR128" s="766"/>
      <c r="DS128" s="766"/>
      <c r="DT128" s="766"/>
      <c r="DU128" s="766"/>
      <c r="DV128" s="767" t="s">
        <v>62</v>
      </c>
      <c r="DW128" s="767"/>
      <c r="DX128" s="767"/>
      <c r="DY128" s="767"/>
      <c r="DZ128" s="768"/>
    </row>
    <row r="129" spans="1:131" s="89" customFormat="1" ht="26.25" customHeight="1" x14ac:dyDescent="0.15">
      <c r="A129" s="749" t="s">
        <v>42</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424</v>
      </c>
      <c r="X129" s="752"/>
      <c r="Y129" s="752"/>
      <c r="Z129" s="753"/>
      <c r="AA129" s="754">
        <v>4636583</v>
      </c>
      <c r="AB129" s="755"/>
      <c r="AC129" s="755"/>
      <c r="AD129" s="755"/>
      <c r="AE129" s="756"/>
      <c r="AF129" s="757">
        <v>4806712</v>
      </c>
      <c r="AG129" s="755"/>
      <c r="AH129" s="755"/>
      <c r="AI129" s="755"/>
      <c r="AJ129" s="756"/>
      <c r="AK129" s="757">
        <v>4655133</v>
      </c>
      <c r="AL129" s="755"/>
      <c r="AM129" s="755"/>
      <c r="AN129" s="755"/>
      <c r="AO129" s="756"/>
      <c r="AP129" s="758"/>
      <c r="AQ129" s="759"/>
      <c r="AR129" s="759"/>
      <c r="AS129" s="759"/>
      <c r="AT129" s="760"/>
      <c r="AU129" s="92"/>
      <c r="AV129" s="92"/>
      <c r="AW129" s="92"/>
      <c r="AX129" s="726" t="s">
        <v>425</v>
      </c>
      <c r="AY129" s="727"/>
      <c r="AZ129" s="727"/>
      <c r="BA129" s="727"/>
      <c r="BB129" s="727"/>
      <c r="BC129" s="727"/>
      <c r="BD129" s="727"/>
      <c r="BE129" s="728"/>
      <c r="BF129" s="745" t="s">
        <v>62</v>
      </c>
      <c r="BG129" s="746"/>
      <c r="BH129" s="746"/>
      <c r="BI129" s="746"/>
      <c r="BJ129" s="746"/>
      <c r="BK129" s="746"/>
      <c r="BL129" s="747"/>
      <c r="BM129" s="745">
        <v>20</v>
      </c>
      <c r="BN129" s="746"/>
      <c r="BO129" s="746"/>
      <c r="BP129" s="746"/>
      <c r="BQ129" s="746"/>
      <c r="BR129" s="746"/>
      <c r="BS129" s="747"/>
      <c r="BT129" s="745">
        <v>30</v>
      </c>
      <c r="BU129" s="746"/>
      <c r="BV129" s="746"/>
      <c r="BW129" s="746"/>
      <c r="BX129" s="746"/>
      <c r="BY129" s="746"/>
      <c r="BZ129" s="748"/>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749" t="s">
        <v>426</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427</v>
      </c>
      <c r="X130" s="752"/>
      <c r="Y130" s="752"/>
      <c r="Z130" s="753"/>
      <c r="AA130" s="754">
        <v>981718</v>
      </c>
      <c r="AB130" s="755"/>
      <c r="AC130" s="755"/>
      <c r="AD130" s="755"/>
      <c r="AE130" s="756"/>
      <c r="AF130" s="757">
        <v>920764</v>
      </c>
      <c r="AG130" s="755"/>
      <c r="AH130" s="755"/>
      <c r="AI130" s="755"/>
      <c r="AJ130" s="756"/>
      <c r="AK130" s="757">
        <v>888370</v>
      </c>
      <c r="AL130" s="755"/>
      <c r="AM130" s="755"/>
      <c r="AN130" s="755"/>
      <c r="AO130" s="756"/>
      <c r="AP130" s="758"/>
      <c r="AQ130" s="759"/>
      <c r="AR130" s="759"/>
      <c r="AS130" s="759"/>
      <c r="AT130" s="760"/>
      <c r="AU130" s="92"/>
      <c r="AV130" s="92"/>
      <c r="AW130" s="92"/>
      <c r="AX130" s="726" t="s">
        <v>428</v>
      </c>
      <c r="AY130" s="727"/>
      <c r="AZ130" s="727"/>
      <c r="BA130" s="727"/>
      <c r="BB130" s="727"/>
      <c r="BC130" s="727"/>
      <c r="BD130" s="727"/>
      <c r="BE130" s="728"/>
      <c r="BF130" s="729">
        <v>9</v>
      </c>
      <c r="BG130" s="730"/>
      <c r="BH130" s="730"/>
      <c r="BI130" s="730"/>
      <c r="BJ130" s="730"/>
      <c r="BK130" s="730"/>
      <c r="BL130" s="731"/>
      <c r="BM130" s="729">
        <v>25</v>
      </c>
      <c r="BN130" s="730"/>
      <c r="BO130" s="730"/>
      <c r="BP130" s="730"/>
      <c r="BQ130" s="730"/>
      <c r="BR130" s="730"/>
      <c r="BS130" s="731"/>
      <c r="BT130" s="729">
        <v>35</v>
      </c>
      <c r="BU130" s="730"/>
      <c r="BV130" s="730"/>
      <c r="BW130" s="730"/>
      <c r="BX130" s="730"/>
      <c r="BY130" s="730"/>
      <c r="BZ130" s="732"/>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733"/>
      <c r="B131" s="734"/>
      <c r="C131" s="734"/>
      <c r="D131" s="734"/>
      <c r="E131" s="734"/>
      <c r="F131" s="734"/>
      <c r="G131" s="734"/>
      <c r="H131" s="734"/>
      <c r="I131" s="734"/>
      <c r="J131" s="734"/>
      <c r="K131" s="734"/>
      <c r="L131" s="734"/>
      <c r="M131" s="734"/>
      <c r="N131" s="734"/>
      <c r="O131" s="734"/>
      <c r="P131" s="734"/>
      <c r="Q131" s="734"/>
      <c r="R131" s="734"/>
      <c r="S131" s="734"/>
      <c r="T131" s="734"/>
      <c r="U131" s="734"/>
      <c r="V131" s="734"/>
      <c r="W131" s="735" t="s">
        <v>429</v>
      </c>
      <c r="X131" s="736"/>
      <c r="Y131" s="736"/>
      <c r="Z131" s="737"/>
      <c r="AA131" s="738">
        <v>3654865</v>
      </c>
      <c r="AB131" s="739"/>
      <c r="AC131" s="739"/>
      <c r="AD131" s="739"/>
      <c r="AE131" s="740"/>
      <c r="AF131" s="741">
        <v>3885948</v>
      </c>
      <c r="AG131" s="739"/>
      <c r="AH131" s="739"/>
      <c r="AI131" s="739"/>
      <c r="AJ131" s="740"/>
      <c r="AK131" s="741">
        <v>3766763</v>
      </c>
      <c r="AL131" s="739"/>
      <c r="AM131" s="739"/>
      <c r="AN131" s="739"/>
      <c r="AO131" s="740"/>
      <c r="AP131" s="742"/>
      <c r="AQ131" s="743"/>
      <c r="AR131" s="743"/>
      <c r="AS131" s="743"/>
      <c r="AT131" s="744"/>
      <c r="AU131" s="92"/>
      <c r="AV131" s="92"/>
      <c r="AW131" s="92"/>
      <c r="AX131" s="704" t="s">
        <v>430</v>
      </c>
      <c r="AY131" s="705"/>
      <c r="AZ131" s="705"/>
      <c r="BA131" s="705"/>
      <c r="BB131" s="705"/>
      <c r="BC131" s="705"/>
      <c r="BD131" s="705"/>
      <c r="BE131" s="706"/>
      <c r="BF131" s="707">
        <v>41.7</v>
      </c>
      <c r="BG131" s="708"/>
      <c r="BH131" s="708"/>
      <c r="BI131" s="708"/>
      <c r="BJ131" s="708"/>
      <c r="BK131" s="708"/>
      <c r="BL131" s="709"/>
      <c r="BM131" s="707">
        <v>350</v>
      </c>
      <c r="BN131" s="708"/>
      <c r="BO131" s="708"/>
      <c r="BP131" s="708"/>
      <c r="BQ131" s="708"/>
      <c r="BR131" s="708"/>
      <c r="BS131" s="709"/>
      <c r="BT131" s="710"/>
      <c r="BU131" s="711"/>
      <c r="BV131" s="711"/>
      <c r="BW131" s="711"/>
      <c r="BX131" s="711"/>
      <c r="BY131" s="711"/>
      <c r="BZ131" s="712"/>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713" t="s">
        <v>431</v>
      </c>
      <c r="B132" s="714"/>
      <c r="C132" s="714"/>
      <c r="D132" s="714"/>
      <c r="E132" s="714"/>
      <c r="F132" s="714"/>
      <c r="G132" s="714"/>
      <c r="H132" s="714"/>
      <c r="I132" s="714"/>
      <c r="J132" s="714"/>
      <c r="K132" s="714"/>
      <c r="L132" s="714"/>
      <c r="M132" s="714"/>
      <c r="N132" s="714"/>
      <c r="O132" s="714"/>
      <c r="P132" s="714"/>
      <c r="Q132" s="714"/>
      <c r="R132" s="714"/>
      <c r="S132" s="714"/>
      <c r="T132" s="714"/>
      <c r="U132" s="714"/>
      <c r="V132" s="717" t="s">
        <v>432</v>
      </c>
      <c r="W132" s="717"/>
      <c r="X132" s="717"/>
      <c r="Y132" s="717"/>
      <c r="Z132" s="718"/>
      <c r="AA132" s="719">
        <v>8.4744306559999991</v>
      </c>
      <c r="AB132" s="720"/>
      <c r="AC132" s="720"/>
      <c r="AD132" s="720"/>
      <c r="AE132" s="721"/>
      <c r="AF132" s="722">
        <v>8.6505789580000005</v>
      </c>
      <c r="AG132" s="720"/>
      <c r="AH132" s="720"/>
      <c r="AI132" s="720"/>
      <c r="AJ132" s="721"/>
      <c r="AK132" s="722">
        <v>10.047380199999999</v>
      </c>
      <c r="AL132" s="720"/>
      <c r="AM132" s="720"/>
      <c r="AN132" s="720"/>
      <c r="AO132" s="721"/>
      <c r="AP132" s="723"/>
      <c r="AQ132" s="724"/>
      <c r="AR132" s="724"/>
      <c r="AS132" s="724"/>
      <c r="AT132" s="725"/>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4"/>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715"/>
      <c r="B133" s="716"/>
      <c r="C133" s="716"/>
      <c r="D133" s="716"/>
      <c r="E133" s="716"/>
      <c r="F133" s="716"/>
      <c r="G133" s="716"/>
      <c r="H133" s="716"/>
      <c r="I133" s="716"/>
      <c r="J133" s="716"/>
      <c r="K133" s="716"/>
      <c r="L133" s="716"/>
      <c r="M133" s="716"/>
      <c r="N133" s="716"/>
      <c r="O133" s="716"/>
      <c r="P133" s="716"/>
      <c r="Q133" s="716"/>
      <c r="R133" s="716"/>
      <c r="S133" s="716"/>
      <c r="T133" s="716"/>
      <c r="U133" s="716"/>
      <c r="V133" s="696" t="s">
        <v>433</v>
      </c>
      <c r="W133" s="696"/>
      <c r="X133" s="696"/>
      <c r="Y133" s="696"/>
      <c r="Z133" s="697"/>
      <c r="AA133" s="698">
        <v>9.9</v>
      </c>
      <c r="AB133" s="699"/>
      <c r="AC133" s="699"/>
      <c r="AD133" s="699"/>
      <c r="AE133" s="700"/>
      <c r="AF133" s="698">
        <v>9</v>
      </c>
      <c r="AG133" s="699"/>
      <c r="AH133" s="699"/>
      <c r="AI133" s="699"/>
      <c r="AJ133" s="700"/>
      <c r="AK133" s="698">
        <v>9</v>
      </c>
      <c r="AL133" s="699"/>
      <c r="AM133" s="699"/>
      <c r="AN133" s="699"/>
      <c r="AO133" s="700"/>
      <c r="AP133" s="701"/>
      <c r="AQ133" s="702"/>
      <c r="AR133" s="702"/>
      <c r="AS133" s="702"/>
      <c r="AT133" s="703"/>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Cp2+5ue7205ngjt83XBkPEo7cZOicxMOZ+iuLDhV5TJFggtlssFLO5Wp8K6zuE5AN/bqm+fMpfQBVrgjKeHdfw==" saltValue="+x/h3wBAeFizqhMMlNTG8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EA775-BC0E-4755-A2C1-5AC4DD517EB9}">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DC2SYrajQ9F49XzMvWjrYEezFepM346o/w4P5EhgIGwA81gm35QuNPLLxJfaF+Fca/aiN0aoBX7ur2SlzwvTng==" saltValue="wvGmH4F7E7zK8SdOY91K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1E9F8-E2A6-405D-9B83-08830FCA890E}">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Wau3nZFvMuIIPTXacAV8NHv2BfEF0Q3/Us06N8mYbXIg0EsinLiME2xV09CmME5CLkpiaxCAnJ8tTn+AEdOoQ==" saltValue="Uz1iGg1zx3bxk1CX/SmsP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4154D-6E11-4D91-ACE1-FFFD82F6CE7E}">
  <sheetPr>
    <pageSetUpPr fitToPage="1"/>
  </sheetPr>
  <dimension ref="A1:AZ73"/>
  <sheetViews>
    <sheetView showGridLines="0" view="pageBreakPreview"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434</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118" t="s">
        <v>435</v>
      </c>
      <c r="AL6" s="118"/>
      <c r="AM6" s="118"/>
      <c r="AN6" s="118"/>
    </row>
    <row r="7" spans="1:46" ht="13.5" customHeight="1" x14ac:dyDescent="0.15">
      <c r="A7" s="10"/>
      <c r="AK7" s="119"/>
      <c r="AL7" s="120"/>
      <c r="AM7" s="120"/>
      <c r="AN7" s="121"/>
      <c r="AO7" s="1093" t="s">
        <v>436</v>
      </c>
      <c r="AP7" s="122"/>
      <c r="AQ7" s="123" t="s">
        <v>437</v>
      </c>
      <c r="AR7" s="124"/>
    </row>
    <row r="8" spans="1:46" x14ac:dyDescent="0.15">
      <c r="A8" s="10"/>
      <c r="AK8" s="125"/>
      <c r="AL8" s="126"/>
      <c r="AM8" s="126"/>
      <c r="AN8" s="127"/>
      <c r="AO8" s="1094"/>
      <c r="AP8" s="128" t="s">
        <v>438</v>
      </c>
      <c r="AQ8" s="129" t="s">
        <v>439</v>
      </c>
      <c r="AR8" s="130" t="s">
        <v>440</v>
      </c>
    </row>
    <row r="9" spans="1:46" x14ac:dyDescent="0.15">
      <c r="A9" s="10"/>
      <c r="AK9" s="1105" t="s">
        <v>441</v>
      </c>
      <c r="AL9" s="1106"/>
      <c r="AM9" s="1106"/>
      <c r="AN9" s="1107"/>
      <c r="AO9" s="131">
        <v>1408330</v>
      </c>
      <c r="AP9" s="131">
        <v>173911</v>
      </c>
      <c r="AQ9" s="132">
        <v>138583</v>
      </c>
      <c r="AR9" s="133">
        <v>25.5</v>
      </c>
    </row>
    <row r="10" spans="1:46" ht="13.5" customHeight="1" x14ac:dyDescent="0.15">
      <c r="A10" s="10"/>
      <c r="AK10" s="1105" t="s">
        <v>442</v>
      </c>
      <c r="AL10" s="1106"/>
      <c r="AM10" s="1106"/>
      <c r="AN10" s="1107"/>
      <c r="AO10" s="134">
        <v>12325</v>
      </c>
      <c r="AP10" s="134">
        <v>1522</v>
      </c>
      <c r="AQ10" s="135">
        <v>15847</v>
      </c>
      <c r="AR10" s="136">
        <v>-90.4</v>
      </c>
    </row>
    <row r="11" spans="1:46" ht="13.5" customHeight="1" x14ac:dyDescent="0.15">
      <c r="A11" s="10"/>
      <c r="AK11" s="1105" t="s">
        <v>443</v>
      </c>
      <c r="AL11" s="1106"/>
      <c r="AM11" s="1106"/>
      <c r="AN11" s="1107"/>
      <c r="AO11" s="134">
        <v>537006</v>
      </c>
      <c r="AP11" s="134">
        <v>66313</v>
      </c>
      <c r="AQ11" s="135">
        <v>2224</v>
      </c>
      <c r="AR11" s="136">
        <v>2881.7</v>
      </c>
    </row>
    <row r="12" spans="1:46" ht="13.5" customHeight="1" x14ac:dyDescent="0.15">
      <c r="A12" s="10"/>
      <c r="AK12" s="1105" t="s">
        <v>444</v>
      </c>
      <c r="AL12" s="1106"/>
      <c r="AM12" s="1106"/>
      <c r="AN12" s="1107"/>
      <c r="AO12" s="134" t="s">
        <v>445</v>
      </c>
      <c r="AP12" s="134" t="s">
        <v>445</v>
      </c>
      <c r="AQ12" s="135" t="s">
        <v>445</v>
      </c>
      <c r="AR12" s="136" t="s">
        <v>445</v>
      </c>
    </row>
    <row r="13" spans="1:46" ht="13.5" customHeight="1" x14ac:dyDescent="0.15">
      <c r="A13" s="10"/>
      <c r="AK13" s="1105" t="s">
        <v>446</v>
      </c>
      <c r="AL13" s="1106"/>
      <c r="AM13" s="1106"/>
      <c r="AN13" s="1107"/>
      <c r="AO13" s="134">
        <v>166011</v>
      </c>
      <c r="AP13" s="134">
        <v>20500</v>
      </c>
      <c r="AQ13" s="135">
        <v>5571</v>
      </c>
      <c r="AR13" s="136">
        <v>268</v>
      </c>
    </row>
    <row r="14" spans="1:46" ht="13.5" customHeight="1" x14ac:dyDescent="0.15">
      <c r="A14" s="10"/>
      <c r="AK14" s="1105" t="s">
        <v>447</v>
      </c>
      <c r="AL14" s="1106"/>
      <c r="AM14" s="1106"/>
      <c r="AN14" s="1107"/>
      <c r="AO14" s="134">
        <v>41944</v>
      </c>
      <c r="AP14" s="134">
        <v>5180</v>
      </c>
      <c r="AQ14" s="135">
        <v>2766</v>
      </c>
      <c r="AR14" s="136">
        <v>87.3</v>
      </c>
    </row>
    <row r="15" spans="1:46" ht="13.5" customHeight="1" x14ac:dyDescent="0.15">
      <c r="A15" s="10"/>
      <c r="AK15" s="1108" t="s">
        <v>448</v>
      </c>
      <c r="AL15" s="1109"/>
      <c r="AM15" s="1109"/>
      <c r="AN15" s="1110"/>
      <c r="AO15" s="134">
        <v>-130255</v>
      </c>
      <c r="AP15" s="134">
        <v>-16085</v>
      </c>
      <c r="AQ15" s="135">
        <v>-9361</v>
      </c>
      <c r="AR15" s="136">
        <v>71.8</v>
      </c>
    </row>
    <row r="16" spans="1:46" x14ac:dyDescent="0.15">
      <c r="A16" s="10"/>
      <c r="AK16" s="1108" t="s">
        <v>119</v>
      </c>
      <c r="AL16" s="1109"/>
      <c r="AM16" s="1109"/>
      <c r="AN16" s="1110"/>
      <c r="AO16" s="134">
        <v>2035361</v>
      </c>
      <c r="AP16" s="134">
        <v>251341</v>
      </c>
      <c r="AQ16" s="135">
        <v>155632</v>
      </c>
      <c r="AR16" s="136">
        <v>61.5</v>
      </c>
    </row>
    <row r="17" spans="1:46" x14ac:dyDescent="0.15">
      <c r="A17" s="10"/>
    </row>
    <row r="18" spans="1:46" x14ac:dyDescent="0.15">
      <c r="A18" s="10"/>
      <c r="AQ18" s="137"/>
      <c r="AR18" s="137"/>
    </row>
    <row r="19" spans="1:46" x14ac:dyDescent="0.15">
      <c r="A19" s="10"/>
      <c r="AK19" s="3" t="s">
        <v>449</v>
      </c>
    </row>
    <row r="20" spans="1:46" x14ac:dyDescent="0.15">
      <c r="A20" s="10"/>
      <c r="AK20" s="138"/>
      <c r="AL20" s="139"/>
      <c r="AM20" s="139"/>
      <c r="AN20" s="140"/>
      <c r="AO20" s="141" t="s">
        <v>450</v>
      </c>
      <c r="AP20" s="142" t="s">
        <v>451</v>
      </c>
      <c r="AQ20" s="143" t="s">
        <v>452</v>
      </c>
      <c r="AR20" s="144"/>
    </row>
    <row r="21" spans="1:46" s="118" customFormat="1" x14ac:dyDescent="0.15">
      <c r="A21" s="145"/>
      <c r="AK21" s="1111" t="s">
        <v>453</v>
      </c>
      <c r="AL21" s="1112"/>
      <c r="AM21" s="1112"/>
      <c r="AN21" s="1113"/>
      <c r="AO21" s="146">
        <v>19.14</v>
      </c>
      <c r="AP21" s="147">
        <v>13.83</v>
      </c>
      <c r="AQ21" s="148">
        <v>5.31</v>
      </c>
      <c r="AS21" s="149"/>
      <c r="AT21" s="145"/>
    </row>
    <row r="22" spans="1:46" s="118" customFormat="1" x14ac:dyDescent="0.15">
      <c r="A22" s="145"/>
      <c r="AK22" s="1111" t="s">
        <v>454</v>
      </c>
      <c r="AL22" s="1112"/>
      <c r="AM22" s="1112"/>
      <c r="AN22" s="1113"/>
      <c r="AO22" s="150">
        <v>93.6</v>
      </c>
      <c r="AP22" s="151">
        <v>96.2</v>
      </c>
      <c r="AQ22" s="152">
        <v>-2.6</v>
      </c>
      <c r="AR22" s="137"/>
      <c r="AS22" s="149"/>
      <c r="AT22" s="145"/>
    </row>
    <row r="23" spans="1:46" s="118" customFormat="1" x14ac:dyDescent="0.15">
      <c r="A23" s="145"/>
      <c r="AP23" s="137"/>
      <c r="AQ23" s="137"/>
      <c r="AR23" s="137"/>
      <c r="AS23" s="149"/>
      <c r="AT23" s="145"/>
    </row>
    <row r="24" spans="1:46" s="118" customFormat="1" x14ac:dyDescent="0.15">
      <c r="A24" s="145"/>
      <c r="AP24" s="137"/>
      <c r="AQ24" s="137"/>
      <c r="AR24" s="137"/>
      <c r="AS24" s="149"/>
      <c r="AT24" s="145"/>
    </row>
    <row r="25" spans="1:46" s="118" customFormat="1" x14ac:dyDescent="0.15">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x14ac:dyDescent="0.15">
      <c r="A26" s="1104" t="s">
        <v>455</v>
      </c>
      <c r="B26" s="1104"/>
      <c r="C26" s="1104"/>
      <c r="D26" s="1104"/>
      <c r="E26" s="1104"/>
      <c r="F26" s="1104"/>
      <c r="G26" s="1104"/>
      <c r="H26" s="1104"/>
      <c r="I26" s="1104"/>
      <c r="J26" s="1104"/>
      <c r="K26" s="1104"/>
      <c r="L26" s="1104"/>
      <c r="M26" s="1104"/>
      <c r="N26" s="1104"/>
      <c r="O26" s="1104"/>
      <c r="P26" s="1104"/>
      <c r="Q26" s="1104"/>
      <c r="R26" s="1104"/>
      <c r="S26" s="1104"/>
      <c r="T26" s="1104"/>
      <c r="U26" s="1104"/>
      <c r="V26" s="1104"/>
      <c r="W26" s="1104"/>
      <c r="X26" s="1104"/>
      <c r="Y26" s="1104"/>
      <c r="Z26" s="1104"/>
      <c r="AA26" s="1104"/>
      <c r="AB26" s="1104"/>
      <c r="AC26" s="1104"/>
      <c r="AD26" s="1104"/>
      <c r="AE26" s="1104"/>
      <c r="AF26" s="1104"/>
      <c r="AG26" s="1104"/>
      <c r="AH26" s="1104"/>
      <c r="AI26" s="1104"/>
      <c r="AJ26" s="1104"/>
      <c r="AK26" s="1104"/>
      <c r="AL26" s="1104"/>
      <c r="AM26" s="1104"/>
      <c r="AN26" s="1104"/>
      <c r="AO26" s="1104"/>
      <c r="AP26" s="1104"/>
      <c r="AQ26" s="1104"/>
      <c r="AR26" s="1104"/>
      <c r="AS26" s="1104"/>
    </row>
    <row r="27" spans="1:46" x14ac:dyDescent="0.15">
      <c r="A27" s="157"/>
      <c r="AS27" s="3"/>
      <c r="AT27" s="3"/>
    </row>
    <row r="28" spans="1:46" ht="17.25" x14ac:dyDescent="0.15">
      <c r="A28" s="16" t="s">
        <v>456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x14ac:dyDescent="0.15">
      <c r="A29" s="10"/>
      <c r="AK29" s="118" t="s">
        <v>457</v>
      </c>
      <c r="AL29" s="118"/>
      <c r="AM29" s="118"/>
      <c r="AN29" s="118"/>
      <c r="AS29" s="159"/>
    </row>
    <row r="30" spans="1:46" ht="13.5" customHeight="1" x14ac:dyDescent="0.15">
      <c r="A30" s="10"/>
      <c r="AK30" s="119"/>
      <c r="AL30" s="120"/>
      <c r="AM30" s="120"/>
      <c r="AN30" s="121"/>
      <c r="AO30" s="1093" t="s">
        <v>436</v>
      </c>
      <c r="AP30" s="122"/>
      <c r="AQ30" s="123" t="s">
        <v>437</v>
      </c>
      <c r="AR30" s="124"/>
    </row>
    <row r="31" spans="1:46" x14ac:dyDescent="0.15">
      <c r="A31" s="10"/>
      <c r="AK31" s="125"/>
      <c r="AL31" s="126"/>
      <c r="AM31" s="126"/>
      <c r="AN31" s="127"/>
      <c r="AO31" s="1094"/>
      <c r="AP31" s="128" t="s">
        <v>438</v>
      </c>
      <c r="AQ31" s="129" t="s">
        <v>439</v>
      </c>
      <c r="AR31" s="130" t="s">
        <v>440</v>
      </c>
    </row>
    <row r="32" spans="1:46" ht="27" customHeight="1" x14ac:dyDescent="0.15">
      <c r="A32" s="10"/>
      <c r="AK32" s="1095" t="s">
        <v>458</v>
      </c>
      <c r="AL32" s="1096"/>
      <c r="AM32" s="1096"/>
      <c r="AN32" s="1097"/>
      <c r="AO32" s="160">
        <v>1093322</v>
      </c>
      <c r="AP32" s="160">
        <v>135011</v>
      </c>
      <c r="AQ32" s="161">
        <v>82029</v>
      </c>
      <c r="AR32" s="162">
        <v>64.599999999999994</v>
      </c>
    </row>
    <row r="33" spans="1:46" ht="13.5" customHeight="1" x14ac:dyDescent="0.15">
      <c r="A33" s="10"/>
      <c r="AK33" s="1095" t="s">
        <v>459</v>
      </c>
      <c r="AL33" s="1096"/>
      <c r="AM33" s="1096"/>
      <c r="AN33" s="1097"/>
      <c r="AO33" s="160" t="s">
        <v>445</v>
      </c>
      <c r="AP33" s="160" t="s">
        <v>445</v>
      </c>
      <c r="AQ33" s="161" t="s">
        <v>445</v>
      </c>
      <c r="AR33" s="162" t="s">
        <v>445</v>
      </c>
    </row>
    <row r="34" spans="1:46" ht="27" customHeight="1" x14ac:dyDescent="0.15">
      <c r="A34" s="10"/>
      <c r="AK34" s="1095" t="s">
        <v>460</v>
      </c>
      <c r="AL34" s="1096"/>
      <c r="AM34" s="1096"/>
      <c r="AN34" s="1097"/>
      <c r="AO34" s="160" t="s">
        <v>445</v>
      </c>
      <c r="AP34" s="160" t="s">
        <v>445</v>
      </c>
      <c r="AQ34" s="161" t="s">
        <v>445</v>
      </c>
      <c r="AR34" s="162" t="s">
        <v>445</v>
      </c>
    </row>
    <row r="35" spans="1:46" ht="27" customHeight="1" x14ac:dyDescent="0.15">
      <c r="A35" s="10"/>
      <c r="AK35" s="1095" t="s">
        <v>461</v>
      </c>
      <c r="AL35" s="1096"/>
      <c r="AM35" s="1096"/>
      <c r="AN35" s="1097"/>
      <c r="AO35" s="160">
        <v>31406</v>
      </c>
      <c r="AP35" s="160">
        <v>3878</v>
      </c>
      <c r="AQ35" s="161">
        <v>28200</v>
      </c>
      <c r="AR35" s="162">
        <v>-86.2</v>
      </c>
    </row>
    <row r="36" spans="1:46" ht="27" customHeight="1" x14ac:dyDescent="0.15">
      <c r="A36" s="10"/>
      <c r="AK36" s="1095" t="s">
        <v>462</v>
      </c>
      <c r="AL36" s="1096"/>
      <c r="AM36" s="1096"/>
      <c r="AN36" s="1097"/>
      <c r="AO36" s="160">
        <v>150420</v>
      </c>
      <c r="AP36" s="160">
        <v>18575</v>
      </c>
      <c r="AQ36" s="161">
        <v>4770</v>
      </c>
      <c r="AR36" s="162">
        <v>289.39999999999998</v>
      </c>
    </row>
    <row r="37" spans="1:46" ht="13.5" customHeight="1" x14ac:dyDescent="0.15">
      <c r="A37" s="10"/>
      <c r="AK37" s="1095" t="s">
        <v>463</v>
      </c>
      <c r="AL37" s="1096"/>
      <c r="AM37" s="1096"/>
      <c r="AN37" s="1097"/>
      <c r="AO37" s="160">
        <v>1114</v>
      </c>
      <c r="AP37" s="160">
        <v>138</v>
      </c>
      <c r="AQ37" s="161">
        <v>525</v>
      </c>
      <c r="AR37" s="162">
        <v>-73.7</v>
      </c>
    </row>
    <row r="38" spans="1:46" ht="27" customHeight="1" x14ac:dyDescent="0.15">
      <c r="A38" s="10"/>
      <c r="AK38" s="1098" t="s">
        <v>464</v>
      </c>
      <c r="AL38" s="1099"/>
      <c r="AM38" s="1099"/>
      <c r="AN38" s="1100"/>
      <c r="AO38" s="163">
        <v>209</v>
      </c>
      <c r="AP38" s="163">
        <v>26</v>
      </c>
      <c r="AQ38" s="164">
        <v>4</v>
      </c>
      <c r="AR38" s="152">
        <v>550</v>
      </c>
      <c r="AS38" s="159"/>
    </row>
    <row r="39" spans="1:46" x14ac:dyDescent="0.15">
      <c r="A39" s="10"/>
      <c r="AK39" s="1098" t="s">
        <v>465</v>
      </c>
      <c r="AL39" s="1099"/>
      <c r="AM39" s="1099"/>
      <c r="AN39" s="1100"/>
      <c r="AO39" s="160">
        <v>-9640</v>
      </c>
      <c r="AP39" s="160">
        <v>-1190</v>
      </c>
      <c r="AQ39" s="161">
        <v>-1861</v>
      </c>
      <c r="AR39" s="162">
        <v>-36.1</v>
      </c>
      <c r="AS39" s="159"/>
    </row>
    <row r="40" spans="1:46" ht="27" customHeight="1" x14ac:dyDescent="0.15">
      <c r="A40" s="10"/>
      <c r="AK40" s="1095" t="s">
        <v>466</v>
      </c>
      <c r="AL40" s="1096"/>
      <c r="AM40" s="1096"/>
      <c r="AN40" s="1097"/>
      <c r="AO40" s="160">
        <v>-888370</v>
      </c>
      <c r="AP40" s="160">
        <v>-109702</v>
      </c>
      <c r="AQ40" s="161">
        <v>-76879</v>
      </c>
      <c r="AR40" s="162">
        <v>42.7</v>
      </c>
      <c r="AS40" s="159"/>
    </row>
    <row r="41" spans="1:46" x14ac:dyDescent="0.15">
      <c r="A41" s="10"/>
      <c r="AK41" s="1101" t="s">
        <v>230</v>
      </c>
      <c r="AL41" s="1102"/>
      <c r="AM41" s="1102"/>
      <c r="AN41" s="1103"/>
      <c r="AO41" s="160">
        <v>378461</v>
      </c>
      <c r="AP41" s="160">
        <v>46735</v>
      </c>
      <c r="AQ41" s="161">
        <v>36788</v>
      </c>
      <c r="AR41" s="162">
        <v>27</v>
      </c>
      <c r="AS41" s="159"/>
    </row>
    <row r="42" spans="1:46" x14ac:dyDescent="0.15">
      <c r="A42" s="10"/>
      <c r="AK42" s="165" t="s">
        <v>467</v>
      </c>
      <c r="AQ42" s="137"/>
      <c r="AR42" s="137"/>
      <c r="AS42" s="159"/>
    </row>
    <row r="43" spans="1:46" x14ac:dyDescent="0.15">
      <c r="A43" s="10"/>
      <c r="AP43" s="166"/>
      <c r="AQ43" s="137"/>
      <c r="AS43" s="159"/>
    </row>
    <row r="44" spans="1:46" x14ac:dyDescent="0.15">
      <c r="A44" s="10"/>
      <c r="AQ44" s="137"/>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468</v>
      </c>
    </row>
    <row r="48" spans="1:46" x14ac:dyDescent="0.15">
      <c r="A48" s="10"/>
      <c r="AK48" s="168" t="s">
        <v>469</v>
      </c>
      <c r="AL48" s="168"/>
      <c r="AM48" s="168"/>
      <c r="AN48" s="168"/>
      <c r="AO48" s="168"/>
      <c r="AP48" s="168"/>
      <c r="AQ48" s="169"/>
      <c r="AR48" s="168"/>
    </row>
    <row r="49" spans="1:44" ht="13.5" customHeight="1" x14ac:dyDescent="0.15">
      <c r="A49" s="10"/>
      <c r="AK49" s="170"/>
      <c r="AL49" s="171"/>
      <c r="AM49" s="1088" t="s">
        <v>436</v>
      </c>
      <c r="AN49" s="1090" t="s">
        <v>470</v>
      </c>
      <c r="AO49" s="1091"/>
      <c r="AP49" s="1091"/>
      <c r="AQ49" s="1091"/>
      <c r="AR49" s="1092"/>
    </row>
    <row r="50" spans="1:44" x14ac:dyDescent="0.15">
      <c r="A50" s="10"/>
      <c r="AK50" s="172"/>
      <c r="AL50" s="173"/>
      <c r="AM50" s="1089"/>
      <c r="AN50" s="174" t="s">
        <v>471</v>
      </c>
      <c r="AO50" s="175" t="s">
        <v>472</v>
      </c>
      <c r="AP50" s="176" t="s">
        <v>473</v>
      </c>
      <c r="AQ50" s="177" t="s">
        <v>474</v>
      </c>
      <c r="AR50" s="178" t="s">
        <v>475</v>
      </c>
    </row>
    <row r="51" spans="1:44" x14ac:dyDescent="0.15">
      <c r="A51" s="10"/>
      <c r="AK51" s="170" t="s">
        <v>476</v>
      </c>
      <c r="AL51" s="171"/>
      <c r="AM51" s="179">
        <v>642704</v>
      </c>
      <c r="AN51" s="180">
        <v>72101</v>
      </c>
      <c r="AO51" s="181">
        <v>-23.9</v>
      </c>
      <c r="AP51" s="182">
        <v>114790</v>
      </c>
      <c r="AQ51" s="183">
        <v>-6.6</v>
      </c>
      <c r="AR51" s="184">
        <v>-17.3</v>
      </c>
    </row>
    <row r="52" spans="1:44" x14ac:dyDescent="0.15">
      <c r="A52" s="10"/>
      <c r="AK52" s="185"/>
      <c r="AL52" s="186" t="s">
        <v>477</v>
      </c>
      <c r="AM52" s="187">
        <v>578023</v>
      </c>
      <c r="AN52" s="188">
        <v>64844</v>
      </c>
      <c r="AO52" s="189">
        <v>-12.1</v>
      </c>
      <c r="AP52" s="190">
        <v>55601</v>
      </c>
      <c r="AQ52" s="191">
        <v>-15.5</v>
      </c>
      <c r="AR52" s="192">
        <v>3.4</v>
      </c>
    </row>
    <row r="53" spans="1:44" x14ac:dyDescent="0.15">
      <c r="A53" s="10"/>
      <c r="AK53" s="170" t="s">
        <v>478</v>
      </c>
      <c r="AL53" s="171"/>
      <c r="AM53" s="179">
        <v>1397450</v>
      </c>
      <c r="AN53" s="180">
        <v>160590</v>
      </c>
      <c r="AO53" s="181">
        <v>122.7</v>
      </c>
      <c r="AP53" s="182">
        <v>126262</v>
      </c>
      <c r="AQ53" s="183">
        <v>10</v>
      </c>
      <c r="AR53" s="184">
        <v>112.7</v>
      </c>
    </row>
    <row r="54" spans="1:44" x14ac:dyDescent="0.15">
      <c r="A54" s="10"/>
      <c r="AK54" s="185"/>
      <c r="AL54" s="186" t="s">
        <v>477</v>
      </c>
      <c r="AM54" s="187">
        <v>1001592</v>
      </c>
      <c r="AN54" s="188">
        <v>115099</v>
      </c>
      <c r="AO54" s="189">
        <v>77.5</v>
      </c>
      <c r="AP54" s="190">
        <v>56769</v>
      </c>
      <c r="AQ54" s="191">
        <v>2.1</v>
      </c>
      <c r="AR54" s="192">
        <v>75.400000000000006</v>
      </c>
    </row>
    <row r="55" spans="1:44" x14ac:dyDescent="0.15">
      <c r="A55" s="10"/>
      <c r="AK55" s="170" t="s">
        <v>479</v>
      </c>
      <c r="AL55" s="171"/>
      <c r="AM55" s="179">
        <v>1887358</v>
      </c>
      <c r="AN55" s="180">
        <v>221495</v>
      </c>
      <c r="AO55" s="181">
        <v>37.9</v>
      </c>
      <c r="AP55" s="182">
        <v>126525</v>
      </c>
      <c r="AQ55" s="183">
        <v>0.2</v>
      </c>
      <c r="AR55" s="184">
        <v>37.700000000000003</v>
      </c>
    </row>
    <row r="56" spans="1:44" x14ac:dyDescent="0.15">
      <c r="A56" s="10"/>
      <c r="AK56" s="185"/>
      <c r="AL56" s="186" t="s">
        <v>477</v>
      </c>
      <c r="AM56" s="187">
        <v>1051684</v>
      </c>
      <c r="AN56" s="188">
        <v>123423</v>
      </c>
      <c r="AO56" s="189">
        <v>7.2</v>
      </c>
      <c r="AP56" s="190">
        <v>67052</v>
      </c>
      <c r="AQ56" s="191">
        <v>18.100000000000001</v>
      </c>
      <c r="AR56" s="192">
        <v>-10.9</v>
      </c>
    </row>
    <row r="57" spans="1:44" x14ac:dyDescent="0.15">
      <c r="A57" s="10"/>
      <c r="AK57" s="170" t="s">
        <v>480</v>
      </c>
      <c r="AL57" s="171"/>
      <c r="AM57" s="179">
        <v>871579</v>
      </c>
      <c r="AN57" s="180">
        <v>104984</v>
      </c>
      <c r="AO57" s="181">
        <v>-52.6</v>
      </c>
      <c r="AP57" s="182">
        <v>122054</v>
      </c>
      <c r="AQ57" s="183">
        <v>-3.5</v>
      </c>
      <c r="AR57" s="184">
        <v>-49.1</v>
      </c>
    </row>
    <row r="58" spans="1:44" x14ac:dyDescent="0.15">
      <c r="A58" s="10"/>
      <c r="AK58" s="185"/>
      <c r="AL58" s="186" t="s">
        <v>477</v>
      </c>
      <c r="AM58" s="187">
        <v>450565</v>
      </c>
      <c r="AN58" s="188">
        <v>54272</v>
      </c>
      <c r="AO58" s="189">
        <v>-56</v>
      </c>
      <c r="AP58" s="190">
        <v>68298</v>
      </c>
      <c r="AQ58" s="191">
        <v>1.9</v>
      </c>
      <c r="AR58" s="192">
        <v>-57.9</v>
      </c>
    </row>
    <row r="59" spans="1:44" x14ac:dyDescent="0.15">
      <c r="A59" s="10"/>
      <c r="AK59" s="170" t="s">
        <v>481</v>
      </c>
      <c r="AL59" s="171"/>
      <c r="AM59" s="179">
        <v>1320351</v>
      </c>
      <c r="AN59" s="180">
        <v>163047</v>
      </c>
      <c r="AO59" s="181">
        <v>55.3</v>
      </c>
      <c r="AP59" s="182">
        <v>111644</v>
      </c>
      <c r="AQ59" s="183">
        <v>-8.5</v>
      </c>
      <c r="AR59" s="184">
        <v>63.8</v>
      </c>
    </row>
    <row r="60" spans="1:44" x14ac:dyDescent="0.15">
      <c r="A60" s="10"/>
      <c r="AK60" s="185"/>
      <c r="AL60" s="186" t="s">
        <v>477</v>
      </c>
      <c r="AM60" s="187">
        <v>823986</v>
      </c>
      <c r="AN60" s="188">
        <v>101752</v>
      </c>
      <c r="AO60" s="189">
        <v>87.5</v>
      </c>
      <c r="AP60" s="190">
        <v>66606</v>
      </c>
      <c r="AQ60" s="191">
        <v>-2.5</v>
      </c>
      <c r="AR60" s="192">
        <v>90</v>
      </c>
    </row>
    <row r="61" spans="1:44" x14ac:dyDescent="0.15">
      <c r="A61" s="10"/>
      <c r="AK61" s="170" t="s">
        <v>482</v>
      </c>
      <c r="AL61" s="193"/>
      <c r="AM61" s="179">
        <v>1223888</v>
      </c>
      <c r="AN61" s="180">
        <v>144443</v>
      </c>
      <c r="AO61" s="181">
        <v>27.9</v>
      </c>
      <c r="AP61" s="182">
        <v>120255</v>
      </c>
      <c r="AQ61" s="194">
        <v>-1.7</v>
      </c>
      <c r="AR61" s="184">
        <v>29.6</v>
      </c>
    </row>
    <row r="62" spans="1:44" x14ac:dyDescent="0.15">
      <c r="A62" s="10"/>
      <c r="AK62" s="185"/>
      <c r="AL62" s="186" t="s">
        <v>477</v>
      </c>
      <c r="AM62" s="187">
        <v>781170</v>
      </c>
      <c r="AN62" s="188">
        <v>91878</v>
      </c>
      <c r="AO62" s="189">
        <v>20.8</v>
      </c>
      <c r="AP62" s="190">
        <v>62865</v>
      </c>
      <c r="AQ62" s="191">
        <v>0.8</v>
      </c>
      <c r="AR62" s="192">
        <v>20</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row r="70" spans="1:46" hidden="1" x14ac:dyDescent="0.15"/>
    <row r="71" spans="1:46" hidden="1" x14ac:dyDescent="0.15"/>
    <row r="72" spans="1:46" hidden="1" x14ac:dyDescent="0.15"/>
    <row r="73" spans="1:46" hidden="1" x14ac:dyDescent="0.15"/>
  </sheetData>
  <sheetProtection algorithmName="SHA-512" hashValue="LyvUJYiIv5i6gd2BE8xK3+WWmfgULQe95fpTBa0Jg4uX3yPjgNHVh0hv1SVq1Dnq//fW4b9v2kg62N0ih4htjw==" saltValue="7LOLjQ4aX2VRtBMPHO7ch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B5856-375D-4051-B07A-7767054B6499}">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rW22FtOv/jSV6W/8XTuqhgjV3z0XLGLR2oO6VEHritH4Fa8F+4pM94Y61qL14LGFlIXyuDtu46Z35gK6lbwgEw==" saltValue="k4RH3S5NMaaqv8W8nKEF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1FFF0-926A-42F4-8E34-D273254273B1}">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WlNfRNpmtNr1X3MM2+SyJmg54YObIJeu09+vi5X+Z9Wovjg7R1NKkmIiJWOm8i8zVI6Ld3u4Owt1ch9Ymsp/RA==" saltValue="T9cBHUyfzqP8SFzJPRLIZ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FE671-91B2-4ACF-BDFF-8AE282B81753}">
  <sheetPr>
    <pageSetUpPr fitToPage="1"/>
  </sheetPr>
  <dimension ref="B1:J50"/>
  <sheetViews>
    <sheetView showGridLines="0" zoomScaleSheetLayoutView="100" workbookViewId="0"/>
  </sheetViews>
  <sheetFormatPr defaultColWidth="0" defaultRowHeight="13.5" customHeight="1" zeroHeight="1" x14ac:dyDescent="0.15"/>
  <cols>
    <col min="1" max="1" width="8.25" style="195" customWidth="1"/>
    <col min="2" max="16" width="14.625" style="195" customWidth="1"/>
    <col min="17"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96"/>
      <c r="C45" s="196"/>
      <c r="D45" s="196"/>
      <c r="E45" s="196"/>
      <c r="F45" s="196"/>
      <c r="G45" s="196"/>
      <c r="H45" s="196"/>
      <c r="I45" s="196"/>
      <c r="J45" s="197" t="s">
        <v>483</v>
      </c>
    </row>
    <row r="46" spans="2:10" ht="29.25" customHeight="1" thickBot="1" x14ac:dyDescent="0.25">
      <c r="B46" s="198" t="s">
        <v>22</v>
      </c>
      <c r="C46" s="199"/>
      <c r="D46" s="199"/>
      <c r="E46" s="200" t="s">
        <v>484</v>
      </c>
      <c r="F46" s="201" t="s">
        <v>3</v>
      </c>
      <c r="G46" s="202" t="s">
        <v>4</v>
      </c>
      <c r="H46" s="202" t="s">
        <v>5</v>
      </c>
      <c r="I46" s="202" t="s">
        <v>6</v>
      </c>
      <c r="J46" s="203" t="s">
        <v>7</v>
      </c>
    </row>
    <row r="47" spans="2:10" ht="57.75" customHeight="1" x14ac:dyDescent="0.15">
      <c r="B47" s="204"/>
      <c r="C47" s="1114" t="s">
        <v>485</v>
      </c>
      <c r="D47" s="1114"/>
      <c r="E47" s="1115"/>
      <c r="F47" s="205">
        <v>51.51</v>
      </c>
      <c r="G47" s="206">
        <v>56.26</v>
      </c>
      <c r="H47" s="206">
        <v>32.270000000000003</v>
      </c>
      <c r="I47" s="206">
        <v>33.64</v>
      </c>
      <c r="J47" s="207">
        <v>34.119999999999997</v>
      </c>
    </row>
    <row r="48" spans="2:10" ht="57.75" customHeight="1" x14ac:dyDescent="0.15">
      <c r="B48" s="208"/>
      <c r="C48" s="1116" t="s">
        <v>486</v>
      </c>
      <c r="D48" s="1116"/>
      <c r="E48" s="1117"/>
      <c r="F48" s="209">
        <v>7.22</v>
      </c>
      <c r="G48" s="210">
        <v>10.34</v>
      </c>
      <c r="H48" s="210">
        <v>11.18</v>
      </c>
      <c r="I48" s="210">
        <v>14.86</v>
      </c>
      <c r="J48" s="211">
        <v>8.5299999999999994</v>
      </c>
    </row>
    <row r="49" spans="2:10" ht="57.75" customHeight="1" thickBot="1" x14ac:dyDescent="0.2">
      <c r="B49" s="212"/>
      <c r="C49" s="1118" t="s">
        <v>487</v>
      </c>
      <c r="D49" s="1118"/>
      <c r="E49" s="1119"/>
      <c r="F49" s="213" t="s">
        <v>488</v>
      </c>
      <c r="G49" s="214">
        <v>6.5</v>
      </c>
      <c r="H49" s="214" t="s">
        <v>489</v>
      </c>
      <c r="I49" s="214">
        <v>11.78</v>
      </c>
      <c r="J49" s="215" t="s">
        <v>490</v>
      </c>
    </row>
    <row r="50" spans="2:10" x14ac:dyDescent="0.15"/>
  </sheetData>
  <sheetProtection algorithmName="SHA-512" hashValue="yV2UyNWBuPgkg/eHEUyec2iwz8ukMKkKni2lIbBFsqaPiO7uK9Qs/DGZjroaJKdkO7TYDBTk7bZcAglbaeB1pg==" saltValue="CuMXQKhXLFXvjnAvuCwF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C3F3C-827E-40BB-B097-0D9E5CBD0F2C}">
  <sheetPr>
    <pageSetUpPr fitToPage="1"/>
  </sheetPr>
  <dimension ref="A1:P45"/>
  <sheetViews>
    <sheetView showGridLines="0" zoomScaleSheetLayoutView="100" workbookViewId="0"/>
  </sheetViews>
  <sheetFormatPr defaultColWidth="0" defaultRowHeight="13.5" customHeight="1" zeroHeight="1" x14ac:dyDescent="0.15"/>
  <cols>
    <col min="1" max="1" width="6.625" style="217" customWidth="1"/>
    <col min="2" max="2" width="11" style="217" customWidth="1"/>
    <col min="3" max="3" width="17" style="217" customWidth="1"/>
    <col min="4" max="5" width="16.625" style="217" customWidth="1"/>
    <col min="6" max="15" width="15" style="217" customWidth="1"/>
    <col min="16" max="16" width="24" style="217" customWidth="1"/>
    <col min="17" max="16384" width="0" style="217" hidden="1"/>
  </cols>
  <sheetData>
    <row r="1" spans="1:16" ht="16.5" customHeight="1" x14ac:dyDescent="0.15">
      <c r="A1" s="216"/>
      <c r="B1" s="216"/>
      <c r="C1" s="216"/>
      <c r="D1" s="216"/>
      <c r="E1" s="216"/>
      <c r="F1" s="216"/>
      <c r="G1" s="216"/>
      <c r="H1" s="216"/>
      <c r="I1" s="216"/>
      <c r="J1" s="216"/>
      <c r="K1" s="216"/>
      <c r="L1" s="216"/>
      <c r="M1" s="216"/>
      <c r="N1" s="216"/>
      <c r="O1" s="216"/>
      <c r="P1" s="216"/>
    </row>
    <row r="2" spans="1:16" ht="16.5" customHeight="1" x14ac:dyDescent="0.15">
      <c r="A2" s="216"/>
      <c r="B2" s="216"/>
      <c r="C2" s="216"/>
      <c r="D2" s="216"/>
      <c r="E2" s="216"/>
      <c r="F2" s="216"/>
      <c r="G2" s="216"/>
      <c r="H2" s="216"/>
      <c r="I2" s="216"/>
      <c r="J2" s="216"/>
      <c r="K2" s="216"/>
      <c r="L2" s="216"/>
      <c r="M2" s="216"/>
      <c r="N2" s="216"/>
      <c r="O2" s="216"/>
      <c r="P2" s="216"/>
    </row>
    <row r="3" spans="1:16" ht="16.5" customHeight="1" x14ac:dyDescent="0.15">
      <c r="A3" s="216"/>
      <c r="B3" s="216"/>
      <c r="C3" s="216"/>
      <c r="D3" s="216"/>
      <c r="E3" s="216"/>
      <c r="F3" s="216"/>
      <c r="G3" s="216"/>
      <c r="H3" s="216"/>
      <c r="I3" s="216"/>
      <c r="J3" s="216"/>
      <c r="K3" s="216"/>
      <c r="L3" s="216"/>
      <c r="M3" s="216"/>
      <c r="N3" s="216"/>
      <c r="O3" s="216"/>
      <c r="P3" s="216"/>
    </row>
    <row r="4" spans="1:16" ht="16.5" customHeight="1" x14ac:dyDescent="0.15">
      <c r="A4" s="216"/>
      <c r="B4" s="216"/>
      <c r="C4" s="216"/>
      <c r="D4" s="216"/>
      <c r="E4" s="216"/>
      <c r="F4" s="216"/>
      <c r="G4" s="216"/>
      <c r="H4" s="216"/>
      <c r="I4" s="216"/>
      <c r="J4" s="216"/>
      <c r="K4" s="216"/>
      <c r="L4" s="216"/>
      <c r="M4" s="216"/>
      <c r="N4" s="216"/>
      <c r="O4" s="216"/>
      <c r="P4" s="216"/>
    </row>
    <row r="5" spans="1:16" ht="16.5" customHeight="1" x14ac:dyDescent="0.15">
      <c r="A5" s="216"/>
      <c r="B5" s="216"/>
      <c r="C5" s="216"/>
      <c r="D5" s="216"/>
      <c r="E5" s="216"/>
      <c r="F5" s="216"/>
      <c r="G5" s="216"/>
      <c r="H5" s="216"/>
      <c r="I5" s="216"/>
      <c r="J5" s="216"/>
      <c r="K5" s="216"/>
      <c r="L5" s="216"/>
      <c r="M5" s="216"/>
      <c r="N5" s="216"/>
      <c r="O5" s="216"/>
      <c r="P5" s="216"/>
    </row>
    <row r="6" spans="1:16" ht="16.5" customHeight="1" x14ac:dyDescent="0.15">
      <c r="A6" s="216"/>
      <c r="B6" s="216"/>
      <c r="C6" s="216"/>
      <c r="D6" s="216"/>
      <c r="E6" s="216"/>
      <c r="F6" s="216"/>
      <c r="G6" s="216"/>
      <c r="H6" s="216"/>
      <c r="I6" s="216"/>
      <c r="J6" s="216"/>
      <c r="K6" s="216"/>
      <c r="L6" s="216"/>
      <c r="M6" s="216"/>
      <c r="N6" s="216"/>
      <c r="O6" s="216"/>
      <c r="P6" s="216"/>
    </row>
    <row r="7" spans="1:16" ht="16.5" customHeight="1" x14ac:dyDescent="0.15">
      <c r="A7" s="216"/>
      <c r="B7" s="216"/>
      <c r="C7" s="216"/>
      <c r="D7" s="216"/>
      <c r="E7" s="216"/>
      <c r="F7" s="216"/>
      <c r="G7" s="216"/>
      <c r="H7" s="216"/>
      <c r="I7" s="216"/>
      <c r="J7" s="216"/>
      <c r="K7" s="216"/>
      <c r="L7" s="216"/>
      <c r="M7" s="216"/>
      <c r="N7" s="216"/>
      <c r="O7" s="216"/>
      <c r="P7" s="216"/>
    </row>
    <row r="8" spans="1:16" ht="16.5" customHeight="1" x14ac:dyDescent="0.15">
      <c r="A8" s="216"/>
      <c r="B8" s="216"/>
      <c r="C8" s="216"/>
      <c r="D8" s="216"/>
      <c r="E8" s="216"/>
      <c r="F8" s="216"/>
      <c r="G8" s="216"/>
      <c r="H8" s="216"/>
      <c r="I8" s="216"/>
      <c r="J8" s="216"/>
      <c r="K8" s="216"/>
      <c r="L8" s="216"/>
      <c r="M8" s="216"/>
      <c r="N8" s="216"/>
      <c r="O8" s="216"/>
      <c r="P8" s="216"/>
    </row>
    <row r="9" spans="1:16" ht="16.5" customHeight="1" x14ac:dyDescent="0.15">
      <c r="A9" s="216"/>
      <c r="B9" s="216"/>
      <c r="C9" s="216"/>
      <c r="D9" s="216"/>
      <c r="E9" s="216"/>
      <c r="F9" s="216"/>
      <c r="G9" s="216"/>
      <c r="H9" s="216"/>
      <c r="I9" s="216"/>
      <c r="J9" s="216"/>
      <c r="K9" s="216"/>
      <c r="L9" s="216"/>
      <c r="M9" s="216"/>
      <c r="N9" s="216"/>
      <c r="O9" s="216"/>
      <c r="P9" s="216"/>
    </row>
    <row r="10" spans="1:16" ht="16.5" customHeight="1" x14ac:dyDescent="0.15">
      <c r="A10" s="216"/>
      <c r="B10" s="216"/>
      <c r="C10" s="216"/>
      <c r="D10" s="216"/>
      <c r="E10" s="216"/>
      <c r="F10" s="216"/>
      <c r="G10" s="216"/>
      <c r="H10" s="216"/>
      <c r="I10" s="216"/>
      <c r="J10" s="216"/>
      <c r="K10" s="216"/>
      <c r="L10" s="216"/>
      <c r="M10" s="216"/>
      <c r="N10" s="216"/>
      <c r="O10" s="216"/>
      <c r="P10" s="216"/>
    </row>
    <row r="11" spans="1:16" ht="16.5" customHeight="1" x14ac:dyDescent="0.15">
      <c r="A11" s="216"/>
      <c r="B11" s="216"/>
      <c r="C11" s="216"/>
      <c r="D11" s="216"/>
      <c r="E11" s="216"/>
      <c r="F11" s="216"/>
      <c r="G11" s="216"/>
      <c r="H11" s="216"/>
      <c r="I11" s="216"/>
      <c r="J11" s="216"/>
      <c r="K11" s="216"/>
      <c r="L11" s="216"/>
      <c r="M11" s="216"/>
      <c r="N11" s="216"/>
      <c r="O11" s="216"/>
      <c r="P11" s="216"/>
    </row>
    <row r="12" spans="1:16" ht="16.5" customHeight="1" x14ac:dyDescent="0.15">
      <c r="A12" s="216"/>
      <c r="B12" s="216"/>
      <c r="C12" s="216"/>
      <c r="D12" s="216"/>
      <c r="E12" s="216"/>
      <c r="F12" s="216"/>
      <c r="G12" s="216"/>
      <c r="H12" s="216"/>
      <c r="I12" s="216"/>
      <c r="J12" s="216"/>
      <c r="K12" s="216"/>
      <c r="L12" s="216"/>
      <c r="M12" s="216"/>
      <c r="N12" s="216"/>
      <c r="O12" s="216"/>
      <c r="P12" s="216"/>
    </row>
    <row r="13" spans="1:16" ht="16.5" customHeight="1" x14ac:dyDescent="0.15">
      <c r="A13" s="216"/>
      <c r="B13" s="216"/>
      <c r="C13" s="216"/>
      <c r="D13" s="216"/>
      <c r="E13" s="216"/>
      <c r="F13" s="216"/>
      <c r="G13" s="216"/>
      <c r="H13" s="216"/>
      <c r="I13" s="216"/>
      <c r="J13" s="216"/>
      <c r="K13" s="216"/>
      <c r="L13" s="216"/>
      <c r="M13" s="216"/>
      <c r="N13" s="216"/>
      <c r="O13" s="216"/>
      <c r="P13" s="216"/>
    </row>
    <row r="14" spans="1:16" ht="16.5" customHeight="1" x14ac:dyDescent="0.15">
      <c r="A14" s="216"/>
      <c r="B14" s="216"/>
      <c r="C14" s="216"/>
      <c r="D14" s="216"/>
      <c r="E14" s="216"/>
      <c r="F14" s="216"/>
      <c r="G14" s="216"/>
      <c r="H14" s="216"/>
      <c r="I14" s="216"/>
      <c r="J14" s="216"/>
      <c r="K14" s="216"/>
      <c r="L14" s="216"/>
      <c r="M14" s="216"/>
      <c r="N14" s="216"/>
      <c r="O14" s="216"/>
      <c r="P14" s="216"/>
    </row>
    <row r="15" spans="1:16" ht="16.5" customHeight="1" x14ac:dyDescent="0.15">
      <c r="A15" s="216"/>
      <c r="B15" s="216"/>
      <c r="C15" s="216"/>
      <c r="D15" s="216"/>
      <c r="E15" s="216"/>
      <c r="F15" s="216"/>
      <c r="G15" s="216"/>
      <c r="H15" s="216"/>
      <c r="I15" s="216"/>
      <c r="J15" s="216"/>
      <c r="K15" s="216"/>
      <c r="L15" s="216"/>
      <c r="M15" s="216"/>
      <c r="N15" s="216"/>
      <c r="O15" s="216"/>
      <c r="P15" s="216"/>
    </row>
    <row r="16" spans="1:16" ht="16.5" customHeight="1" x14ac:dyDescent="0.15">
      <c r="A16" s="216"/>
      <c r="B16" s="216"/>
      <c r="C16" s="216"/>
      <c r="D16" s="216"/>
      <c r="E16" s="216"/>
      <c r="F16" s="216"/>
      <c r="G16" s="216"/>
      <c r="H16" s="216"/>
      <c r="I16" s="216"/>
      <c r="J16" s="216"/>
      <c r="K16" s="216"/>
      <c r="L16" s="216"/>
      <c r="M16" s="216"/>
      <c r="N16" s="216"/>
      <c r="O16" s="216"/>
      <c r="P16" s="216"/>
    </row>
    <row r="17" spans="1:16" ht="16.5" customHeight="1" x14ac:dyDescent="0.15">
      <c r="A17" s="216"/>
      <c r="B17" s="216"/>
      <c r="C17" s="216"/>
      <c r="D17" s="216"/>
      <c r="E17" s="216"/>
      <c r="F17" s="216"/>
      <c r="G17" s="216"/>
      <c r="H17" s="216"/>
      <c r="I17" s="216"/>
      <c r="J17" s="216"/>
      <c r="K17" s="216"/>
      <c r="L17" s="216"/>
      <c r="M17" s="216"/>
      <c r="N17" s="216"/>
      <c r="O17" s="216"/>
      <c r="P17" s="216"/>
    </row>
    <row r="18" spans="1:16" ht="16.5" customHeight="1" x14ac:dyDescent="0.15">
      <c r="A18" s="216"/>
      <c r="B18" s="216"/>
      <c r="C18" s="216"/>
      <c r="D18" s="216"/>
      <c r="E18" s="216"/>
      <c r="F18" s="216"/>
      <c r="G18" s="216"/>
      <c r="H18" s="216"/>
      <c r="I18" s="216"/>
      <c r="J18" s="216"/>
      <c r="K18" s="216"/>
      <c r="L18" s="216"/>
      <c r="M18" s="216"/>
      <c r="N18" s="216"/>
      <c r="O18" s="216"/>
      <c r="P18" s="216"/>
    </row>
    <row r="19" spans="1:16" ht="16.5" customHeight="1" x14ac:dyDescent="0.15">
      <c r="A19" s="216"/>
      <c r="B19" s="216"/>
      <c r="C19" s="216"/>
      <c r="D19" s="216"/>
      <c r="E19" s="216"/>
      <c r="F19" s="216"/>
      <c r="G19" s="216"/>
      <c r="H19" s="216"/>
      <c r="I19" s="216"/>
      <c r="J19" s="216"/>
      <c r="K19" s="216"/>
      <c r="L19" s="216"/>
      <c r="M19" s="216"/>
      <c r="N19" s="216"/>
      <c r="O19" s="216"/>
      <c r="P19" s="216"/>
    </row>
    <row r="20" spans="1:16" ht="16.5" customHeight="1" x14ac:dyDescent="0.15">
      <c r="A20" s="216"/>
      <c r="B20" s="216"/>
      <c r="C20" s="216"/>
      <c r="D20" s="216"/>
      <c r="E20" s="216"/>
      <c r="F20" s="216"/>
      <c r="G20" s="216"/>
      <c r="H20" s="216"/>
      <c r="I20" s="216"/>
      <c r="J20" s="216"/>
      <c r="K20" s="216"/>
      <c r="L20" s="216"/>
      <c r="M20" s="216"/>
      <c r="N20" s="216"/>
      <c r="O20" s="216"/>
      <c r="P20" s="216"/>
    </row>
    <row r="21" spans="1:16" ht="16.5" customHeight="1" x14ac:dyDescent="0.15">
      <c r="A21" s="216"/>
      <c r="B21" s="216"/>
      <c r="C21" s="216"/>
      <c r="D21" s="216"/>
      <c r="E21" s="216"/>
      <c r="F21" s="216"/>
      <c r="G21" s="216"/>
      <c r="H21" s="216"/>
      <c r="I21" s="216"/>
      <c r="J21" s="216"/>
      <c r="K21" s="216"/>
      <c r="L21" s="216"/>
      <c r="M21" s="216"/>
      <c r="N21" s="216"/>
      <c r="O21" s="216"/>
      <c r="P21" s="216"/>
    </row>
    <row r="22" spans="1:16" ht="16.5" customHeight="1" x14ac:dyDescent="0.15">
      <c r="A22" s="216"/>
      <c r="B22" s="216"/>
      <c r="C22" s="216"/>
      <c r="D22" s="216"/>
      <c r="E22" s="216"/>
      <c r="F22" s="216"/>
      <c r="G22" s="216"/>
      <c r="H22" s="216"/>
      <c r="I22" s="216"/>
      <c r="J22" s="216"/>
      <c r="K22" s="216"/>
      <c r="L22" s="216"/>
      <c r="M22" s="216"/>
      <c r="N22" s="216"/>
      <c r="O22" s="216"/>
      <c r="P22" s="216"/>
    </row>
    <row r="23" spans="1:16" ht="16.5" customHeight="1" x14ac:dyDescent="0.15">
      <c r="A23" s="216"/>
      <c r="B23" s="216"/>
      <c r="C23" s="216"/>
      <c r="D23" s="216"/>
      <c r="E23" s="216"/>
      <c r="F23" s="216"/>
      <c r="G23" s="216"/>
      <c r="H23" s="216"/>
      <c r="I23" s="216"/>
      <c r="J23" s="216"/>
      <c r="K23" s="216"/>
      <c r="L23" s="216"/>
      <c r="M23" s="216"/>
      <c r="N23" s="216"/>
      <c r="O23" s="216"/>
      <c r="P23" s="216"/>
    </row>
    <row r="24" spans="1:16" ht="16.5" customHeight="1" x14ac:dyDescent="0.15">
      <c r="A24" s="216"/>
      <c r="B24" s="216"/>
      <c r="C24" s="216"/>
      <c r="D24" s="216"/>
      <c r="E24" s="216"/>
      <c r="F24" s="216"/>
      <c r="G24" s="216"/>
      <c r="H24" s="216"/>
      <c r="I24" s="216"/>
      <c r="J24" s="216"/>
      <c r="K24" s="216"/>
      <c r="L24" s="216"/>
      <c r="M24" s="216"/>
      <c r="N24" s="216"/>
      <c r="O24" s="216"/>
      <c r="P24" s="216"/>
    </row>
    <row r="25" spans="1:16" ht="16.5" customHeight="1" x14ac:dyDescent="0.15">
      <c r="A25" s="216"/>
      <c r="B25" s="216"/>
      <c r="C25" s="216"/>
      <c r="D25" s="216"/>
      <c r="E25" s="216"/>
      <c r="F25" s="216"/>
      <c r="G25" s="216"/>
      <c r="H25" s="216"/>
      <c r="I25" s="216"/>
      <c r="J25" s="216"/>
      <c r="K25" s="216"/>
      <c r="L25" s="216"/>
      <c r="M25" s="216"/>
      <c r="N25" s="216"/>
      <c r="O25" s="216"/>
      <c r="P25" s="216"/>
    </row>
    <row r="26" spans="1:16" ht="16.5" customHeight="1" x14ac:dyDescent="0.15">
      <c r="A26" s="216"/>
      <c r="B26" s="216"/>
      <c r="C26" s="216"/>
      <c r="D26" s="216"/>
      <c r="E26" s="216"/>
      <c r="F26" s="216"/>
      <c r="G26" s="216"/>
      <c r="H26" s="216"/>
      <c r="I26" s="216"/>
      <c r="J26" s="216"/>
      <c r="K26" s="216"/>
      <c r="L26" s="216"/>
      <c r="M26" s="216"/>
      <c r="N26" s="216"/>
      <c r="O26" s="216"/>
      <c r="P26" s="216"/>
    </row>
    <row r="27" spans="1:16" ht="16.5" customHeight="1" x14ac:dyDescent="0.15">
      <c r="A27" s="216"/>
      <c r="B27" s="216"/>
      <c r="C27" s="216"/>
      <c r="D27" s="216"/>
      <c r="E27" s="216"/>
      <c r="F27" s="216"/>
      <c r="G27" s="216"/>
      <c r="H27" s="216"/>
      <c r="I27" s="216"/>
      <c r="J27" s="216"/>
      <c r="K27" s="216"/>
      <c r="L27" s="216"/>
      <c r="M27" s="216"/>
      <c r="N27" s="216"/>
      <c r="O27" s="216"/>
      <c r="P27" s="216"/>
    </row>
    <row r="28" spans="1:16" ht="16.5" customHeight="1" x14ac:dyDescent="0.15">
      <c r="A28" s="216"/>
      <c r="B28" s="216"/>
      <c r="C28" s="216"/>
      <c r="D28" s="216"/>
      <c r="E28" s="216"/>
      <c r="F28" s="216"/>
      <c r="G28" s="216"/>
      <c r="H28" s="216"/>
      <c r="I28" s="216"/>
      <c r="J28" s="216"/>
      <c r="K28" s="216"/>
      <c r="L28" s="216"/>
      <c r="M28" s="216"/>
      <c r="N28" s="216"/>
      <c r="O28" s="216"/>
      <c r="P28" s="216"/>
    </row>
    <row r="29" spans="1:16" ht="16.5" customHeight="1" x14ac:dyDescent="0.15">
      <c r="A29" s="216"/>
      <c r="B29" s="216"/>
      <c r="C29" s="216"/>
      <c r="D29" s="216"/>
      <c r="E29" s="216"/>
      <c r="F29" s="216"/>
      <c r="G29" s="216"/>
      <c r="H29" s="216"/>
      <c r="I29" s="216"/>
      <c r="J29" s="216"/>
      <c r="K29" s="216"/>
      <c r="L29" s="216"/>
      <c r="M29" s="216"/>
      <c r="N29" s="216"/>
      <c r="O29" s="216"/>
      <c r="P29" s="216"/>
    </row>
    <row r="30" spans="1:16" ht="16.5" customHeight="1" x14ac:dyDescent="0.15">
      <c r="A30" s="216"/>
      <c r="B30" s="216"/>
      <c r="C30" s="216"/>
      <c r="D30" s="216"/>
      <c r="E30" s="216"/>
      <c r="F30" s="216"/>
      <c r="G30" s="216"/>
      <c r="H30" s="216"/>
      <c r="I30" s="216"/>
      <c r="J30" s="216"/>
      <c r="K30" s="216"/>
      <c r="L30" s="216"/>
      <c r="M30" s="216"/>
      <c r="N30" s="216"/>
      <c r="O30" s="216"/>
      <c r="P30" s="216"/>
    </row>
    <row r="31" spans="1:16" ht="16.5" customHeight="1" x14ac:dyDescent="0.15">
      <c r="A31" s="216"/>
      <c r="B31" s="216"/>
      <c r="C31" s="216"/>
      <c r="D31" s="216"/>
      <c r="E31" s="216"/>
      <c r="F31" s="216"/>
      <c r="G31" s="216"/>
      <c r="H31" s="216"/>
      <c r="I31" s="216"/>
      <c r="J31" s="216"/>
      <c r="K31" s="216"/>
      <c r="L31" s="216"/>
      <c r="M31" s="216"/>
      <c r="N31" s="216"/>
      <c r="O31" s="216"/>
      <c r="P31" s="216"/>
    </row>
    <row r="32" spans="1:16" ht="31.5" customHeight="1" thickBot="1" x14ac:dyDescent="0.2">
      <c r="A32" s="216"/>
      <c r="B32" s="216"/>
      <c r="C32" s="216"/>
      <c r="D32" s="216"/>
      <c r="E32" s="216"/>
      <c r="F32" s="216"/>
      <c r="G32" s="216"/>
      <c r="H32" s="216"/>
      <c r="I32" s="216"/>
      <c r="J32" s="218" t="s">
        <v>483</v>
      </c>
      <c r="K32" s="216"/>
      <c r="L32" s="216"/>
      <c r="M32" s="216"/>
      <c r="N32" s="216"/>
      <c r="O32" s="216"/>
      <c r="P32" s="216"/>
    </row>
    <row r="33" spans="1:16" ht="39" customHeight="1" thickBot="1" x14ac:dyDescent="0.25">
      <c r="A33" s="216"/>
      <c r="B33" s="219" t="s">
        <v>491</v>
      </c>
      <c r="C33" s="220"/>
      <c r="D33" s="220"/>
      <c r="E33" s="221" t="s">
        <v>484</v>
      </c>
      <c r="F33" s="222" t="s">
        <v>3</v>
      </c>
      <c r="G33" s="223" t="s">
        <v>4</v>
      </c>
      <c r="H33" s="223" t="s">
        <v>5</v>
      </c>
      <c r="I33" s="223" t="s">
        <v>6</v>
      </c>
      <c r="J33" s="224" t="s">
        <v>7</v>
      </c>
      <c r="K33" s="216"/>
      <c r="L33" s="216"/>
      <c r="M33" s="216"/>
      <c r="N33" s="216"/>
      <c r="O33" s="216"/>
      <c r="P33" s="216"/>
    </row>
    <row r="34" spans="1:16" ht="39" customHeight="1" x14ac:dyDescent="0.15">
      <c r="A34" s="216"/>
      <c r="B34" s="225"/>
      <c r="C34" s="1124" t="s">
        <v>492</v>
      </c>
      <c r="D34" s="1124"/>
      <c r="E34" s="1125"/>
      <c r="F34" s="226">
        <v>7.17</v>
      </c>
      <c r="G34" s="227">
        <v>10.27</v>
      </c>
      <c r="H34" s="227">
        <v>11.66</v>
      </c>
      <c r="I34" s="227">
        <v>14.85</v>
      </c>
      <c r="J34" s="228">
        <v>8.52</v>
      </c>
      <c r="K34" s="216"/>
      <c r="L34" s="216"/>
      <c r="M34" s="216"/>
      <c r="N34" s="216"/>
      <c r="O34" s="216"/>
      <c r="P34" s="216"/>
    </row>
    <row r="35" spans="1:16" ht="39" customHeight="1" x14ac:dyDescent="0.15">
      <c r="A35" s="216"/>
      <c r="B35" s="229"/>
      <c r="C35" s="1120" t="s">
        <v>493</v>
      </c>
      <c r="D35" s="1120"/>
      <c r="E35" s="1121"/>
      <c r="F35" s="230" t="s">
        <v>445</v>
      </c>
      <c r="G35" s="231" t="s">
        <v>445</v>
      </c>
      <c r="H35" s="231">
        <v>6.14</v>
      </c>
      <c r="I35" s="231">
        <v>6.34</v>
      </c>
      <c r="J35" s="232">
        <v>7.62</v>
      </c>
      <c r="K35" s="216"/>
      <c r="L35" s="216"/>
      <c r="M35" s="216"/>
      <c r="N35" s="216"/>
      <c r="O35" s="216"/>
      <c r="P35" s="216"/>
    </row>
    <row r="36" spans="1:16" ht="39" customHeight="1" x14ac:dyDescent="0.15">
      <c r="A36" s="216"/>
      <c r="B36" s="229"/>
      <c r="C36" s="1120" t="s">
        <v>494</v>
      </c>
      <c r="D36" s="1120"/>
      <c r="E36" s="1121"/>
      <c r="F36" s="230">
        <v>0.84</v>
      </c>
      <c r="G36" s="231">
        <v>0.34</v>
      </c>
      <c r="H36" s="231">
        <v>0.89</v>
      </c>
      <c r="I36" s="231">
        <v>1.26</v>
      </c>
      <c r="J36" s="232">
        <v>1.64</v>
      </c>
      <c r="K36" s="216"/>
      <c r="L36" s="216"/>
      <c r="M36" s="216"/>
      <c r="N36" s="216"/>
      <c r="O36" s="216"/>
      <c r="P36" s="216"/>
    </row>
    <row r="37" spans="1:16" ht="39" customHeight="1" x14ac:dyDescent="0.15">
      <c r="A37" s="216"/>
      <c r="B37" s="229"/>
      <c r="C37" s="1120" t="s">
        <v>495</v>
      </c>
      <c r="D37" s="1120"/>
      <c r="E37" s="1121"/>
      <c r="F37" s="230">
        <v>0.4</v>
      </c>
      <c r="G37" s="231">
        <v>0.42</v>
      </c>
      <c r="H37" s="231">
        <v>0.42</v>
      </c>
      <c r="I37" s="231">
        <v>1.05</v>
      </c>
      <c r="J37" s="232">
        <v>0.44</v>
      </c>
      <c r="K37" s="216"/>
      <c r="L37" s="216"/>
      <c r="M37" s="216"/>
      <c r="N37" s="216"/>
      <c r="O37" s="216"/>
      <c r="P37" s="216"/>
    </row>
    <row r="38" spans="1:16" ht="39" customHeight="1" x14ac:dyDescent="0.15">
      <c r="A38" s="216"/>
      <c r="B38" s="229"/>
      <c r="C38" s="1120" t="s">
        <v>496</v>
      </c>
      <c r="D38" s="1120"/>
      <c r="E38" s="1121"/>
      <c r="F38" s="230">
        <v>0.08</v>
      </c>
      <c r="G38" s="231">
        <v>7.0000000000000007E-2</v>
      </c>
      <c r="H38" s="231">
        <v>0.05</v>
      </c>
      <c r="I38" s="231">
        <v>0.06</v>
      </c>
      <c r="J38" s="232">
        <v>0.06</v>
      </c>
      <c r="K38" s="216"/>
      <c r="L38" s="216"/>
      <c r="M38" s="216"/>
      <c r="N38" s="216"/>
      <c r="O38" s="216"/>
      <c r="P38" s="216"/>
    </row>
    <row r="39" spans="1:16" ht="39" customHeight="1" x14ac:dyDescent="0.15">
      <c r="A39" s="216"/>
      <c r="B39" s="229"/>
      <c r="C39" s="1120" t="s">
        <v>497</v>
      </c>
      <c r="D39" s="1120"/>
      <c r="E39" s="1121"/>
      <c r="F39" s="230">
        <v>0</v>
      </c>
      <c r="G39" s="231">
        <v>0</v>
      </c>
      <c r="H39" s="231">
        <v>0.04</v>
      </c>
      <c r="I39" s="231">
        <v>0.03</v>
      </c>
      <c r="J39" s="232">
        <v>0.04</v>
      </c>
      <c r="K39" s="216"/>
      <c r="L39" s="216"/>
      <c r="M39" s="216"/>
      <c r="N39" s="216"/>
      <c r="O39" s="216"/>
      <c r="P39" s="216"/>
    </row>
    <row r="40" spans="1:16" ht="39" customHeight="1" x14ac:dyDescent="0.15">
      <c r="A40" s="216"/>
      <c r="B40" s="229"/>
      <c r="C40" s="1120" t="s">
        <v>498</v>
      </c>
      <c r="D40" s="1120"/>
      <c r="E40" s="1121"/>
      <c r="F40" s="230">
        <v>0.04</v>
      </c>
      <c r="G40" s="231">
        <v>0.06</v>
      </c>
      <c r="H40" s="231">
        <v>0.02</v>
      </c>
      <c r="I40" s="231">
        <v>0</v>
      </c>
      <c r="J40" s="232">
        <v>0</v>
      </c>
      <c r="K40" s="216"/>
      <c r="L40" s="216"/>
      <c r="M40" s="216"/>
      <c r="N40" s="216"/>
      <c r="O40" s="216"/>
      <c r="P40" s="216"/>
    </row>
    <row r="41" spans="1:16" ht="39" customHeight="1" x14ac:dyDescent="0.15">
      <c r="A41" s="216"/>
      <c r="B41" s="229"/>
      <c r="C41" s="1120" t="s">
        <v>499</v>
      </c>
      <c r="D41" s="1120"/>
      <c r="E41" s="1121"/>
      <c r="F41" s="230" t="s">
        <v>445</v>
      </c>
      <c r="G41" s="231" t="s">
        <v>445</v>
      </c>
      <c r="H41" s="231">
        <v>0</v>
      </c>
      <c r="I41" s="231">
        <v>0</v>
      </c>
      <c r="J41" s="232">
        <v>0</v>
      </c>
      <c r="K41" s="216"/>
      <c r="L41" s="216"/>
      <c r="M41" s="216"/>
      <c r="N41" s="216"/>
      <c r="O41" s="216"/>
      <c r="P41" s="216"/>
    </row>
    <row r="42" spans="1:16" ht="39" customHeight="1" x14ac:dyDescent="0.15">
      <c r="A42" s="216"/>
      <c r="B42" s="233"/>
      <c r="C42" s="1120" t="s">
        <v>500</v>
      </c>
      <c r="D42" s="1120"/>
      <c r="E42" s="1121"/>
      <c r="F42" s="230" t="s">
        <v>445</v>
      </c>
      <c r="G42" s="231" t="s">
        <v>445</v>
      </c>
      <c r="H42" s="231" t="s">
        <v>445</v>
      </c>
      <c r="I42" s="231" t="s">
        <v>445</v>
      </c>
      <c r="J42" s="232" t="s">
        <v>445</v>
      </c>
      <c r="K42" s="216"/>
      <c r="L42" s="216"/>
      <c r="M42" s="216"/>
      <c r="N42" s="216"/>
      <c r="O42" s="216"/>
      <c r="P42" s="216"/>
    </row>
    <row r="43" spans="1:16" ht="39" customHeight="1" thickBot="1" x14ac:dyDescent="0.2">
      <c r="A43" s="216"/>
      <c r="B43" s="234"/>
      <c r="C43" s="1122" t="s">
        <v>501</v>
      </c>
      <c r="D43" s="1122"/>
      <c r="E43" s="1123"/>
      <c r="F43" s="235">
        <v>5.44</v>
      </c>
      <c r="G43" s="236">
        <v>5.71</v>
      </c>
      <c r="H43" s="236">
        <v>0</v>
      </c>
      <c r="I43" s="236">
        <v>0</v>
      </c>
      <c r="J43" s="237">
        <v>0</v>
      </c>
      <c r="K43" s="216"/>
      <c r="L43" s="216"/>
      <c r="M43" s="216"/>
      <c r="N43" s="216"/>
      <c r="O43" s="216"/>
      <c r="P43" s="216"/>
    </row>
    <row r="44" spans="1:16" ht="39" customHeight="1" x14ac:dyDescent="0.15">
      <c r="A44" s="216"/>
      <c r="B44" s="238" t="s">
        <v>502</v>
      </c>
      <c r="C44" s="239"/>
      <c r="D44" s="239"/>
      <c r="E44" s="239"/>
      <c r="F44" s="216"/>
      <c r="G44" s="216"/>
      <c r="H44" s="216"/>
      <c r="I44" s="216"/>
      <c r="J44" s="216"/>
      <c r="K44" s="216"/>
      <c r="L44" s="216"/>
      <c r="M44" s="216"/>
      <c r="N44" s="216"/>
      <c r="O44" s="216"/>
      <c r="P44" s="216"/>
    </row>
    <row r="45" spans="1:16" ht="17.25" x14ac:dyDescent="0.15">
      <c r="A45" s="216"/>
      <c r="B45" s="216"/>
      <c r="C45" s="216"/>
      <c r="D45" s="216"/>
      <c r="E45" s="216"/>
      <c r="F45" s="216"/>
      <c r="G45" s="216"/>
      <c r="H45" s="216"/>
      <c r="I45" s="216"/>
      <c r="J45" s="216"/>
      <c r="K45" s="216"/>
      <c r="L45" s="216"/>
      <c r="M45" s="216"/>
      <c r="N45" s="216"/>
      <c r="O45" s="216"/>
      <c r="P45" s="216"/>
    </row>
  </sheetData>
  <sheetProtection algorithmName="SHA-512" hashValue="IzBqQlNT3zz50INyjQDjoMfjgyZOcRUgnUhWZsR+XgNUHnekSdwowyWfP4EirehVoyJ27D90O0VwL4rJoQ3w7A==" saltValue="1yAf2laOWxVbWoh0faoA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856DC-0930-4685-9E23-A614C5F5F882}">
  <sheetPr>
    <pageSetUpPr fitToPage="1"/>
  </sheetPr>
  <dimension ref="A1:U64"/>
  <sheetViews>
    <sheetView showGridLines="0" zoomScaleSheetLayoutView="55" workbookViewId="0"/>
  </sheetViews>
  <sheetFormatPr defaultColWidth="0" defaultRowHeight="12.6" customHeight="1" zeroHeight="1" x14ac:dyDescent="0.15"/>
  <cols>
    <col min="1" max="1" width="6.625" style="241" customWidth="1"/>
    <col min="2" max="3" width="10.875" style="241" customWidth="1"/>
    <col min="4" max="4" width="10" style="241" customWidth="1"/>
    <col min="5" max="10" width="11" style="241" customWidth="1"/>
    <col min="11" max="15" width="13.125" style="241" customWidth="1"/>
    <col min="16" max="21" width="11.5" style="241" customWidth="1"/>
    <col min="22" max="16384" width="0" style="241" hidden="1"/>
  </cols>
  <sheetData>
    <row r="1" spans="1:21" ht="13.5" customHeight="1" x14ac:dyDescent="0.15">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15">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15">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15">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15">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15">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15">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15">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15">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15">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15">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15">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15">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15">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15">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15">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15">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15">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15">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15">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15">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15">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15">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15">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15">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15">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15">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15">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15">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15">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15">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15">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15">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15">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15">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15">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15">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15">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15">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15">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15">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15">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
      <c r="A43" s="240"/>
      <c r="B43" s="240"/>
      <c r="C43" s="240"/>
      <c r="D43" s="240"/>
      <c r="E43" s="240"/>
      <c r="F43" s="240"/>
      <c r="G43" s="240"/>
      <c r="H43" s="240"/>
      <c r="I43" s="240"/>
      <c r="J43" s="240"/>
      <c r="K43" s="240"/>
      <c r="L43" s="240"/>
      <c r="M43" s="240"/>
      <c r="N43" s="240"/>
      <c r="O43" s="242" t="s">
        <v>503</v>
      </c>
      <c r="P43" s="240"/>
      <c r="Q43" s="240"/>
      <c r="R43" s="240"/>
      <c r="S43" s="240"/>
      <c r="T43" s="240"/>
      <c r="U43" s="240"/>
    </row>
    <row r="44" spans="1:21" ht="30.75" customHeight="1" thickBot="1" x14ac:dyDescent="0.2">
      <c r="A44" s="240"/>
      <c r="B44" s="243" t="s">
        <v>504</v>
      </c>
      <c r="C44" s="244"/>
      <c r="D44" s="244"/>
      <c r="E44" s="245"/>
      <c r="F44" s="245"/>
      <c r="G44" s="245"/>
      <c r="H44" s="245"/>
      <c r="I44" s="245"/>
      <c r="J44" s="246" t="s">
        <v>484</v>
      </c>
      <c r="K44" s="247" t="s">
        <v>3</v>
      </c>
      <c r="L44" s="248" t="s">
        <v>4</v>
      </c>
      <c r="M44" s="248" t="s">
        <v>5</v>
      </c>
      <c r="N44" s="248" t="s">
        <v>6</v>
      </c>
      <c r="O44" s="249" t="s">
        <v>7</v>
      </c>
      <c r="P44" s="240"/>
      <c r="Q44" s="240"/>
      <c r="R44" s="240"/>
      <c r="S44" s="240"/>
      <c r="T44" s="240"/>
      <c r="U44" s="240"/>
    </row>
    <row r="45" spans="1:21" ht="30.75" customHeight="1" x14ac:dyDescent="0.15">
      <c r="A45" s="240"/>
      <c r="B45" s="1149" t="s">
        <v>505</v>
      </c>
      <c r="C45" s="1150"/>
      <c r="D45" s="250"/>
      <c r="E45" s="1155" t="s">
        <v>506</v>
      </c>
      <c r="F45" s="1155"/>
      <c r="G45" s="1155"/>
      <c r="H45" s="1155"/>
      <c r="I45" s="1155"/>
      <c r="J45" s="1156"/>
      <c r="K45" s="251">
        <v>1222</v>
      </c>
      <c r="L45" s="252">
        <v>1193</v>
      </c>
      <c r="M45" s="252">
        <v>1127</v>
      </c>
      <c r="N45" s="252">
        <v>1105</v>
      </c>
      <c r="O45" s="253">
        <v>1093</v>
      </c>
      <c r="P45" s="240"/>
      <c r="Q45" s="240"/>
      <c r="R45" s="240"/>
      <c r="S45" s="240"/>
      <c r="T45" s="240"/>
      <c r="U45" s="240"/>
    </row>
    <row r="46" spans="1:21" ht="30.75" customHeight="1" x14ac:dyDescent="0.15">
      <c r="A46" s="240"/>
      <c r="B46" s="1151"/>
      <c r="C46" s="1152"/>
      <c r="D46" s="254"/>
      <c r="E46" s="1128" t="s">
        <v>507</v>
      </c>
      <c r="F46" s="1128"/>
      <c r="G46" s="1128"/>
      <c r="H46" s="1128"/>
      <c r="I46" s="1128"/>
      <c r="J46" s="1129"/>
      <c r="K46" s="255" t="s">
        <v>445</v>
      </c>
      <c r="L46" s="256" t="s">
        <v>445</v>
      </c>
      <c r="M46" s="256" t="s">
        <v>445</v>
      </c>
      <c r="N46" s="256" t="s">
        <v>445</v>
      </c>
      <c r="O46" s="257" t="s">
        <v>445</v>
      </c>
      <c r="P46" s="240"/>
      <c r="Q46" s="240"/>
      <c r="R46" s="240"/>
      <c r="S46" s="240"/>
      <c r="T46" s="240"/>
      <c r="U46" s="240"/>
    </row>
    <row r="47" spans="1:21" ht="30.75" customHeight="1" x14ac:dyDescent="0.15">
      <c r="A47" s="240"/>
      <c r="B47" s="1151"/>
      <c r="C47" s="1152"/>
      <c r="D47" s="254"/>
      <c r="E47" s="1128" t="s">
        <v>508</v>
      </c>
      <c r="F47" s="1128"/>
      <c r="G47" s="1128"/>
      <c r="H47" s="1128"/>
      <c r="I47" s="1128"/>
      <c r="J47" s="1129"/>
      <c r="K47" s="255" t="s">
        <v>445</v>
      </c>
      <c r="L47" s="256" t="s">
        <v>445</v>
      </c>
      <c r="M47" s="256" t="s">
        <v>445</v>
      </c>
      <c r="N47" s="256" t="s">
        <v>445</v>
      </c>
      <c r="O47" s="257" t="s">
        <v>445</v>
      </c>
      <c r="P47" s="240"/>
      <c r="Q47" s="240"/>
      <c r="R47" s="240"/>
      <c r="S47" s="240"/>
      <c r="T47" s="240"/>
      <c r="U47" s="240"/>
    </row>
    <row r="48" spans="1:21" ht="30.75" customHeight="1" x14ac:dyDescent="0.15">
      <c r="A48" s="240"/>
      <c r="B48" s="1151"/>
      <c r="C48" s="1152"/>
      <c r="D48" s="254"/>
      <c r="E48" s="1128" t="s">
        <v>509</v>
      </c>
      <c r="F48" s="1128"/>
      <c r="G48" s="1128"/>
      <c r="H48" s="1128"/>
      <c r="I48" s="1128"/>
      <c r="J48" s="1129"/>
      <c r="K48" s="255">
        <v>77</v>
      </c>
      <c r="L48" s="256">
        <v>57</v>
      </c>
      <c r="M48" s="256">
        <v>51</v>
      </c>
      <c r="N48" s="256">
        <v>38</v>
      </c>
      <c r="O48" s="257">
        <v>31</v>
      </c>
      <c r="P48" s="240"/>
      <c r="Q48" s="240"/>
      <c r="R48" s="240"/>
      <c r="S48" s="240"/>
      <c r="T48" s="240"/>
      <c r="U48" s="240"/>
    </row>
    <row r="49" spans="1:21" ht="30.75" customHeight="1" x14ac:dyDescent="0.15">
      <c r="A49" s="240"/>
      <c r="B49" s="1151"/>
      <c r="C49" s="1152"/>
      <c r="D49" s="254"/>
      <c r="E49" s="1128" t="s">
        <v>510</v>
      </c>
      <c r="F49" s="1128"/>
      <c r="G49" s="1128"/>
      <c r="H49" s="1128"/>
      <c r="I49" s="1128"/>
      <c r="J49" s="1129"/>
      <c r="K49" s="255">
        <v>200</v>
      </c>
      <c r="L49" s="256">
        <v>154</v>
      </c>
      <c r="M49" s="256">
        <v>127</v>
      </c>
      <c r="N49" s="256">
        <v>128</v>
      </c>
      <c r="O49" s="257">
        <v>150</v>
      </c>
      <c r="P49" s="240"/>
      <c r="Q49" s="240"/>
      <c r="R49" s="240"/>
      <c r="S49" s="240"/>
      <c r="T49" s="240"/>
      <c r="U49" s="240"/>
    </row>
    <row r="50" spans="1:21" ht="30.75" customHeight="1" x14ac:dyDescent="0.15">
      <c r="A50" s="240"/>
      <c r="B50" s="1151"/>
      <c r="C50" s="1152"/>
      <c r="D50" s="254"/>
      <c r="E50" s="1128" t="s">
        <v>511</v>
      </c>
      <c r="F50" s="1128"/>
      <c r="G50" s="1128"/>
      <c r="H50" s="1128"/>
      <c r="I50" s="1128"/>
      <c r="J50" s="1129"/>
      <c r="K50" s="255">
        <v>0</v>
      </c>
      <c r="L50" s="256">
        <v>0</v>
      </c>
      <c r="M50" s="256">
        <v>0</v>
      </c>
      <c r="N50" s="256">
        <v>0</v>
      </c>
      <c r="O50" s="257">
        <v>1</v>
      </c>
      <c r="P50" s="240"/>
      <c r="Q50" s="240"/>
      <c r="R50" s="240"/>
      <c r="S50" s="240"/>
      <c r="T50" s="240"/>
      <c r="U50" s="240"/>
    </row>
    <row r="51" spans="1:21" ht="30.75" customHeight="1" x14ac:dyDescent="0.15">
      <c r="A51" s="240"/>
      <c r="B51" s="1153"/>
      <c r="C51" s="1154"/>
      <c r="D51" s="258"/>
      <c r="E51" s="1128" t="s">
        <v>512</v>
      </c>
      <c r="F51" s="1128"/>
      <c r="G51" s="1128"/>
      <c r="H51" s="1128"/>
      <c r="I51" s="1128"/>
      <c r="J51" s="1129"/>
      <c r="K51" s="255" t="s">
        <v>445</v>
      </c>
      <c r="L51" s="256" t="s">
        <v>445</v>
      </c>
      <c r="M51" s="256">
        <v>0</v>
      </c>
      <c r="N51" s="256">
        <v>0</v>
      </c>
      <c r="O51" s="257">
        <v>0</v>
      </c>
      <c r="P51" s="240"/>
      <c r="Q51" s="240"/>
      <c r="R51" s="240"/>
      <c r="S51" s="240"/>
      <c r="T51" s="240"/>
      <c r="U51" s="240"/>
    </row>
    <row r="52" spans="1:21" ht="30.75" customHeight="1" x14ac:dyDescent="0.15">
      <c r="A52" s="240"/>
      <c r="B52" s="1126" t="s">
        <v>513</v>
      </c>
      <c r="C52" s="1127"/>
      <c r="D52" s="258"/>
      <c r="E52" s="1128" t="s">
        <v>514</v>
      </c>
      <c r="F52" s="1128"/>
      <c r="G52" s="1128"/>
      <c r="H52" s="1128"/>
      <c r="I52" s="1128"/>
      <c r="J52" s="1129"/>
      <c r="K52" s="255">
        <v>1102</v>
      </c>
      <c r="L52" s="256">
        <v>1053</v>
      </c>
      <c r="M52" s="256">
        <v>997</v>
      </c>
      <c r="N52" s="256">
        <v>935</v>
      </c>
      <c r="O52" s="257">
        <v>899</v>
      </c>
      <c r="P52" s="240"/>
      <c r="Q52" s="240"/>
      <c r="R52" s="240"/>
      <c r="S52" s="240"/>
      <c r="T52" s="240"/>
      <c r="U52" s="240"/>
    </row>
    <row r="53" spans="1:21" ht="30.75" customHeight="1" thickBot="1" x14ac:dyDescent="0.2">
      <c r="A53" s="240"/>
      <c r="B53" s="1130" t="s">
        <v>515</v>
      </c>
      <c r="C53" s="1131"/>
      <c r="D53" s="259"/>
      <c r="E53" s="1132" t="s">
        <v>516</v>
      </c>
      <c r="F53" s="1132"/>
      <c r="G53" s="1132"/>
      <c r="H53" s="1132"/>
      <c r="I53" s="1132"/>
      <c r="J53" s="1133"/>
      <c r="K53" s="260">
        <v>397</v>
      </c>
      <c r="L53" s="261">
        <v>351</v>
      </c>
      <c r="M53" s="261">
        <v>308</v>
      </c>
      <c r="N53" s="261">
        <v>336</v>
      </c>
      <c r="O53" s="262">
        <v>376</v>
      </c>
      <c r="P53" s="240"/>
      <c r="Q53" s="240"/>
      <c r="R53" s="240"/>
      <c r="S53" s="240"/>
      <c r="T53" s="240"/>
      <c r="U53" s="240"/>
    </row>
    <row r="54" spans="1:21" ht="24" customHeight="1" x14ac:dyDescent="0.15">
      <c r="A54" s="240"/>
      <c r="B54" s="263" t="s">
        <v>517</v>
      </c>
      <c r="C54" s="240"/>
      <c r="D54" s="240"/>
      <c r="E54" s="240"/>
      <c r="F54" s="240"/>
      <c r="G54" s="240"/>
      <c r="H54" s="240"/>
      <c r="I54" s="240"/>
      <c r="J54" s="240"/>
      <c r="K54" s="240"/>
      <c r="L54" s="240"/>
      <c r="M54" s="240"/>
      <c r="N54" s="240"/>
      <c r="O54" s="240"/>
      <c r="P54" s="240"/>
      <c r="Q54" s="240"/>
      <c r="R54" s="240"/>
      <c r="S54" s="240"/>
      <c r="T54" s="240"/>
      <c r="U54" s="240"/>
    </row>
    <row r="55" spans="1:21" ht="24" customHeight="1" x14ac:dyDescent="0.15">
      <c r="A55" s="240"/>
      <c r="B55" s="263" t="s">
        <v>518</v>
      </c>
      <c r="C55" s="240"/>
      <c r="D55" s="240"/>
      <c r="E55" s="240"/>
      <c r="F55" s="240"/>
      <c r="G55" s="240"/>
      <c r="H55" s="240"/>
      <c r="I55" s="240"/>
      <c r="J55" s="240"/>
      <c r="K55" s="240"/>
      <c r="L55" s="240"/>
      <c r="M55" s="240"/>
      <c r="N55" s="240"/>
      <c r="O55" s="240"/>
      <c r="P55" s="240"/>
      <c r="Q55" s="240"/>
      <c r="R55" s="240"/>
      <c r="S55" s="240"/>
      <c r="T55" s="240"/>
      <c r="U55" s="240"/>
    </row>
    <row r="56" spans="1:21" ht="24" customHeight="1" thickBot="1" x14ac:dyDescent="0.2">
      <c r="A56" s="240"/>
      <c r="B56" s="264" t="s">
        <v>519</v>
      </c>
      <c r="C56" s="265"/>
      <c r="D56" s="265"/>
      <c r="E56" s="265"/>
      <c r="F56" s="265"/>
      <c r="G56" s="265"/>
      <c r="H56" s="265"/>
      <c r="I56" s="265"/>
      <c r="J56" s="265"/>
      <c r="K56" s="266"/>
      <c r="L56" s="266"/>
      <c r="M56" s="266"/>
      <c r="N56" s="266"/>
      <c r="O56" s="267" t="s">
        <v>520</v>
      </c>
      <c r="P56" s="240"/>
      <c r="Q56" s="240"/>
      <c r="R56" s="240"/>
      <c r="S56" s="240"/>
      <c r="T56" s="240"/>
      <c r="U56" s="240"/>
    </row>
    <row r="57" spans="1:21" ht="31.5" customHeight="1" thickBot="1" x14ac:dyDescent="0.2">
      <c r="A57" s="240"/>
      <c r="B57" s="268"/>
      <c r="C57" s="269"/>
      <c r="D57" s="269"/>
      <c r="E57" s="270"/>
      <c r="F57" s="270"/>
      <c r="G57" s="270"/>
      <c r="H57" s="270"/>
      <c r="I57" s="270"/>
      <c r="J57" s="271" t="s">
        <v>484</v>
      </c>
      <c r="K57" s="272" t="s">
        <v>521</v>
      </c>
      <c r="L57" s="273" t="s">
        <v>522</v>
      </c>
      <c r="M57" s="273" t="s">
        <v>523</v>
      </c>
      <c r="N57" s="273" t="s">
        <v>524</v>
      </c>
      <c r="O57" s="274" t="s">
        <v>525</v>
      </c>
      <c r="P57" s="240"/>
      <c r="Q57" s="240"/>
      <c r="R57" s="240"/>
      <c r="S57" s="240"/>
      <c r="T57" s="240"/>
      <c r="U57" s="240"/>
    </row>
    <row r="58" spans="1:21" ht="31.5" customHeight="1" x14ac:dyDescent="0.15">
      <c r="B58" s="1134" t="s">
        <v>526</v>
      </c>
      <c r="C58" s="1135"/>
      <c r="D58" s="1140" t="s">
        <v>527</v>
      </c>
      <c r="E58" s="1141"/>
      <c r="F58" s="1141"/>
      <c r="G58" s="1141"/>
      <c r="H58" s="1141"/>
      <c r="I58" s="1141"/>
      <c r="J58" s="1142"/>
      <c r="K58" s="275"/>
      <c r="L58" s="276"/>
      <c r="M58" s="276"/>
      <c r="N58" s="276"/>
      <c r="O58" s="277"/>
    </row>
    <row r="59" spans="1:21" ht="31.5" customHeight="1" x14ac:dyDescent="0.15">
      <c r="B59" s="1136"/>
      <c r="C59" s="1137"/>
      <c r="D59" s="1143" t="s">
        <v>528</v>
      </c>
      <c r="E59" s="1144"/>
      <c r="F59" s="1144"/>
      <c r="G59" s="1144"/>
      <c r="H59" s="1144"/>
      <c r="I59" s="1144"/>
      <c r="J59" s="1145"/>
      <c r="K59" s="278"/>
      <c r="L59" s="279"/>
      <c r="M59" s="279"/>
      <c r="N59" s="279"/>
      <c r="O59" s="280"/>
    </row>
    <row r="60" spans="1:21" ht="31.5" customHeight="1" thickBot="1" x14ac:dyDescent="0.2">
      <c r="B60" s="1138"/>
      <c r="C60" s="1139"/>
      <c r="D60" s="1146" t="s">
        <v>529</v>
      </c>
      <c r="E60" s="1147"/>
      <c r="F60" s="1147"/>
      <c r="G60" s="1147"/>
      <c r="H60" s="1147"/>
      <c r="I60" s="1147"/>
      <c r="J60" s="1148"/>
      <c r="K60" s="281"/>
      <c r="L60" s="282"/>
      <c r="M60" s="282"/>
      <c r="N60" s="282"/>
      <c r="O60" s="283"/>
    </row>
    <row r="61" spans="1:21" ht="24" customHeight="1" x14ac:dyDescent="0.15">
      <c r="B61" s="284"/>
      <c r="C61" s="284"/>
      <c r="D61" s="285" t="s">
        <v>530</v>
      </c>
      <c r="E61" s="286"/>
      <c r="F61" s="286"/>
      <c r="G61" s="286"/>
      <c r="H61" s="286"/>
      <c r="I61" s="286"/>
      <c r="J61" s="286"/>
      <c r="K61" s="286"/>
      <c r="L61" s="286"/>
      <c r="M61" s="286"/>
      <c r="N61" s="286"/>
      <c r="O61" s="286"/>
    </row>
    <row r="62" spans="1:21" ht="24" customHeight="1" x14ac:dyDescent="0.15">
      <c r="B62" s="287"/>
      <c r="C62" s="287"/>
      <c r="D62" s="285" t="s">
        <v>531</v>
      </c>
      <c r="E62" s="286"/>
      <c r="F62" s="286"/>
      <c r="G62" s="286"/>
      <c r="H62" s="286"/>
      <c r="I62" s="286"/>
      <c r="J62" s="286"/>
      <c r="K62" s="286"/>
      <c r="L62" s="286"/>
      <c r="M62" s="286"/>
      <c r="N62" s="286"/>
      <c r="O62" s="286"/>
    </row>
    <row r="63" spans="1:21" ht="24" customHeight="1" x14ac:dyDescent="0.15">
      <c r="A63" s="240"/>
      <c r="B63" s="263"/>
      <c r="C63" s="240"/>
      <c r="D63" s="240"/>
      <c r="E63" s="240"/>
      <c r="F63" s="240"/>
      <c r="G63" s="240"/>
      <c r="H63" s="240"/>
      <c r="I63" s="240"/>
      <c r="J63" s="240"/>
      <c r="K63" s="240"/>
      <c r="L63" s="240"/>
      <c r="M63" s="240"/>
      <c r="N63" s="240"/>
      <c r="O63" s="240"/>
      <c r="P63" s="240"/>
      <c r="Q63" s="240"/>
      <c r="R63" s="240"/>
      <c r="S63" s="240"/>
      <c r="T63" s="240"/>
      <c r="U63" s="240"/>
    </row>
    <row r="64" spans="1:21" ht="24" customHeight="1" x14ac:dyDescent="0.15">
      <c r="A64" s="240"/>
      <c r="B64" s="263"/>
      <c r="C64" s="240"/>
      <c r="D64" s="240"/>
      <c r="E64" s="240"/>
      <c r="F64" s="240"/>
      <c r="G64" s="240"/>
      <c r="H64" s="240"/>
      <c r="I64" s="240"/>
      <c r="J64" s="240"/>
      <c r="K64" s="240"/>
      <c r="L64" s="240"/>
      <c r="M64" s="240"/>
      <c r="N64" s="240"/>
      <c r="O64" s="240"/>
      <c r="P64" s="240"/>
      <c r="Q64" s="240"/>
      <c r="R64" s="240"/>
      <c r="S64" s="240"/>
      <c r="T64" s="240"/>
      <c r="U64" s="240"/>
    </row>
  </sheetData>
  <sheetProtection algorithmName="SHA-512" hashValue="3AdrMK64eyibEWFo0fVdR0P9eQh1iO1P5OOrfzrnsQJbMnLUHGFH9ytwRBQE94CYIXyM/oWD6ipAJSsa9Um3xw==" saltValue="IV6nLP5DFo4ND40ktbGyP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E6013-9C55-4B75-BE63-49BDF4E85DBA}">
  <sheetPr>
    <pageSetUpPr fitToPage="1"/>
  </sheetPr>
  <dimension ref="B1:M55"/>
  <sheetViews>
    <sheetView showGridLines="0" zoomScaleSheetLayoutView="100" workbookViewId="0"/>
  </sheetViews>
  <sheetFormatPr defaultColWidth="0" defaultRowHeight="13.5" customHeight="1" zeroHeight="1" x14ac:dyDescent="0.15"/>
  <cols>
    <col min="1" max="1" width="6.625" style="288" customWidth="1"/>
    <col min="2" max="3" width="12.625" style="288" customWidth="1"/>
    <col min="4" max="4" width="11.625" style="288" customWidth="1"/>
    <col min="5" max="8" width="10.375" style="288" customWidth="1"/>
    <col min="9" max="13" width="16.375" style="288" customWidth="1"/>
    <col min="14" max="19" width="12.625" style="288" customWidth="1"/>
    <col min="20" max="16384" width="0" style="28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89" t="s">
        <v>503</v>
      </c>
    </row>
    <row r="40" spans="2:13" ht="27.75" customHeight="1" thickBot="1" x14ac:dyDescent="0.2">
      <c r="B40" s="290" t="s">
        <v>504</v>
      </c>
      <c r="C40" s="291"/>
      <c r="D40" s="291"/>
      <c r="E40" s="292"/>
      <c r="F40" s="292"/>
      <c r="G40" s="292"/>
      <c r="H40" s="293" t="s">
        <v>484</v>
      </c>
      <c r="I40" s="294" t="s">
        <v>3</v>
      </c>
      <c r="J40" s="295" t="s">
        <v>4</v>
      </c>
      <c r="K40" s="295" t="s">
        <v>5</v>
      </c>
      <c r="L40" s="295" t="s">
        <v>6</v>
      </c>
      <c r="M40" s="296" t="s">
        <v>7</v>
      </c>
    </row>
    <row r="41" spans="2:13" ht="27.75" customHeight="1" x14ac:dyDescent="0.15">
      <c r="B41" s="1169" t="s">
        <v>532</v>
      </c>
      <c r="C41" s="1170"/>
      <c r="D41" s="297"/>
      <c r="E41" s="1171" t="s">
        <v>533</v>
      </c>
      <c r="F41" s="1171"/>
      <c r="G41" s="1171"/>
      <c r="H41" s="1172"/>
      <c r="I41" s="298">
        <v>8705</v>
      </c>
      <c r="J41" s="299">
        <v>8429</v>
      </c>
      <c r="K41" s="299">
        <v>8525</v>
      </c>
      <c r="L41" s="299">
        <v>7893</v>
      </c>
      <c r="M41" s="300">
        <v>7217</v>
      </c>
    </row>
    <row r="42" spans="2:13" ht="27.75" customHeight="1" x14ac:dyDescent="0.15">
      <c r="B42" s="1159"/>
      <c r="C42" s="1160"/>
      <c r="D42" s="301"/>
      <c r="E42" s="1163" t="s">
        <v>534</v>
      </c>
      <c r="F42" s="1163"/>
      <c r="G42" s="1163"/>
      <c r="H42" s="1164"/>
      <c r="I42" s="302" t="s">
        <v>445</v>
      </c>
      <c r="J42" s="303" t="s">
        <v>445</v>
      </c>
      <c r="K42" s="303" t="s">
        <v>445</v>
      </c>
      <c r="L42" s="303" t="s">
        <v>445</v>
      </c>
      <c r="M42" s="304" t="s">
        <v>445</v>
      </c>
    </row>
    <row r="43" spans="2:13" ht="27.75" customHeight="1" x14ac:dyDescent="0.15">
      <c r="B43" s="1159"/>
      <c r="C43" s="1160"/>
      <c r="D43" s="301"/>
      <c r="E43" s="1163" t="s">
        <v>535</v>
      </c>
      <c r="F43" s="1163"/>
      <c r="G43" s="1163"/>
      <c r="H43" s="1164"/>
      <c r="I43" s="302">
        <v>410</v>
      </c>
      <c r="J43" s="303">
        <v>384</v>
      </c>
      <c r="K43" s="303">
        <v>349</v>
      </c>
      <c r="L43" s="303">
        <v>315</v>
      </c>
      <c r="M43" s="304">
        <v>300</v>
      </c>
    </row>
    <row r="44" spans="2:13" ht="27.75" customHeight="1" x14ac:dyDescent="0.15">
      <c r="B44" s="1159"/>
      <c r="C44" s="1160"/>
      <c r="D44" s="301"/>
      <c r="E44" s="1163" t="s">
        <v>536</v>
      </c>
      <c r="F44" s="1163"/>
      <c r="G44" s="1163"/>
      <c r="H44" s="1164"/>
      <c r="I44" s="302">
        <v>2708</v>
      </c>
      <c r="J44" s="303">
        <v>2512</v>
      </c>
      <c r="K44" s="303">
        <v>2588</v>
      </c>
      <c r="L44" s="303">
        <v>2721</v>
      </c>
      <c r="M44" s="304">
        <v>2620</v>
      </c>
    </row>
    <row r="45" spans="2:13" ht="27.75" customHeight="1" x14ac:dyDescent="0.15">
      <c r="B45" s="1159"/>
      <c r="C45" s="1160"/>
      <c r="D45" s="301"/>
      <c r="E45" s="1163" t="s">
        <v>537</v>
      </c>
      <c r="F45" s="1163"/>
      <c r="G45" s="1163"/>
      <c r="H45" s="1164"/>
      <c r="I45" s="302">
        <v>1591</v>
      </c>
      <c r="J45" s="303">
        <v>1402</v>
      </c>
      <c r="K45" s="303">
        <v>1354</v>
      </c>
      <c r="L45" s="303">
        <v>1313</v>
      </c>
      <c r="M45" s="304">
        <v>1246</v>
      </c>
    </row>
    <row r="46" spans="2:13" ht="27.75" customHeight="1" x14ac:dyDescent="0.15">
      <c r="B46" s="1159"/>
      <c r="C46" s="1160"/>
      <c r="D46" s="305"/>
      <c r="E46" s="1163" t="s">
        <v>538</v>
      </c>
      <c r="F46" s="1163"/>
      <c r="G46" s="1163"/>
      <c r="H46" s="1164"/>
      <c r="I46" s="302" t="s">
        <v>445</v>
      </c>
      <c r="J46" s="303" t="s">
        <v>445</v>
      </c>
      <c r="K46" s="303" t="s">
        <v>445</v>
      </c>
      <c r="L46" s="303" t="s">
        <v>445</v>
      </c>
      <c r="M46" s="304" t="s">
        <v>445</v>
      </c>
    </row>
    <row r="47" spans="2:13" ht="27.75" customHeight="1" x14ac:dyDescent="0.15">
      <c r="B47" s="1159"/>
      <c r="C47" s="1160"/>
      <c r="D47" s="306"/>
      <c r="E47" s="1173" t="s">
        <v>539</v>
      </c>
      <c r="F47" s="1174"/>
      <c r="G47" s="1174"/>
      <c r="H47" s="1175"/>
      <c r="I47" s="302" t="s">
        <v>445</v>
      </c>
      <c r="J47" s="303" t="s">
        <v>445</v>
      </c>
      <c r="K47" s="303" t="s">
        <v>445</v>
      </c>
      <c r="L47" s="303" t="s">
        <v>445</v>
      </c>
      <c r="M47" s="304" t="s">
        <v>445</v>
      </c>
    </row>
    <row r="48" spans="2:13" ht="27.75" customHeight="1" x14ac:dyDescent="0.15">
      <c r="B48" s="1159"/>
      <c r="C48" s="1160"/>
      <c r="D48" s="301"/>
      <c r="E48" s="1163" t="s">
        <v>540</v>
      </c>
      <c r="F48" s="1163"/>
      <c r="G48" s="1163"/>
      <c r="H48" s="1164"/>
      <c r="I48" s="302" t="s">
        <v>445</v>
      </c>
      <c r="J48" s="303" t="s">
        <v>445</v>
      </c>
      <c r="K48" s="303" t="s">
        <v>445</v>
      </c>
      <c r="L48" s="303" t="s">
        <v>445</v>
      </c>
      <c r="M48" s="304" t="s">
        <v>445</v>
      </c>
    </row>
    <row r="49" spans="2:13" ht="27.75" customHeight="1" x14ac:dyDescent="0.15">
      <c r="B49" s="1161"/>
      <c r="C49" s="1162"/>
      <c r="D49" s="301"/>
      <c r="E49" s="1163" t="s">
        <v>541</v>
      </c>
      <c r="F49" s="1163"/>
      <c r="G49" s="1163"/>
      <c r="H49" s="1164"/>
      <c r="I49" s="302">
        <v>16</v>
      </c>
      <c r="J49" s="303">
        <v>175</v>
      </c>
      <c r="K49" s="303">
        <v>230</v>
      </c>
      <c r="L49" s="303" t="s">
        <v>445</v>
      </c>
      <c r="M49" s="304" t="s">
        <v>445</v>
      </c>
    </row>
    <row r="50" spans="2:13" ht="27.75" customHeight="1" x14ac:dyDescent="0.15">
      <c r="B50" s="1157" t="s">
        <v>542</v>
      </c>
      <c r="C50" s="1158"/>
      <c r="D50" s="307"/>
      <c r="E50" s="1163" t="s">
        <v>543</v>
      </c>
      <c r="F50" s="1163"/>
      <c r="G50" s="1163"/>
      <c r="H50" s="1164"/>
      <c r="I50" s="302">
        <v>2844</v>
      </c>
      <c r="J50" s="303">
        <v>2957</v>
      </c>
      <c r="K50" s="303">
        <v>2959</v>
      </c>
      <c r="L50" s="303">
        <v>2932</v>
      </c>
      <c r="M50" s="304">
        <v>2770</v>
      </c>
    </row>
    <row r="51" spans="2:13" ht="27.75" customHeight="1" x14ac:dyDescent="0.15">
      <c r="B51" s="1159"/>
      <c r="C51" s="1160"/>
      <c r="D51" s="301"/>
      <c r="E51" s="1163" t="s">
        <v>544</v>
      </c>
      <c r="F51" s="1163"/>
      <c r="G51" s="1163"/>
      <c r="H51" s="1164"/>
      <c r="I51" s="302">
        <v>59</v>
      </c>
      <c r="J51" s="303">
        <v>134</v>
      </c>
      <c r="K51" s="303">
        <v>149</v>
      </c>
      <c r="L51" s="303">
        <v>27</v>
      </c>
      <c r="M51" s="304">
        <v>26</v>
      </c>
    </row>
    <row r="52" spans="2:13" ht="27.75" customHeight="1" x14ac:dyDescent="0.15">
      <c r="B52" s="1161"/>
      <c r="C52" s="1162"/>
      <c r="D52" s="301"/>
      <c r="E52" s="1163" t="s">
        <v>545</v>
      </c>
      <c r="F52" s="1163"/>
      <c r="G52" s="1163"/>
      <c r="H52" s="1164"/>
      <c r="I52" s="302">
        <v>8264</v>
      </c>
      <c r="J52" s="303">
        <v>8130</v>
      </c>
      <c r="K52" s="303">
        <v>7747</v>
      </c>
      <c r="L52" s="303">
        <v>7514</v>
      </c>
      <c r="M52" s="304">
        <v>7015</v>
      </c>
    </row>
    <row r="53" spans="2:13" ht="27.75" customHeight="1" thickBot="1" x14ac:dyDescent="0.2">
      <c r="B53" s="1165" t="s">
        <v>515</v>
      </c>
      <c r="C53" s="1166"/>
      <c r="D53" s="308"/>
      <c r="E53" s="1167" t="s">
        <v>546</v>
      </c>
      <c r="F53" s="1167"/>
      <c r="G53" s="1167"/>
      <c r="H53" s="1168"/>
      <c r="I53" s="309">
        <v>2263</v>
      </c>
      <c r="J53" s="310">
        <v>1681</v>
      </c>
      <c r="K53" s="310">
        <v>2190</v>
      </c>
      <c r="L53" s="310">
        <v>1768</v>
      </c>
      <c r="M53" s="311">
        <v>1572</v>
      </c>
    </row>
    <row r="54" spans="2:13" ht="27.75" customHeight="1" x14ac:dyDescent="0.15">
      <c r="B54" s="312" t="s">
        <v>547</v>
      </c>
      <c r="C54" s="313"/>
      <c r="D54" s="313"/>
      <c r="E54" s="314"/>
      <c r="F54" s="314"/>
      <c r="G54" s="314"/>
      <c r="H54" s="314"/>
      <c r="I54" s="315"/>
      <c r="J54" s="315"/>
      <c r="K54" s="315"/>
      <c r="L54" s="315"/>
      <c r="M54" s="315"/>
    </row>
    <row r="55" spans="2:13" x14ac:dyDescent="0.15"/>
  </sheetData>
  <sheetProtection algorithmName="SHA-512" hashValue="IDChN6yqvc3duVdgm/PWJunA6BErxhnPNucen2dLsKk6/KnNiqW92oN8DkizA3DAV4X9KvEf1MbGjg3US2Jz5g==" saltValue="N+12DMDx80nIrrsnwCV1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C8EAE-2086-496C-925A-5F1D68D08752}">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95" customWidth="1"/>
    <col min="2" max="2" width="16.375" style="195" customWidth="1"/>
    <col min="3" max="5" width="26.25" style="195" customWidth="1"/>
    <col min="6" max="8" width="24.25" style="195" customWidth="1"/>
    <col min="9" max="14" width="26" style="195" customWidth="1"/>
    <col min="15" max="15" width="6.12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96"/>
      <c r="C53" s="196"/>
      <c r="D53" s="196"/>
      <c r="E53" s="196"/>
      <c r="F53" s="196"/>
      <c r="G53" s="196"/>
      <c r="H53" s="316" t="s">
        <v>548</v>
      </c>
    </row>
    <row r="54" spans="2:8" ht="29.25" customHeight="1" thickBot="1" x14ac:dyDescent="0.25">
      <c r="B54" s="317" t="s">
        <v>22</v>
      </c>
      <c r="C54" s="318"/>
      <c r="D54" s="318"/>
      <c r="E54" s="319" t="s">
        <v>484</v>
      </c>
      <c r="F54" s="320" t="s">
        <v>5</v>
      </c>
      <c r="G54" s="320" t="s">
        <v>6</v>
      </c>
      <c r="H54" s="321" t="s">
        <v>7</v>
      </c>
    </row>
    <row r="55" spans="2:8" ht="52.5" customHeight="1" x14ac:dyDescent="0.15">
      <c r="B55" s="322"/>
      <c r="C55" s="1184" t="s">
        <v>117</v>
      </c>
      <c r="D55" s="1184"/>
      <c r="E55" s="1185"/>
      <c r="F55" s="323">
        <v>1496</v>
      </c>
      <c r="G55" s="323">
        <v>1617</v>
      </c>
      <c r="H55" s="324">
        <v>1588</v>
      </c>
    </row>
    <row r="56" spans="2:8" ht="52.5" customHeight="1" x14ac:dyDescent="0.15">
      <c r="B56" s="325"/>
      <c r="C56" s="1186" t="s">
        <v>549</v>
      </c>
      <c r="D56" s="1186"/>
      <c r="E56" s="1187"/>
      <c r="F56" s="326">
        <v>31</v>
      </c>
      <c r="G56" s="326">
        <v>31</v>
      </c>
      <c r="H56" s="327">
        <v>31</v>
      </c>
    </row>
    <row r="57" spans="2:8" ht="53.25" customHeight="1" x14ac:dyDescent="0.15">
      <c r="B57" s="325"/>
      <c r="C57" s="1188" t="s">
        <v>122</v>
      </c>
      <c r="D57" s="1188"/>
      <c r="E57" s="1189"/>
      <c r="F57" s="328">
        <v>1910</v>
      </c>
      <c r="G57" s="328">
        <v>1899</v>
      </c>
      <c r="H57" s="329">
        <v>1803</v>
      </c>
    </row>
    <row r="58" spans="2:8" ht="45.75" customHeight="1" x14ac:dyDescent="0.15">
      <c r="B58" s="330"/>
      <c r="C58" s="1176" t="s">
        <v>550</v>
      </c>
      <c r="D58" s="1177"/>
      <c r="E58" s="1178"/>
      <c r="F58" s="331">
        <v>1000</v>
      </c>
      <c r="G58" s="331">
        <v>968</v>
      </c>
      <c r="H58" s="332">
        <v>900</v>
      </c>
    </row>
    <row r="59" spans="2:8" ht="45.75" customHeight="1" x14ac:dyDescent="0.15">
      <c r="B59" s="330"/>
      <c r="C59" s="1176" t="s">
        <v>551</v>
      </c>
      <c r="D59" s="1177"/>
      <c r="E59" s="1178"/>
      <c r="F59" s="331">
        <v>697</v>
      </c>
      <c r="G59" s="331">
        <v>691</v>
      </c>
      <c r="H59" s="332">
        <v>691</v>
      </c>
    </row>
    <row r="60" spans="2:8" ht="45.75" customHeight="1" x14ac:dyDescent="0.15">
      <c r="B60" s="330"/>
      <c r="C60" s="1176" t="s">
        <v>552</v>
      </c>
      <c r="D60" s="1177"/>
      <c r="E60" s="1178"/>
      <c r="F60" s="331">
        <v>76</v>
      </c>
      <c r="G60" s="331">
        <v>121</v>
      </c>
      <c r="H60" s="332">
        <v>117</v>
      </c>
    </row>
    <row r="61" spans="2:8" ht="45.75" customHeight="1" x14ac:dyDescent="0.15">
      <c r="B61" s="330"/>
      <c r="C61" s="1176" t="s">
        <v>553</v>
      </c>
      <c r="D61" s="1177"/>
      <c r="E61" s="1178"/>
      <c r="F61" s="331">
        <v>37</v>
      </c>
      <c r="G61" s="331">
        <v>37</v>
      </c>
      <c r="H61" s="332">
        <v>37</v>
      </c>
    </row>
    <row r="62" spans="2:8" ht="45.75" customHeight="1" thickBot="1" x14ac:dyDescent="0.2">
      <c r="B62" s="333"/>
      <c r="C62" s="1179" t="s">
        <v>554</v>
      </c>
      <c r="D62" s="1180"/>
      <c r="E62" s="1181"/>
      <c r="F62" s="334">
        <v>18</v>
      </c>
      <c r="G62" s="334">
        <v>30</v>
      </c>
      <c r="H62" s="335">
        <v>37</v>
      </c>
    </row>
    <row r="63" spans="2:8" ht="52.5" customHeight="1" thickBot="1" x14ac:dyDescent="0.2">
      <c r="B63" s="336"/>
      <c r="C63" s="1182" t="s">
        <v>555</v>
      </c>
      <c r="D63" s="1182"/>
      <c r="E63" s="1183"/>
      <c r="F63" s="337">
        <v>3437</v>
      </c>
      <c r="G63" s="337">
        <v>3547</v>
      </c>
      <c r="H63" s="338">
        <v>3422</v>
      </c>
    </row>
    <row r="64" spans="2:8" x14ac:dyDescent="0.15"/>
  </sheetData>
  <sheetProtection algorithmName="SHA-512" hashValue="9KqcZUmC1+RXAkYnK/cr6JswBIuSm/3Tg11HolkaoZCxQp7MMMbBq9GgtaMMSd6lDne/qjKVcjJ2ZF7KlJ15LQ==" saltValue="DDFAt6tJ4tpCqqUjJGmB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topLeftCell="A20" zoomScale="85" zoomScaleNormal="85" zoomScaleSheetLayoutView="55" workbookViewId="0">
      <selection activeCell="A65" sqref="A65"/>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192" t="s">
        <v>556</v>
      </c>
      <c r="AO43" s="1193"/>
      <c r="AP43" s="1193"/>
      <c r="AQ43" s="1193"/>
      <c r="AR43" s="1193"/>
      <c r="AS43" s="1193"/>
      <c r="AT43" s="1193"/>
      <c r="AU43" s="1193"/>
      <c r="AV43" s="1193"/>
      <c r="AW43" s="1193"/>
      <c r="AX43" s="1193"/>
      <c r="AY43" s="1193"/>
      <c r="AZ43" s="1193"/>
      <c r="BA43" s="1193"/>
      <c r="BB43" s="1193"/>
      <c r="BC43" s="1193"/>
      <c r="BD43" s="1193"/>
      <c r="BE43" s="1193"/>
      <c r="BF43" s="1193"/>
      <c r="BG43" s="1193"/>
      <c r="BH43" s="1193"/>
      <c r="BI43" s="1193"/>
      <c r="BJ43" s="1193"/>
      <c r="BK43" s="1193"/>
      <c r="BL43" s="1193"/>
      <c r="BM43" s="1193"/>
      <c r="BN43" s="1193"/>
      <c r="BO43" s="1193"/>
      <c r="BP43" s="1193"/>
      <c r="BQ43" s="1193"/>
      <c r="BR43" s="1193"/>
      <c r="BS43" s="1193"/>
      <c r="BT43" s="1193"/>
      <c r="BU43" s="1193"/>
      <c r="BV43" s="1193"/>
      <c r="BW43" s="1193"/>
      <c r="BX43" s="1193"/>
      <c r="BY43" s="1193"/>
      <c r="BZ43" s="1193"/>
      <c r="CA43" s="1193"/>
      <c r="CB43" s="1193"/>
      <c r="CC43" s="1193"/>
      <c r="CD43" s="1193"/>
      <c r="CE43" s="1193"/>
      <c r="CF43" s="1193"/>
      <c r="CG43" s="1193"/>
      <c r="CH43" s="1193"/>
      <c r="CI43" s="1193"/>
      <c r="CJ43" s="1193"/>
      <c r="CK43" s="1193"/>
      <c r="CL43" s="1193"/>
      <c r="CM43" s="1193"/>
      <c r="CN43" s="1193"/>
      <c r="CO43" s="1193"/>
      <c r="CP43" s="1193"/>
      <c r="CQ43" s="1193"/>
      <c r="CR43" s="1193"/>
      <c r="CS43" s="1193"/>
      <c r="CT43" s="1193"/>
      <c r="CU43" s="1193"/>
      <c r="CV43" s="1193"/>
      <c r="CW43" s="1193"/>
      <c r="CX43" s="1193"/>
      <c r="CY43" s="1193"/>
      <c r="CZ43" s="1193"/>
      <c r="DA43" s="1193"/>
      <c r="DB43" s="1193"/>
      <c r="DC43" s="1194"/>
    </row>
    <row r="44" spans="2:109" x14ac:dyDescent="0.15">
      <c r="B44" s="10"/>
      <c r="AN44" s="1195"/>
      <c r="AO44" s="1196"/>
      <c r="AP44" s="1196"/>
      <c r="AQ44" s="1196"/>
      <c r="AR44" s="1196"/>
      <c r="AS44" s="1196"/>
      <c r="AT44" s="1196"/>
      <c r="AU44" s="1196"/>
      <c r="AV44" s="1196"/>
      <c r="AW44" s="1196"/>
      <c r="AX44" s="1196"/>
      <c r="AY44" s="1196"/>
      <c r="AZ44" s="1196"/>
      <c r="BA44" s="1196"/>
      <c r="BB44" s="1196"/>
      <c r="BC44" s="1196"/>
      <c r="BD44" s="1196"/>
      <c r="BE44" s="1196"/>
      <c r="BF44" s="1196"/>
      <c r="BG44" s="1196"/>
      <c r="BH44" s="1196"/>
      <c r="BI44" s="1196"/>
      <c r="BJ44" s="1196"/>
      <c r="BK44" s="1196"/>
      <c r="BL44" s="1196"/>
      <c r="BM44" s="1196"/>
      <c r="BN44" s="1196"/>
      <c r="BO44" s="1196"/>
      <c r="BP44" s="1196"/>
      <c r="BQ44" s="1196"/>
      <c r="BR44" s="1196"/>
      <c r="BS44" s="1196"/>
      <c r="BT44" s="1196"/>
      <c r="BU44" s="1196"/>
      <c r="BV44" s="1196"/>
      <c r="BW44" s="1196"/>
      <c r="BX44" s="1196"/>
      <c r="BY44" s="1196"/>
      <c r="BZ44" s="1196"/>
      <c r="CA44" s="1196"/>
      <c r="CB44" s="1196"/>
      <c r="CC44" s="1196"/>
      <c r="CD44" s="1196"/>
      <c r="CE44" s="1196"/>
      <c r="CF44" s="1196"/>
      <c r="CG44" s="1196"/>
      <c r="CH44" s="1196"/>
      <c r="CI44" s="1196"/>
      <c r="CJ44" s="1196"/>
      <c r="CK44" s="1196"/>
      <c r="CL44" s="1196"/>
      <c r="CM44" s="1196"/>
      <c r="CN44" s="1196"/>
      <c r="CO44" s="1196"/>
      <c r="CP44" s="1196"/>
      <c r="CQ44" s="1196"/>
      <c r="CR44" s="1196"/>
      <c r="CS44" s="1196"/>
      <c r="CT44" s="1196"/>
      <c r="CU44" s="1196"/>
      <c r="CV44" s="1196"/>
      <c r="CW44" s="1196"/>
      <c r="CX44" s="1196"/>
      <c r="CY44" s="1196"/>
      <c r="CZ44" s="1196"/>
      <c r="DA44" s="1196"/>
      <c r="DB44" s="1196"/>
      <c r="DC44" s="1197"/>
    </row>
    <row r="45" spans="2:109" x14ac:dyDescent="0.15">
      <c r="B45" s="10"/>
      <c r="AN45" s="1195"/>
      <c r="AO45" s="1196"/>
      <c r="AP45" s="1196"/>
      <c r="AQ45" s="1196"/>
      <c r="AR45" s="1196"/>
      <c r="AS45" s="1196"/>
      <c r="AT45" s="1196"/>
      <c r="AU45" s="1196"/>
      <c r="AV45" s="1196"/>
      <c r="AW45" s="1196"/>
      <c r="AX45" s="1196"/>
      <c r="AY45" s="1196"/>
      <c r="AZ45" s="1196"/>
      <c r="BA45" s="1196"/>
      <c r="BB45" s="1196"/>
      <c r="BC45" s="1196"/>
      <c r="BD45" s="1196"/>
      <c r="BE45" s="1196"/>
      <c r="BF45" s="1196"/>
      <c r="BG45" s="1196"/>
      <c r="BH45" s="1196"/>
      <c r="BI45" s="1196"/>
      <c r="BJ45" s="1196"/>
      <c r="BK45" s="1196"/>
      <c r="BL45" s="1196"/>
      <c r="BM45" s="1196"/>
      <c r="BN45" s="1196"/>
      <c r="BO45" s="1196"/>
      <c r="BP45" s="1196"/>
      <c r="BQ45" s="1196"/>
      <c r="BR45" s="1196"/>
      <c r="BS45" s="1196"/>
      <c r="BT45" s="1196"/>
      <c r="BU45" s="1196"/>
      <c r="BV45" s="1196"/>
      <c r="BW45" s="1196"/>
      <c r="BX45" s="1196"/>
      <c r="BY45" s="1196"/>
      <c r="BZ45" s="1196"/>
      <c r="CA45" s="1196"/>
      <c r="CB45" s="1196"/>
      <c r="CC45" s="1196"/>
      <c r="CD45" s="1196"/>
      <c r="CE45" s="1196"/>
      <c r="CF45" s="1196"/>
      <c r="CG45" s="1196"/>
      <c r="CH45" s="1196"/>
      <c r="CI45" s="1196"/>
      <c r="CJ45" s="1196"/>
      <c r="CK45" s="1196"/>
      <c r="CL45" s="1196"/>
      <c r="CM45" s="1196"/>
      <c r="CN45" s="1196"/>
      <c r="CO45" s="1196"/>
      <c r="CP45" s="1196"/>
      <c r="CQ45" s="1196"/>
      <c r="CR45" s="1196"/>
      <c r="CS45" s="1196"/>
      <c r="CT45" s="1196"/>
      <c r="CU45" s="1196"/>
      <c r="CV45" s="1196"/>
      <c r="CW45" s="1196"/>
      <c r="CX45" s="1196"/>
      <c r="CY45" s="1196"/>
      <c r="CZ45" s="1196"/>
      <c r="DA45" s="1196"/>
      <c r="DB45" s="1196"/>
      <c r="DC45" s="1197"/>
    </row>
    <row r="46" spans="2:109" x14ac:dyDescent="0.15">
      <c r="B46" s="10"/>
      <c r="AN46" s="1195"/>
      <c r="AO46" s="1196"/>
      <c r="AP46" s="1196"/>
      <c r="AQ46" s="1196"/>
      <c r="AR46" s="1196"/>
      <c r="AS46" s="1196"/>
      <c r="AT46" s="1196"/>
      <c r="AU46" s="1196"/>
      <c r="AV46" s="1196"/>
      <c r="AW46" s="1196"/>
      <c r="AX46" s="1196"/>
      <c r="AY46" s="1196"/>
      <c r="AZ46" s="1196"/>
      <c r="BA46" s="1196"/>
      <c r="BB46" s="1196"/>
      <c r="BC46" s="1196"/>
      <c r="BD46" s="1196"/>
      <c r="BE46" s="1196"/>
      <c r="BF46" s="1196"/>
      <c r="BG46" s="1196"/>
      <c r="BH46" s="1196"/>
      <c r="BI46" s="1196"/>
      <c r="BJ46" s="1196"/>
      <c r="BK46" s="1196"/>
      <c r="BL46" s="1196"/>
      <c r="BM46" s="1196"/>
      <c r="BN46" s="1196"/>
      <c r="BO46" s="1196"/>
      <c r="BP46" s="1196"/>
      <c r="BQ46" s="1196"/>
      <c r="BR46" s="1196"/>
      <c r="BS46" s="1196"/>
      <c r="BT46" s="1196"/>
      <c r="BU46" s="1196"/>
      <c r="BV46" s="1196"/>
      <c r="BW46" s="1196"/>
      <c r="BX46" s="1196"/>
      <c r="BY46" s="1196"/>
      <c r="BZ46" s="1196"/>
      <c r="CA46" s="1196"/>
      <c r="CB46" s="1196"/>
      <c r="CC46" s="1196"/>
      <c r="CD46" s="1196"/>
      <c r="CE46" s="1196"/>
      <c r="CF46" s="1196"/>
      <c r="CG46" s="1196"/>
      <c r="CH46" s="1196"/>
      <c r="CI46" s="1196"/>
      <c r="CJ46" s="1196"/>
      <c r="CK46" s="1196"/>
      <c r="CL46" s="1196"/>
      <c r="CM46" s="1196"/>
      <c r="CN46" s="1196"/>
      <c r="CO46" s="1196"/>
      <c r="CP46" s="1196"/>
      <c r="CQ46" s="1196"/>
      <c r="CR46" s="1196"/>
      <c r="CS46" s="1196"/>
      <c r="CT46" s="1196"/>
      <c r="CU46" s="1196"/>
      <c r="CV46" s="1196"/>
      <c r="CW46" s="1196"/>
      <c r="CX46" s="1196"/>
      <c r="CY46" s="1196"/>
      <c r="CZ46" s="1196"/>
      <c r="DA46" s="1196"/>
      <c r="DB46" s="1196"/>
      <c r="DC46" s="1197"/>
    </row>
    <row r="47" spans="2:109" x14ac:dyDescent="0.15">
      <c r="B47" s="10"/>
      <c r="AN47" s="1198"/>
      <c r="AO47" s="1199"/>
      <c r="AP47" s="1199"/>
      <c r="AQ47" s="1199"/>
      <c r="AR47" s="1199"/>
      <c r="AS47" s="1199"/>
      <c r="AT47" s="1199"/>
      <c r="AU47" s="1199"/>
      <c r="AV47" s="1199"/>
      <c r="AW47" s="1199"/>
      <c r="AX47" s="1199"/>
      <c r="AY47" s="1199"/>
      <c r="AZ47" s="1199"/>
      <c r="BA47" s="1199"/>
      <c r="BB47" s="1199"/>
      <c r="BC47" s="1199"/>
      <c r="BD47" s="1199"/>
      <c r="BE47" s="1199"/>
      <c r="BF47" s="1199"/>
      <c r="BG47" s="1199"/>
      <c r="BH47" s="1199"/>
      <c r="BI47" s="1199"/>
      <c r="BJ47" s="1199"/>
      <c r="BK47" s="1199"/>
      <c r="BL47" s="1199"/>
      <c r="BM47" s="1199"/>
      <c r="BN47" s="1199"/>
      <c r="BO47" s="1199"/>
      <c r="BP47" s="1199"/>
      <c r="BQ47" s="1199"/>
      <c r="BR47" s="1199"/>
      <c r="BS47" s="1199"/>
      <c r="BT47" s="1199"/>
      <c r="BU47" s="1199"/>
      <c r="BV47" s="1199"/>
      <c r="BW47" s="1199"/>
      <c r="BX47" s="1199"/>
      <c r="BY47" s="1199"/>
      <c r="BZ47" s="1199"/>
      <c r="CA47" s="1199"/>
      <c r="CB47" s="1199"/>
      <c r="CC47" s="1199"/>
      <c r="CD47" s="1199"/>
      <c r="CE47" s="1199"/>
      <c r="CF47" s="1199"/>
      <c r="CG47" s="1199"/>
      <c r="CH47" s="1199"/>
      <c r="CI47" s="1199"/>
      <c r="CJ47" s="1199"/>
      <c r="CK47" s="1199"/>
      <c r="CL47" s="1199"/>
      <c r="CM47" s="1199"/>
      <c r="CN47" s="1199"/>
      <c r="CO47" s="1199"/>
      <c r="CP47" s="1199"/>
      <c r="CQ47" s="1199"/>
      <c r="CR47" s="1199"/>
      <c r="CS47" s="1199"/>
      <c r="CT47" s="1199"/>
      <c r="CU47" s="1199"/>
      <c r="CV47" s="1199"/>
      <c r="CW47" s="1199"/>
      <c r="CX47" s="1199"/>
      <c r="CY47" s="1199"/>
      <c r="CZ47" s="1199"/>
      <c r="DA47" s="1199"/>
      <c r="DB47" s="1199"/>
      <c r="DC47" s="1200"/>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01"/>
      <c r="H50" s="1201"/>
      <c r="I50" s="1201"/>
      <c r="J50" s="1201"/>
      <c r="K50" s="20"/>
      <c r="L50" s="20"/>
      <c r="M50" s="21"/>
      <c r="N50" s="21"/>
      <c r="AN50" s="1202"/>
      <c r="AO50" s="1203"/>
      <c r="AP50" s="1203"/>
      <c r="AQ50" s="1203"/>
      <c r="AR50" s="1203"/>
      <c r="AS50" s="1203"/>
      <c r="AT50" s="1203"/>
      <c r="AU50" s="1203"/>
      <c r="AV50" s="1203"/>
      <c r="AW50" s="1203"/>
      <c r="AX50" s="1203"/>
      <c r="AY50" s="1203"/>
      <c r="AZ50" s="1203"/>
      <c r="BA50" s="1203"/>
      <c r="BB50" s="1203"/>
      <c r="BC50" s="1203"/>
      <c r="BD50" s="1203"/>
      <c r="BE50" s="1203"/>
      <c r="BF50" s="1203"/>
      <c r="BG50" s="1203"/>
      <c r="BH50" s="1203"/>
      <c r="BI50" s="1203"/>
      <c r="BJ50" s="1203"/>
      <c r="BK50" s="1203"/>
      <c r="BL50" s="1203"/>
      <c r="BM50" s="1203"/>
      <c r="BN50" s="1203"/>
      <c r="BO50" s="1204"/>
      <c r="BP50" s="1205" t="s">
        <v>3</v>
      </c>
      <c r="BQ50" s="1205"/>
      <c r="BR50" s="1205"/>
      <c r="BS50" s="1205"/>
      <c r="BT50" s="1205"/>
      <c r="BU50" s="1205"/>
      <c r="BV50" s="1205"/>
      <c r="BW50" s="1205"/>
      <c r="BX50" s="1205" t="s">
        <v>4</v>
      </c>
      <c r="BY50" s="1205"/>
      <c r="BZ50" s="1205"/>
      <c r="CA50" s="1205"/>
      <c r="CB50" s="1205"/>
      <c r="CC50" s="1205"/>
      <c r="CD50" s="1205"/>
      <c r="CE50" s="1205"/>
      <c r="CF50" s="1205" t="s">
        <v>5</v>
      </c>
      <c r="CG50" s="1205"/>
      <c r="CH50" s="1205"/>
      <c r="CI50" s="1205"/>
      <c r="CJ50" s="1205"/>
      <c r="CK50" s="1205"/>
      <c r="CL50" s="1205"/>
      <c r="CM50" s="1205"/>
      <c r="CN50" s="1205" t="s">
        <v>6</v>
      </c>
      <c r="CO50" s="1205"/>
      <c r="CP50" s="1205"/>
      <c r="CQ50" s="1205"/>
      <c r="CR50" s="1205"/>
      <c r="CS50" s="1205"/>
      <c r="CT50" s="1205"/>
      <c r="CU50" s="1205"/>
      <c r="CV50" s="1205" t="s">
        <v>7</v>
      </c>
      <c r="CW50" s="1205"/>
      <c r="CX50" s="1205"/>
      <c r="CY50" s="1205"/>
      <c r="CZ50" s="1205"/>
      <c r="DA50" s="1205"/>
      <c r="DB50" s="1205"/>
      <c r="DC50" s="1205"/>
    </row>
    <row r="51" spans="1:109" ht="13.5" customHeight="1" x14ac:dyDescent="0.15">
      <c r="B51" s="10"/>
      <c r="G51" s="1206"/>
      <c r="H51" s="1206"/>
      <c r="I51" s="1209"/>
      <c r="J51" s="1209"/>
      <c r="K51" s="1207"/>
      <c r="L51" s="1207"/>
      <c r="M51" s="1207"/>
      <c r="N51" s="1207"/>
      <c r="AM51" s="19"/>
      <c r="AN51" s="1208" t="s">
        <v>8</v>
      </c>
      <c r="AO51" s="1208"/>
      <c r="AP51" s="1208"/>
      <c r="AQ51" s="1208"/>
      <c r="AR51" s="1208"/>
      <c r="AS51" s="1208"/>
      <c r="AT51" s="1208"/>
      <c r="AU51" s="1208"/>
      <c r="AV51" s="1208"/>
      <c r="AW51" s="1208"/>
      <c r="AX51" s="1208"/>
      <c r="AY51" s="1208"/>
      <c r="AZ51" s="1208"/>
      <c r="BA51" s="1208"/>
      <c r="BB51" s="1208" t="s">
        <v>9</v>
      </c>
      <c r="BC51" s="1208"/>
      <c r="BD51" s="1208"/>
      <c r="BE51" s="1208"/>
      <c r="BF51" s="1208"/>
      <c r="BG51" s="1208"/>
      <c r="BH51" s="1208"/>
      <c r="BI51" s="1208"/>
      <c r="BJ51" s="1208"/>
      <c r="BK51" s="1208"/>
      <c r="BL51" s="1208"/>
      <c r="BM51" s="1208"/>
      <c r="BN51" s="1208"/>
      <c r="BO51" s="1208"/>
      <c r="BP51" s="1190">
        <v>64.2</v>
      </c>
      <c r="BQ51" s="1190"/>
      <c r="BR51" s="1190"/>
      <c r="BS51" s="1190"/>
      <c r="BT51" s="1190"/>
      <c r="BU51" s="1190"/>
      <c r="BV51" s="1190"/>
      <c r="BW51" s="1190"/>
      <c r="BX51" s="1190">
        <v>48.4</v>
      </c>
      <c r="BY51" s="1190"/>
      <c r="BZ51" s="1190"/>
      <c r="CA51" s="1190"/>
      <c r="CB51" s="1190"/>
      <c r="CC51" s="1190"/>
      <c r="CD51" s="1190"/>
      <c r="CE51" s="1190"/>
      <c r="CF51" s="1191"/>
      <c r="CG51" s="1190"/>
      <c r="CH51" s="1190"/>
      <c r="CI51" s="1190"/>
      <c r="CJ51" s="1190"/>
      <c r="CK51" s="1190"/>
      <c r="CL51" s="1190"/>
      <c r="CM51" s="1190"/>
      <c r="CN51" s="1191"/>
      <c r="CO51" s="1190"/>
      <c r="CP51" s="1190"/>
      <c r="CQ51" s="1190"/>
      <c r="CR51" s="1190"/>
      <c r="CS51" s="1190"/>
      <c r="CT51" s="1190"/>
      <c r="CU51" s="1190"/>
      <c r="CV51" s="1191"/>
      <c r="CW51" s="1190"/>
      <c r="CX51" s="1190"/>
      <c r="CY51" s="1190"/>
      <c r="CZ51" s="1190"/>
      <c r="DA51" s="1190"/>
      <c r="DB51" s="1190"/>
      <c r="DC51" s="1190"/>
    </row>
    <row r="52" spans="1:109" x14ac:dyDescent="0.15">
      <c r="B52" s="10"/>
      <c r="G52" s="1206"/>
      <c r="H52" s="1206"/>
      <c r="I52" s="1209"/>
      <c r="J52" s="1209"/>
      <c r="K52" s="1207"/>
      <c r="L52" s="1207"/>
      <c r="M52" s="1207"/>
      <c r="N52" s="1207"/>
      <c r="AM52" s="19"/>
      <c r="AN52" s="1208"/>
      <c r="AO52" s="1208"/>
      <c r="AP52" s="1208"/>
      <c r="AQ52" s="1208"/>
      <c r="AR52" s="1208"/>
      <c r="AS52" s="1208"/>
      <c r="AT52" s="1208"/>
      <c r="AU52" s="1208"/>
      <c r="AV52" s="1208"/>
      <c r="AW52" s="1208"/>
      <c r="AX52" s="1208"/>
      <c r="AY52" s="1208"/>
      <c r="AZ52" s="1208"/>
      <c r="BA52" s="1208"/>
      <c r="BB52" s="1208"/>
      <c r="BC52" s="1208"/>
      <c r="BD52" s="1208"/>
      <c r="BE52" s="1208"/>
      <c r="BF52" s="1208"/>
      <c r="BG52" s="1208"/>
      <c r="BH52" s="1208"/>
      <c r="BI52" s="1208"/>
      <c r="BJ52" s="1208"/>
      <c r="BK52" s="1208"/>
      <c r="BL52" s="1208"/>
      <c r="BM52" s="1208"/>
      <c r="BN52" s="1208"/>
      <c r="BO52" s="1208"/>
      <c r="BP52" s="1190"/>
      <c r="BQ52" s="1190"/>
      <c r="BR52" s="1190"/>
      <c r="BS52" s="1190"/>
      <c r="BT52" s="1190"/>
      <c r="BU52" s="1190"/>
      <c r="BV52" s="1190"/>
      <c r="BW52" s="1190"/>
      <c r="BX52" s="1190"/>
      <c r="BY52" s="1190"/>
      <c r="BZ52" s="1190"/>
      <c r="CA52" s="1190"/>
      <c r="CB52" s="1190"/>
      <c r="CC52" s="1190"/>
      <c r="CD52" s="1190"/>
      <c r="CE52" s="1190"/>
      <c r="CF52" s="1190"/>
      <c r="CG52" s="1190"/>
      <c r="CH52" s="1190"/>
      <c r="CI52" s="1190"/>
      <c r="CJ52" s="1190"/>
      <c r="CK52" s="1190"/>
      <c r="CL52" s="1190"/>
      <c r="CM52" s="1190"/>
      <c r="CN52" s="1190"/>
      <c r="CO52" s="1190"/>
      <c r="CP52" s="1190"/>
      <c r="CQ52" s="1190"/>
      <c r="CR52" s="1190"/>
      <c r="CS52" s="1190"/>
      <c r="CT52" s="1190"/>
      <c r="CU52" s="1190"/>
      <c r="CV52" s="1190"/>
      <c r="CW52" s="1190"/>
      <c r="CX52" s="1190"/>
      <c r="CY52" s="1190"/>
      <c r="CZ52" s="1190"/>
      <c r="DA52" s="1190"/>
      <c r="DB52" s="1190"/>
      <c r="DC52" s="1190"/>
    </row>
    <row r="53" spans="1:109" x14ac:dyDescent="0.15">
      <c r="A53" s="18"/>
      <c r="B53" s="10"/>
      <c r="G53" s="1206"/>
      <c r="H53" s="1206"/>
      <c r="I53" s="1201"/>
      <c r="J53" s="1201"/>
      <c r="K53" s="1207"/>
      <c r="L53" s="1207"/>
      <c r="M53" s="1207"/>
      <c r="N53" s="1207"/>
      <c r="AM53" s="19"/>
      <c r="AN53" s="1208"/>
      <c r="AO53" s="1208"/>
      <c r="AP53" s="1208"/>
      <c r="AQ53" s="1208"/>
      <c r="AR53" s="1208"/>
      <c r="AS53" s="1208"/>
      <c r="AT53" s="1208"/>
      <c r="AU53" s="1208"/>
      <c r="AV53" s="1208"/>
      <c r="AW53" s="1208"/>
      <c r="AX53" s="1208"/>
      <c r="AY53" s="1208"/>
      <c r="AZ53" s="1208"/>
      <c r="BA53" s="1208"/>
      <c r="BB53" s="1208" t="s">
        <v>10</v>
      </c>
      <c r="BC53" s="1208"/>
      <c r="BD53" s="1208"/>
      <c r="BE53" s="1208"/>
      <c r="BF53" s="1208"/>
      <c r="BG53" s="1208"/>
      <c r="BH53" s="1208"/>
      <c r="BI53" s="1208"/>
      <c r="BJ53" s="1208"/>
      <c r="BK53" s="1208"/>
      <c r="BL53" s="1208"/>
      <c r="BM53" s="1208"/>
      <c r="BN53" s="1208"/>
      <c r="BO53" s="1208"/>
      <c r="BP53" s="1190">
        <v>58.3</v>
      </c>
      <c r="BQ53" s="1190"/>
      <c r="BR53" s="1190"/>
      <c r="BS53" s="1190"/>
      <c r="BT53" s="1190"/>
      <c r="BU53" s="1190"/>
      <c r="BV53" s="1190"/>
      <c r="BW53" s="1190"/>
      <c r="BX53" s="1190">
        <v>63.6</v>
      </c>
      <c r="BY53" s="1190"/>
      <c r="BZ53" s="1190"/>
      <c r="CA53" s="1190"/>
      <c r="CB53" s="1190"/>
      <c r="CC53" s="1190"/>
      <c r="CD53" s="1190"/>
      <c r="CE53" s="1190"/>
      <c r="CF53" s="1191"/>
      <c r="CG53" s="1190"/>
      <c r="CH53" s="1190"/>
      <c r="CI53" s="1190"/>
      <c r="CJ53" s="1190"/>
      <c r="CK53" s="1190"/>
      <c r="CL53" s="1190"/>
      <c r="CM53" s="1190"/>
      <c r="CN53" s="1191"/>
      <c r="CO53" s="1190"/>
      <c r="CP53" s="1190"/>
      <c r="CQ53" s="1190"/>
      <c r="CR53" s="1190"/>
      <c r="CS53" s="1190"/>
      <c r="CT53" s="1190"/>
      <c r="CU53" s="1190"/>
      <c r="CV53" s="1191"/>
      <c r="CW53" s="1190"/>
      <c r="CX53" s="1190"/>
      <c r="CY53" s="1190"/>
      <c r="CZ53" s="1190"/>
      <c r="DA53" s="1190"/>
      <c r="DB53" s="1190"/>
      <c r="DC53" s="1190"/>
    </row>
    <row r="54" spans="1:109" x14ac:dyDescent="0.15">
      <c r="A54" s="18"/>
      <c r="B54" s="10"/>
      <c r="G54" s="1206"/>
      <c r="H54" s="1206"/>
      <c r="I54" s="1201"/>
      <c r="J54" s="1201"/>
      <c r="K54" s="1207"/>
      <c r="L54" s="1207"/>
      <c r="M54" s="1207"/>
      <c r="N54" s="1207"/>
      <c r="AM54" s="19"/>
      <c r="AN54" s="1208"/>
      <c r="AO54" s="1208"/>
      <c r="AP54" s="1208"/>
      <c r="AQ54" s="1208"/>
      <c r="AR54" s="1208"/>
      <c r="AS54" s="1208"/>
      <c r="AT54" s="1208"/>
      <c r="AU54" s="1208"/>
      <c r="AV54" s="1208"/>
      <c r="AW54" s="1208"/>
      <c r="AX54" s="1208"/>
      <c r="AY54" s="1208"/>
      <c r="AZ54" s="1208"/>
      <c r="BA54" s="1208"/>
      <c r="BB54" s="1208"/>
      <c r="BC54" s="1208"/>
      <c r="BD54" s="1208"/>
      <c r="BE54" s="1208"/>
      <c r="BF54" s="1208"/>
      <c r="BG54" s="1208"/>
      <c r="BH54" s="1208"/>
      <c r="BI54" s="1208"/>
      <c r="BJ54" s="1208"/>
      <c r="BK54" s="1208"/>
      <c r="BL54" s="1208"/>
      <c r="BM54" s="1208"/>
      <c r="BN54" s="1208"/>
      <c r="BO54" s="1208"/>
      <c r="BP54" s="1190"/>
      <c r="BQ54" s="1190"/>
      <c r="BR54" s="1190"/>
      <c r="BS54" s="1190"/>
      <c r="BT54" s="1190"/>
      <c r="BU54" s="1190"/>
      <c r="BV54" s="1190"/>
      <c r="BW54" s="1190"/>
      <c r="BX54" s="1190"/>
      <c r="BY54" s="1190"/>
      <c r="BZ54" s="1190"/>
      <c r="CA54" s="1190"/>
      <c r="CB54" s="1190"/>
      <c r="CC54" s="1190"/>
      <c r="CD54" s="1190"/>
      <c r="CE54" s="1190"/>
      <c r="CF54" s="1190"/>
      <c r="CG54" s="1190"/>
      <c r="CH54" s="1190"/>
      <c r="CI54" s="1190"/>
      <c r="CJ54" s="1190"/>
      <c r="CK54" s="1190"/>
      <c r="CL54" s="1190"/>
      <c r="CM54" s="1190"/>
      <c r="CN54" s="1190"/>
      <c r="CO54" s="1190"/>
      <c r="CP54" s="1190"/>
      <c r="CQ54" s="1190"/>
      <c r="CR54" s="1190"/>
      <c r="CS54" s="1190"/>
      <c r="CT54" s="1190"/>
      <c r="CU54" s="1190"/>
      <c r="CV54" s="1190"/>
      <c r="CW54" s="1190"/>
      <c r="CX54" s="1190"/>
      <c r="CY54" s="1190"/>
      <c r="CZ54" s="1190"/>
      <c r="DA54" s="1190"/>
      <c r="DB54" s="1190"/>
      <c r="DC54" s="1190"/>
    </row>
    <row r="55" spans="1:109" x14ac:dyDescent="0.15">
      <c r="A55" s="18"/>
      <c r="B55" s="10"/>
      <c r="G55" s="1201"/>
      <c r="H55" s="1201"/>
      <c r="I55" s="1201"/>
      <c r="J55" s="1201"/>
      <c r="K55" s="1207"/>
      <c r="L55" s="1207"/>
      <c r="M55" s="1207"/>
      <c r="N55" s="1207"/>
      <c r="AN55" s="1205" t="s">
        <v>11</v>
      </c>
      <c r="AO55" s="1205"/>
      <c r="AP55" s="1205"/>
      <c r="AQ55" s="1205"/>
      <c r="AR55" s="1205"/>
      <c r="AS55" s="1205"/>
      <c r="AT55" s="1205"/>
      <c r="AU55" s="1205"/>
      <c r="AV55" s="1205"/>
      <c r="AW55" s="1205"/>
      <c r="AX55" s="1205"/>
      <c r="AY55" s="1205"/>
      <c r="AZ55" s="1205"/>
      <c r="BA55" s="1205"/>
      <c r="BB55" s="1208" t="s">
        <v>9</v>
      </c>
      <c r="BC55" s="1208"/>
      <c r="BD55" s="1208"/>
      <c r="BE55" s="1208"/>
      <c r="BF55" s="1208"/>
      <c r="BG55" s="1208"/>
      <c r="BH55" s="1208"/>
      <c r="BI55" s="1208"/>
      <c r="BJ55" s="1208"/>
      <c r="BK55" s="1208"/>
      <c r="BL55" s="1208"/>
      <c r="BM55" s="1208"/>
      <c r="BN55" s="1208"/>
      <c r="BO55" s="1208"/>
      <c r="BP55" s="1190">
        <v>0</v>
      </c>
      <c r="BQ55" s="1190"/>
      <c r="BR55" s="1190"/>
      <c r="BS55" s="1190"/>
      <c r="BT55" s="1190"/>
      <c r="BU55" s="1190"/>
      <c r="BV55" s="1190"/>
      <c r="BW55" s="1190"/>
      <c r="BX55" s="1190">
        <v>0</v>
      </c>
      <c r="BY55" s="1190"/>
      <c r="BZ55" s="1190"/>
      <c r="CA55" s="1190"/>
      <c r="CB55" s="1190"/>
      <c r="CC55" s="1190"/>
      <c r="CD55" s="1190"/>
      <c r="CE55" s="1190"/>
      <c r="CF55" s="1191"/>
      <c r="CG55" s="1190"/>
      <c r="CH55" s="1190"/>
      <c r="CI55" s="1190"/>
      <c r="CJ55" s="1190"/>
      <c r="CK55" s="1190"/>
      <c r="CL55" s="1190"/>
      <c r="CM55" s="1190"/>
      <c r="CN55" s="1191"/>
      <c r="CO55" s="1190"/>
      <c r="CP55" s="1190"/>
      <c r="CQ55" s="1190"/>
      <c r="CR55" s="1190"/>
      <c r="CS55" s="1190"/>
      <c r="CT55" s="1190"/>
      <c r="CU55" s="1190"/>
      <c r="CV55" s="1191"/>
      <c r="CW55" s="1190"/>
      <c r="CX55" s="1190"/>
      <c r="CY55" s="1190"/>
      <c r="CZ55" s="1190"/>
      <c r="DA55" s="1190"/>
      <c r="DB55" s="1190"/>
      <c r="DC55" s="1190"/>
    </row>
    <row r="56" spans="1:109" x14ac:dyDescent="0.15">
      <c r="A56" s="18"/>
      <c r="B56" s="10"/>
      <c r="G56" s="1201"/>
      <c r="H56" s="1201"/>
      <c r="I56" s="1201"/>
      <c r="J56" s="1201"/>
      <c r="K56" s="1207"/>
      <c r="L56" s="1207"/>
      <c r="M56" s="1207"/>
      <c r="N56" s="1207"/>
      <c r="AN56" s="1205"/>
      <c r="AO56" s="1205"/>
      <c r="AP56" s="1205"/>
      <c r="AQ56" s="1205"/>
      <c r="AR56" s="1205"/>
      <c r="AS56" s="1205"/>
      <c r="AT56" s="1205"/>
      <c r="AU56" s="1205"/>
      <c r="AV56" s="1205"/>
      <c r="AW56" s="1205"/>
      <c r="AX56" s="1205"/>
      <c r="AY56" s="1205"/>
      <c r="AZ56" s="1205"/>
      <c r="BA56" s="1205"/>
      <c r="BB56" s="1208"/>
      <c r="BC56" s="1208"/>
      <c r="BD56" s="1208"/>
      <c r="BE56" s="1208"/>
      <c r="BF56" s="1208"/>
      <c r="BG56" s="1208"/>
      <c r="BH56" s="1208"/>
      <c r="BI56" s="1208"/>
      <c r="BJ56" s="1208"/>
      <c r="BK56" s="1208"/>
      <c r="BL56" s="1208"/>
      <c r="BM56" s="1208"/>
      <c r="BN56" s="1208"/>
      <c r="BO56" s="1208"/>
      <c r="BP56" s="1190"/>
      <c r="BQ56" s="1190"/>
      <c r="BR56" s="1190"/>
      <c r="BS56" s="1190"/>
      <c r="BT56" s="1190"/>
      <c r="BU56" s="1190"/>
      <c r="BV56" s="1190"/>
      <c r="BW56" s="1190"/>
      <c r="BX56" s="1190"/>
      <c r="BY56" s="1190"/>
      <c r="BZ56" s="1190"/>
      <c r="CA56" s="1190"/>
      <c r="CB56" s="1190"/>
      <c r="CC56" s="1190"/>
      <c r="CD56" s="1190"/>
      <c r="CE56" s="1190"/>
      <c r="CF56" s="1190"/>
      <c r="CG56" s="1190"/>
      <c r="CH56" s="1190"/>
      <c r="CI56" s="1190"/>
      <c r="CJ56" s="1190"/>
      <c r="CK56" s="1190"/>
      <c r="CL56" s="1190"/>
      <c r="CM56" s="1190"/>
      <c r="CN56" s="1190"/>
      <c r="CO56" s="1190"/>
      <c r="CP56" s="1190"/>
      <c r="CQ56" s="1190"/>
      <c r="CR56" s="1190"/>
      <c r="CS56" s="1190"/>
      <c r="CT56" s="1190"/>
      <c r="CU56" s="1190"/>
      <c r="CV56" s="1190"/>
      <c r="CW56" s="1190"/>
      <c r="CX56" s="1190"/>
      <c r="CY56" s="1190"/>
      <c r="CZ56" s="1190"/>
      <c r="DA56" s="1190"/>
      <c r="DB56" s="1190"/>
      <c r="DC56" s="1190"/>
    </row>
    <row r="57" spans="1:109" s="18" customFormat="1" x14ac:dyDescent="0.15">
      <c r="B57" s="22"/>
      <c r="G57" s="1201"/>
      <c r="H57" s="1201"/>
      <c r="I57" s="1210"/>
      <c r="J57" s="1210"/>
      <c r="K57" s="1207"/>
      <c r="L57" s="1207"/>
      <c r="M57" s="1207"/>
      <c r="N57" s="1207"/>
      <c r="AM57" s="3"/>
      <c r="AN57" s="1205"/>
      <c r="AO57" s="1205"/>
      <c r="AP57" s="1205"/>
      <c r="AQ57" s="1205"/>
      <c r="AR57" s="1205"/>
      <c r="AS57" s="1205"/>
      <c r="AT57" s="1205"/>
      <c r="AU57" s="1205"/>
      <c r="AV57" s="1205"/>
      <c r="AW57" s="1205"/>
      <c r="AX57" s="1205"/>
      <c r="AY57" s="1205"/>
      <c r="AZ57" s="1205"/>
      <c r="BA57" s="1205"/>
      <c r="BB57" s="1208" t="s">
        <v>10</v>
      </c>
      <c r="BC57" s="1208"/>
      <c r="BD57" s="1208"/>
      <c r="BE57" s="1208"/>
      <c r="BF57" s="1208"/>
      <c r="BG57" s="1208"/>
      <c r="BH57" s="1208"/>
      <c r="BI57" s="1208"/>
      <c r="BJ57" s="1208"/>
      <c r="BK57" s="1208"/>
      <c r="BL57" s="1208"/>
      <c r="BM57" s="1208"/>
      <c r="BN57" s="1208"/>
      <c r="BO57" s="1208"/>
      <c r="BP57" s="1190">
        <v>61.2</v>
      </c>
      <c r="BQ57" s="1190"/>
      <c r="BR57" s="1190"/>
      <c r="BS57" s="1190"/>
      <c r="BT57" s="1190"/>
      <c r="BU57" s="1190"/>
      <c r="BV57" s="1190"/>
      <c r="BW57" s="1190"/>
      <c r="BX57" s="1190">
        <v>62.8</v>
      </c>
      <c r="BY57" s="1190"/>
      <c r="BZ57" s="1190"/>
      <c r="CA57" s="1190"/>
      <c r="CB57" s="1190"/>
      <c r="CC57" s="1190"/>
      <c r="CD57" s="1190"/>
      <c r="CE57" s="1190"/>
      <c r="CF57" s="1191"/>
      <c r="CG57" s="1190"/>
      <c r="CH57" s="1190"/>
      <c r="CI57" s="1190"/>
      <c r="CJ57" s="1190"/>
      <c r="CK57" s="1190"/>
      <c r="CL57" s="1190"/>
      <c r="CM57" s="1190"/>
      <c r="CN57" s="1191"/>
      <c r="CO57" s="1190"/>
      <c r="CP57" s="1190"/>
      <c r="CQ57" s="1190"/>
      <c r="CR57" s="1190"/>
      <c r="CS57" s="1190"/>
      <c r="CT57" s="1190"/>
      <c r="CU57" s="1190"/>
      <c r="CV57" s="1191"/>
      <c r="CW57" s="1190"/>
      <c r="CX57" s="1190"/>
      <c r="CY57" s="1190"/>
      <c r="CZ57" s="1190"/>
      <c r="DA57" s="1190"/>
      <c r="DB57" s="1190"/>
      <c r="DC57" s="1190"/>
      <c r="DD57" s="23"/>
      <c r="DE57" s="22"/>
    </row>
    <row r="58" spans="1:109" s="18" customFormat="1" x14ac:dyDescent="0.15">
      <c r="A58" s="3"/>
      <c r="B58" s="22"/>
      <c r="G58" s="1201"/>
      <c r="H58" s="1201"/>
      <c r="I58" s="1210"/>
      <c r="J58" s="1210"/>
      <c r="K58" s="1207"/>
      <c r="L58" s="1207"/>
      <c r="M58" s="1207"/>
      <c r="N58" s="1207"/>
      <c r="AM58" s="3"/>
      <c r="AN58" s="1205"/>
      <c r="AO58" s="1205"/>
      <c r="AP58" s="1205"/>
      <c r="AQ58" s="1205"/>
      <c r="AR58" s="1205"/>
      <c r="AS58" s="1205"/>
      <c r="AT58" s="1205"/>
      <c r="AU58" s="1205"/>
      <c r="AV58" s="1205"/>
      <c r="AW58" s="1205"/>
      <c r="AX58" s="1205"/>
      <c r="AY58" s="1205"/>
      <c r="AZ58" s="1205"/>
      <c r="BA58" s="1205"/>
      <c r="BB58" s="1208"/>
      <c r="BC58" s="1208"/>
      <c r="BD58" s="1208"/>
      <c r="BE58" s="1208"/>
      <c r="BF58" s="1208"/>
      <c r="BG58" s="1208"/>
      <c r="BH58" s="1208"/>
      <c r="BI58" s="1208"/>
      <c r="BJ58" s="1208"/>
      <c r="BK58" s="1208"/>
      <c r="BL58" s="1208"/>
      <c r="BM58" s="1208"/>
      <c r="BN58" s="1208"/>
      <c r="BO58" s="1208"/>
      <c r="BP58" s="1190"/>
      <c r="BQ58" s="1190"/>
      <c r="BR58" s="1190"/>
      <c r="BS58" s="1190"/>
      <c r="BT58" s="1190"/>
      <c r="BU58" s="1190"/>
      <c r="BV58" s="1190"/>
      <c r="BW58" s="1190"/>
      <c r="BX58" s="1190"/>
      <c r="BY58" s="1190"/>
      <c r="BZ58" s="1190"/>
      <c r="CA58" s="1190"/>
      <c r="CB58" s="1190"/>
      <c r="CC58" s="1190"/>
      <c r="CD58" s="1190"/>
      <c r="CE58" s="1190"/>
      <c r="CF58" s="1190"/>
      <c r="CG58" s="1190"/>
      <c r="CH58" s="1190"/>
      <c r="CI58" s="1190"/>
      <c r="CJ58" s="1190"/>
      <c r="CK58" s="1190"/>
      <c r="CL58" s="1190"/>
      <c r="CM58" s="1190"/>
      <c r="CN58" s="1190"/>
      <c r="CO58" s="1190"/>
      <c r="CP58" s="1190"/>
      <c r="CQ58" s="1190"/>
      <c r="CR58" s="1190"/>
      <c r="CS58" s="1190"/>
      <c r="CT58" s="1190"/>
      <c r="CU58" s="1190"/>
      <c r="CV58" s="1190"/>
      <c r="CW58" s="1190"/>
      <c r="CX58" s="1190"/>
      <c r="CY58" s="1190"/>
      <c r="CZ58" s="1190"/>
      <c r="DA58" s="1190"/>
      <c r="DB58" s="1190"/>
      <c r="DC58" s="1190"/>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11" t="s">
        <v>557</v>
      </c>
      <c r="AO65" s="1212"/>
      <c r="AP65" s="1212"/>
      <c r="AQ65" s="1212"/>
      <c r="AR65" s="1212"/>
      <c r="AS65" s="1212"/>
      <c r="AT65" s="1212"/>
      <c r="AU65" s="1212"/>
      <c r="AV65" s="1212"/>
      <c r="AW65" s="1212"/>
      <c r="AX65" s="1212"/>
      <c r="AY65" s="1212"/>
      <c r="AZ65" s="1212"/>
      <c r="BA65" s="1212"/>
      <c r="BB65" s="1212"/>
      <c r="BC65" s="1212"/>
      <c r="BD65" s="1212"/>
      <c r="BE65" s="1212"/>
      <c r="BF65" s="1212"/>
      <c r="BG65" s="1212"/>
      <c r="BH65" s="1212"/>
      <c r="BI65" s="1212"/>
      <c r="BJ65" s="1212"/>
      <c r="BK65" s="1212"/>
      <c r="BL65" s="1212"/>
      <c r="BM65" s="1212"/>
      <c r="BN65" s="1212"/>
      <c r="BO65" s="1212"/>
      <c r="BP65" s="1212"/>
      <c r="BQ65" s="1212"/>
      <c r="BR65" s="1212"/>
      <c r="BS65" s="1212"/>
      <c r="BT65" s="1212"/>
      <c r="BU65" s="1212"/>
      <c r="BV65" s="1212"/>
      <c r="BW65" s="1212"/>
      <c r="BX65" s="1212"/>
      <c r="BY65" s="1212"/>
      <c r="BZ65" s="1212"/>
      <c r="CA65" s="1212"/>
      <c r="CB65" s="1212"/>
      <c r="CC65" s="1212"/>
      <c r="CD65" s="1212"/>
      <c r="CE65" s="1212"/>
      <c r="CF65" s="1212"/>
      <c r="CG65" s="1212"/>
      <c r="CH65" s="1212"/>
      <c r="CI65" s="1212"/>
      <c r="CJ65" s="1212"/>
      <c r="CK65" s="1212"/>
      <c r="CL65" s="1212"/>
      <c r="CM65" s="1212"/>
      <c r="CN65" s="1212"/>
      <c r="CO65" s="1212"/>
      <c r="CP65" s="1212"/>
      <c r="CQ65" s="1212"/>
      <c r="CR65" s="1212"/>
      <c r="CS65" s="1212"/>
      <c r="CT65" s="1212"/>
      <c r="CU65" s="1212"/>
      <c r="CV65" s="1212"/>
      <c r="CW65" s="1212"/>
      <c r="CX65" s="1212"/>
      <c r="CY65" s="1212"/>
      <c r="CZ65" s="1212"/>
      <c r="DA65" s="1212"/>
      <c r="DB65" s="1212"/>
      <c r="DC65" s="1213"/>
    </row>
    <row r="66" spans="2:107" x14ac:dyDescent="0.15">
      <c r="B66" s="10"/>
      <c r="AN66" s="1214"/>
      <c r="AO66" s="1215"/>
      <c r="AP66" s="1215"/>
      <c r="AQ66" s="1215"/>
      <c r="AR66" s="1215"/>
      <c r="AS66" s="1215"/>
      <c r="AT66" s="1215"/>
      <c r="AU66" s="1215"/>
      <c r="AV66" s="1215"/>
      <c r="AW66" s="1215"/>
      <c r="AX66" s="1215"/>
      <c r="AY66" s="1215"/>
      <c r="AZ66" s="1215"/>
      <c r="BA66" s="1215"/>
      <c r="BB66" s="1215"/>
      <c r="BC66" s="1215"/>
      <c r="BD66" s="1215"/>
      <c r="BE66" s="1215"/>
      <c r="BF66" s="1215"/>
      <c r="BG66" s="1215"/>
      <c r="BH66" s="1215"/>
      <c r="BI66" s="1215"/>
      <c r="BJ66" s="1215"/>
      <c r="BK66" s="1215"/>
      <c r="BL66" s="1215"/>
      <c r="BM66" s="1215"/>
      <c r="BN66" s="1215"/>
      <c r="BO66" s="1215"/>
      <c r="BP66" s="1215"/>
      <c r="BQ66" s="1215"/>
      <c r="BR66" s="1215"/>
      <c r="BS66" s="1215"/>
      <c r="BT66" s="1215"/>
      <c r="BU66" s="1215"/>
      <c r="BV66" s="1215"/>
      <c r="BW66" s="1215"/>
      <c r="BX66" s="1215"/>
      <c r="BY66" s="1215"/>
      <c r="BZ66" s="1215"/>
      <c r="CA66" s="1215"/>
      <c r="CB66" s="1215"/>
      <c r="CC66" s="1215"/>
      <c r="CD66" s="1215"/>
      <c r="CE66" s="1215"/>
      <c r="CF66" s="1215"/>
      <c r="CG66" s="1215"/>
      <c r="CH66" s="1215"/>
      <c r="CI66" s="1215"/>
      <c r="CJ66" s="1215"/>
      <c r="CK66" s="1215"/>
      <c r="CL66" s="1215"/>
      <c r="CM66" s="1215"/>
      <c r="CN66" s="1215"/>
      <c r="CO66" s="1215"/>
      <c r="CP66" s="1215"/>
      <c r="CQ66" s="1215"/>
      <c r="CR66" s="1215"/>
      <c r="CS66" s="1215"/>
      <c r="CT66" s="1215"/>
      <c r="CU66" s="1215"/>
      <c r="CV66" s="1215"/>
      <c r="CW66" s="1215"/>
      <c r="CX66" s="1215"/>
      <c r="CY66" s="1215"/>
      <c r="CZ66" s="1215"/>
      <c r="DA66" s="1215"/>
      <c r="DB66" s="1215"/>
      <c r="DC66" s="1216"/>
    </row>
    <row r="67" spans="2:107" x14ac:dyDescent="0.15">
      <c r="B67" s="10"/>
      <c r="AN67" s="1214"/>
      <c r="AO67" s="1215"/>
      <c r="AP67" s="1215"/>
      <c r="AQ67" s="1215"/>
      <c r="AR67" s="1215"/>
      <c r="AS67" s="1215"/>
      <c r="AT67" s="1215"/>
      <c r="AU67" s="1215"/>
      <c r="AV67" s="1215"/>
      <c r="AW67" s="1215"/>
      <c r="AX67" s="1215"/>
      <c r="AY67" s="1215"/>
      <c r="AZ67" s="1215"/>
      <c r="BA67" s="1215"/>
      <c r="BB67" s="1215"/>
      <c r="BC67" s="1215"/>
      <c r="BD67" s="1215"/>
      <c r="BE67" s="1215"/>
      <c r="BF67" s="1215"/>
      <c r="BG67" s="1215"/>
      <c r="BH67" s="1215"/>
      <c r="BI67" s="1215"/>
      <c r="BJ67" s="1215"/>
      <c r="BK67" s="1215"/>
      <c r="BL67" s="1215"/>
      <c r="BM67" s="1215"/>
      <c r="BN67" s="1215"/>
      <c r="BO67" s="1215"/>
      <c r="BP67" s="1215"/>
      <c r="BQ67" s="1215"/>
      <c r="BR67" s="1215"/>
      <c r="BS67" s="1215"/>
      <c r="BT67" s="1215"/>
      <c r="BU67" s="1215"/>
      <c r="BV67" s="1215"/>
      <c r="BW67" s="1215"/>
      <c r="BX67" s="1215"/>
      <c r="BY67" s="1215"/>
      <c r="BZ67" s="1215"/>
      <c r="CA67" s="1215"/>
      <c r="CB67" s="1215"/>
      <c r="CC67" s="1215"/>
      <c r="CD67" s="1215"/>
      <c r="CE67" s="1215"/>
      <c r="CF67" s="1215"/>
      <c r="CG67" s="1215"/>
      <c r="CH67" s="1215"/>
      <c r="CI67" s="1215"/>
      <c r="CJ67" s="1215"/>
      <c r="CK67" s="1215"/>
      <c r="CL67" s="1215"/>
      <c r="CM67" s="1215"/>
      <c r="CN67" s="1215"/>
      <c r="CO67" s="1215"/>
      <c r="CP67" s="1215"/>
      <c r="CQ67" s="1215"/>
      <c r="CR67" s="1215"/>
      <c r="CS67" s="1215"/>
      <c r="CT67" s="1215"/>
      <c r="CU67" s="1215"/>
      <c r="CV67" s="1215"/>
      <c r="CW67" s="1215"/>
      <c r="CX67" s="1215"/>
      <c r="CY67" s="1215"/>
      <c r="CZ67" s="1215"/>
      <c r="DA67" s="1215"/>
      <c r="DB67" s="1215"/>
      <c r="DC67" s="1216"/>
    </row>
    <row r="68" spans="2:107" x14ac:dyDescent="0.15">
      <c r="B68" s="10"/>
      <c r="AN68" s="1214"/>
      <c r="AO68" s="1215"/>
      <c r="AP68" s="1215"/>
      <c r="AQ68" s="1215"/>
      <c r="AR68" s="1215"/>
      <c r="AS68" s="1215"/>
      <c r="AT68" s="1215"/>
      <c r="AU68" s="1215"/>
      <c r="AV68" s="1215"/>
      <c r="AW68" s="1215"/>
      <c r="AX68" s="1215"/>
      <c r="AY68" s="1215"/>
      <c r="AZ68" s="1215"/>
      <c r="BA68" s="1215"/>
      <c r="BB68" s="1215"/>
      <c r="BC68" s="1215"/>
      <c r="BD68" s="1215"/>
      <c r="BE68" s="1215"/>
      <c r="BF68" s="1215"/>
      <c r="BG68" s="1215"/>
      <c r="BH68" s="1215"/>
      <c r="BI68" s="1215"/>
      <c r="BJ68" s="1215"/>
      <c r="BK68" s="1215"/>
      <c r="BL68" s="1215"/>
      <c r="BM68" s="1215"/>
      <c r="BN68" s="1215"/>
      <c r="BO68" s="1215"/>
      <c r="BP68" s="1215"/>
      <c r="BQ68" s="1215"/>
      <c r="BR68" s="1215"/>
      <c r="BS68" s="1215"/>
      <c r="BT68" s="1215"/>
      <c r="BU68" s="1215"/>
      <c r="BV68" s="1215"/>
      <c r="BW68" s="1215"/>
      <c r="BX68" s="1215"/>
      <c r="BY68" s="1215"/>
      <c r="BZ68" s="1215"/>
      <c r="CA68" s="1215"/>
      <c r="CB68" s="1215"/>
      <c r="CC68" s="1215"/>
      <c r="CD68" s="1215"/>
      <c r="CE68" s="1215"/>
      <c r="CF68" s="1215"/>
      <c r="CG68" s="1215"/>
      <c r="CH68" s="1215"/>
      <c r="CI68" s="1215"/>
      <c r="CJ68" s="1215"/>
      <c r="CK68" s="1215"/>
      <c r="CL68" s="1215"/>
      <c r="CM68" s="1215"/>
      <c r="CN68" s="1215"/>
      <c r="CO68" s="1215"/>
      <c r="CP68" s="1215"/>
      <c r="CQ68" s="1215"/>
      <c r="CR68" s="1215"/>
      <c r="CS68" s="1215"/>
      <c r="CT68" s="1215"/>
      <c r="CU68" s="1215"/>
      <c r="CV68" s="1215"/>
      <c r="CW68" s="1215"/>
      <c r="CX68" s="1215"/>
      <c r="CY68" s="1215"/>
      <c r="CZ68" s="1215"/>
      <c r="DA68" s="1215"/>
      <c r="DB68" s="1215"/>
      <c r="DC68" s="1216"/>
    </row>
    <row r="69" spans="2:107" x14ac:dyDescent="0.15">
      <c r="B69" s="10"/>
      <c r="AN69" s="1217"/>
      <c r="AO69" s="1218"/>
      <c r="AP69" s="1218"/>
      <c r="AQ69" s="1218"/>
      <c r="AR69" s="1218"/>
      <c r="AS69" s="1218"/>
      <c r="AT69" s="1218"/>
      <c r="AU69" s="1218"/>
      <c r="AV69" s="1218"/>
      <c r="AW69" s="1218"/>
      <c r="AX69" s="1218"/>
      <c r="AY69" s="1218"/>
      <c r="AZ69" s="1218"/>
      <c r="BA69" s="1218"/>
      <c r="BB69" s="1218"/>
      <c r="BC69" s="1218"/>
      <c r="BD69" s="1218"/>
      <c r="BE69" s="1218"/>
      <c r="BF69" s="1218"/>
      <c r="BG69" s="1218"/>
      <c r="BH69" s="1218"/>
      <c r="BI69" s="1218"/>
      <c r="BJ69" s="1218"/>
      <c r="BK69" s="1218"/>
      <c r="BL69" s="1218"/>
      <c r="BM69" s="1218"/>
      <c r="BN69" s="1218"/>
      <c r="BO69" s="1218"/>
      <c r="BP69" s="1218"/>
      <c r="BQ69" s="1218"/>
      <c r="BR69" s="1218"/>
      <c r="BS69" s="1218"/>
      <c r="BT69" s="1218"/>
      <c r="BU69" s="1218"/>
      <c r="BV69" s="1218"/>
      <c r="BW69" s="1218"/>
      <c r="BX69" s="1218"/>
      <c r="BY69" s="1218"/>
      <c r="BZ69" s="1218"/>
      <c r="CA69" s="1218"/>
      <c r="CB69" s="1218"/>
      <c r="CC69" s="1218"/>
      <c r="CD69" s="1218"/>
      <c r="CE69" s="1218"/>
      <c r="CF69" s="1218"/>
      <c r="CG69" s="1218"/>
      <c r="CH69" s="1218"/>
      <c r="CI69" s="1218"/>
      <c r="CJ69" s="1218"/>
      <c r="CK69" s="1218"/>
      <c r="CL69" s="1218"/>
      <c r="CM69" s="1218"/>
      <c r="CN69" s="1218"/>
      <c r="CO69" s="1218"/>
      <c r="CP69" s="1218"/>
      <c r="CQ69" s="1218"/>
      <c r="CR69" s="1218"/>
      <c r="CS69" s="1218"/>
      <c r="CT69" s="1218"/>
      <c r="CU69" s="1218"/>
      <c r="CV69" s="1218"/>
      <c r="CW69" s="1218"/>
      <c r="CX69" s="1218"/>
      <c r="CY69" s="1218"/>
      <c r="CZ69" s="1218"/>
      <c r="DA69" s="1218"/>
      <c r="DB69" s="1218"/>
      <c r="DC69" s="1219"/>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01"/>
      <c r="H72" s="1201"/>
      <c r="I72" s="1201"/>
      <c r="J72" s="1201"/>
      <c r="K72" s="20"/>
      <c r="L72" s="20"/>
      <c r="M72" s="21"/>
      <c r="N72" s="21"/>
      <c r="AN72" s="1202"/>
      <c r="AO72" s="1203"/>
      <c r="AP72" s="1203"/>
      <c r="AQ72" s="1203"/>
      <c r="AR72" s="1203"/>
      <c r="AS72" s="1203"/>
      <c r="AT72" s="1203"/>
      <c r="AU72" s="1203"/>
      <c r="AV72" s="1203"/>
      <c r="AW72" s="1203"/>
      <c r="AX72" s="1203"/>
      <c r="AY72" s="1203"/>
      <c r="AZ72" s="1203"/>
      <c r="BA72" s="1203"/>
      <c r="BB72" s="1203"/>
      <c r="BC72" s="1203"/>
      <c r="BD72" s="1203"/>
      <c r="BE72" s="1203"/>
      <c r="BF72" s="1203"/>
      <c r="BG72" s="1203"/>
      <c r="BH72" s="1203"/>
      <c r="BI72" s="1203"/>
      <c r="BJ72" s="1203"/>
      <c r="BK72" s="1203"/>
      <c r="BL72" s="1203"/>
      <c r="BM72" s="1203"/>
      <c r="BN72" s="1203"/>
      <c r="BO72" s="1204"/>
      <c r="BP72" s="1205" t="s">
        <v>3</v>
      </c>
      <c r="BQ72" s="1205"/>
      <c r="BR72" s="1205"/>
      <c r="BS72" s="1205"/>
      <c r="BT72" s="1205"/>
      <c r="BU72" s="1205"/>
      <c r="BV72" s="1205"/>
      <c r="BW72" s="1205"/>
      <c r="BX72" s="1205" t="s">
        <v>4</v>
      </c>
      <c r="BY72" s="1205"/>
      <c r="BZ72" s="1205"/>
      <c r="CA72" s="1205"/>
      <c r="CB72" s="1205"/>
      <c r="CC72" s="1205"/>
      <c r="CD72" s="1205"/>
      <c r="CE72" s="1205"/>
      <c r="CF72" s="1205" t="s">
        <v>5</v>
      </c>
      <c r="CG72" s="1205"/>
      <c r="CH72" s="1205"/>
      <c r="CI72" s="1205"/>
      <c r="CJ72" s="1205"/>
      <c r="CK72" s="1205"/>
      <c r="CL72" s="1205"/>
      <c r="CM72" s="1205"/>
      <c r="CN72" s="1205" t="s">
        <v>6</v>
      </c>
      <c r="CO72" s="1205"/>
      <c r="CP72" s="1205"/>
      <c r="CQ72" s="1205"/>
      <c r="CR72" s="1205"/>
      <c r="CS72" s="1205"/>
      <c r="CT72" s="1205"/>
      <c r="CU72" s="1205"/>
      <c r="CV72" s="1205" t="s">
        <v>7</v>
      </c>
      <c r="CW72" s="1205"/>
      <c r="CX72" s="1205"/>
      <c r="CY72" s="1205"/>
      <c r="CZ72" s="1205"/>
      <c r="DA72" s="1205"/>
      <c r="DB72" s="1205"/>
      <c r="DC72" s="1205"/>
    </row>
    <row r="73" spans="2:107" x14ac:dyDescent="0.15">
      <c r="B73" s="10"/>
      <c r="G73" s="1206"/>
      <c r="H73" s="1206"/>
      <c r="I73" s="1206"/>
      <c r="J73" s="1206"/>
      <c r="K73" s="1220"/>
      <c r="L73" s="1220"/>
      <c r="M73" s="1220"/>
      <c r="N73" s="1220"/>
      <c r="AM73" s="19"/>
      <c r="AN73" s="1208" t="s">
        <v>8</v>
      </c>
      <c r="AO73" s="1208"/>
      <c r="AP73" s="1208"/>
      <c r="AQ73" s="1208"/>
      <c r="AR73" s="1208"/>
      <c r="AS73" s="1208"/>
      <c r="AT73" s="1208"/>
      <c r="AU73" s="1208"/>
      <c r="AV73" s="1208"/>
      <c r="AW73" s="1208"/>
      <c r="AX73" s="1208"/>
      <c r="AY73" s="1208"/>
      <c r="AZ73" s="1208"/>
      <c r="BA73" s="1208"/>
      <c r="BB73" s="1208" t="s">
        <v>9</v>
      </c>
      <c r="BC73" s="1208"/>
      <c r="BD73" s="1208"/>
      <c r="BE73" s="1208"/>
      <c r="BF73" s="1208"/>
      <c r="BG73" s="1208"/>
      <c r="BH73" s="1208"/>
      <c r="BI73" s="1208"/>
      <c r="BJ73" s="1208"/>
      <c r="BK73" s="1208"/>
      <c r="BL73" s="1208"/>
      <c r="BM73" s="1208"/>
      <c r="BN73" s="1208"/>
      <c r="BO73" s="1208"/>
      <c r="BP73" s="1190">
        <v>64.2</v>
      </c>
      <c r="BQ73" s="1190"/>
      <c r="BR73" s="1190"/>
      <c r="BS73" s="1190"/>
      <c r="BT73" s="1190"/>
      <c r="BU73" s="1190"/>
      <c r="BV73" s="1190"/>
      <c r="BW73" s="1190"/>
      <c r="BX73" s="1190">
        <v>48.4</v>
      </c>
      <c r="BY73" s="1190"/>
      <c r="BZ73" s="1190"/>
      <c r="CA73" s="1190"/>
      <c r="CB73" s="1190"/>
      <c r="CC73" s="1190"/>
      <c r="CD73" s="1190"/>
      <c r="CE73" s="1190"/>
      <c r="CF73" s="1190">
        <v>59.9</v>
      </c>
      <c r="CG73" s="1190"/>
      <c r="CH73" s="1190"/>
      <c r="CI73" s="1190"/>
      <c r="CJ73" s="1190"/>
      <c r="CK73" s="1190"/>
      <c r="CL73" s="1190"/>
      <c r="CM73" s="1190"/>
      <c r="CN73" s="1190">
        <v>45.4</v>
      </c>
      <c r="CO73" s="1190"/>
      <c r="CP73" s="1190"/>
      <c r="CQ73" s="1190"/>
      <c r="CR73" s="1190"/>
      <c r="CS73" s="1190"/>
      <c r="CT73" s="1190"/>
      <c r="CU73" s="1190"/>
      <c r="CV73" s="1190">
        <v>41.7</v>
      </c>
      <c r="CW73" s="1190"/>
      <c r="CX73" s="1190"/>
      <c r="CY73" s="1190"/>
      <c r="CZ73" s="1190"/>
      <c r="DA73" s="1190"/>
      <c r="DB73" s="1190"/>
      <c r="DC73" s="1190"/>
    </row>
    <row r="74" spans="2:107" x14ac:dyDescent="0.15">
      <c r="B74" s="10"/>
      <c r="G74" s="1206"/>
      <c r="H74" s="1206"/>
      <c r="I74" s="1206"/>
      <c r="J74" s="1206"/>
      <c r="K74" s="1220"/>
      <c r="L74" s="1220"/>
      <c r="M74" s="1220"/>
      <c r="N74" s="1220"/>
      <c r="AM74" s="19"/>
      <c r="AN74" s="1208"/>
      <c r="AO74" s="1208"/>
      <c r="AP74" s="1208"/>
      <c r="AQ74" s="1208"/>
      <c r="AR74" s="1208"/>
      <c r="AS74" s="1208"/>
      <c r="AT74" s="1208"/>
      <c r="AU74" s="1208"/>
      <c r="AV74" s="1208"/>
      <c r="AW74" s="1208"/>
      <c r="AX74" s="1208"/>
      <c r="AY74" s="1208"/>
      <c r="AZ74" s="1208"/>
      <c r="BA74" s="1208"/>
      <c r="BB74" s="1208"/>
      <c r="BC74" s="1208"/>
      <c r="BD74" s="1208"/>
      <c r="BE74" s="1208"/>
      <c r="BF74" s="1208"/>
      <c r="BG74" s="1208"/>
      <c r="BH74" s="1208"/>
      <c r="BI74" s="1208"/>
      <c r="BJ74" s="1208"/>
      <c r="BK74" s="1208"/>
      <c r="BL74" s="1208"/>
      <c r="BM74" s="1208"/>
      <c r="BN74" s="1208"/>
      <c r="BO74" s="1208"/>
      <c r="BP74" s="1190"/>
      <c r="BQ74" s="1190"/>
      <c r="BR74" s="1190"/>
      <c r="BS74" s="1190"/>
      <c r="BT74" s="1190"/>
      <c r="BU74" s="1190"/>
      <c r="BV74" s="1190"/>
      <c r="BW74" s="1190"/>
      <c r="BX74" s="1190"/>
      <c r="BY74" s="1190"/>
      <c r="BZ74" s="1190"/>
      <c r="CA74" s="1190"/>
      <c r="CB74" s="1190"/>
      <c r="CC74" s="1190"/>
      <c r="CD74" s="1190"/>
      <c r="CE74" s="1190"/>
      <c r="CF74" s="1190"/>
      <c r="CG74" s="1190"/>
      <c r="CH74" s="1190"/>
      <c r="CI74" s="1190"/>
      <c r="CJ74" s="1190"/>
      <c r="CK74" s="1190"/>
      <c r="CL74" s="1190"/>
      <c r="CM74" s="1190"/>
      <c r="CN74" s="1190"/>
      <c r="CO74" s="1190"/>
      <c r="CP74" s="1190"/>
      <c r="CQ74" s="1190"/>
      <c r="CR74" s="1190"/>
      <c r="CS74" s="1190"/>
      <c r="CT74" s="1190"/>
      <c r="CU74" s="1190"/>
      <c r="CV74" s="1190"/>
      <c r="CW74" s="1190"/>
      <c r="CX74" s="1190"/>
      <c r="CY74" s="1190"/>
      <c r="CZ74" s="1190"/>
      <c r="DA74" s="1190"/>
      <c r="DB74" s="1190"/>
      <c r="DC74" s="1190"/>
    </row>
    <row r="75" spans="2:107" x14ac:dyDescent="0.15">
      <c r="B75" s="10"/>
      <c r="G75" s="1206"/>
      <c r="H75" s="1206"/>
      <c r="I75" s="1201"/>
      <c r="J75" s="1201"/>
      <c r="K75" s="1207"/>
      <c r="L75" s="1207"/>
      <c r="M75" s="1207"/>
      <c r="N75" s="1207"/>
      <c r="AM75" s="19"/>
      <c r="AN75" s="1208"/>
      <c r="AO75" s="1208"/>
      <c r="AP75" s="1208"/>
      <c r="AQ75" s="1208"/>
      <c r="AR75" s="1208"/>
      <c r="AS75" s="1208"/>
      <c r="AT75" s="1208"/>
      <c r="AU75" s="1208"/>
      <c r="AV75" s="1208"/>
      <c r="AW75" s="1208"/>
      <c r="AX75" s="1208"/>
      <c r="AY75" s="1208"/>
      <c r="AZ75" s="1208"/>
      <c r="BA75" s="1208"/>
      <c r="BB75" s="1208" t="s">
        <v>13</v>
      </c>
      <c r="BC75" s="1208"/>
      <c r="BD75" s="1208"/>
      <c r="BE75" s="1208"/>
      <c r="BF75" s="1208"/>
      <c r="BG75" s="1208"/>
      <c r="BH75" s="1208"/>
      <c r="BI75" s="1208"/>
      <c r="BJ75" s="1208"/>
      <c r="BK75" s="1208"/>
      <c r="BL75" s="1208"/>
      <c r="BM75" s="1208"/>
      <c r="BN75" s="1208"/>
      <c r="BO75" s="1208"/>
      <c r="BP75" s="1190">
        <v>9.3000000000000007</v>
      </c>
      <c r="BQ75" s="1190"/>
      <c r="BR75" s="1190"/>
      <c r="BS75" s="1190"/>
      <c r="BT75" s="1190"/>
      <c r="BU75" s="1190"/>
      <c r="BV75" s="1190"/>
      <c r="BW75" s="1190"/>
      <c r="BX75" s="1190">
        <v>10</v>
      </c>
      <c r="BY75" s="1190"/>
      <c r="BZ75" s="1190"/>
      <c r="CA75" s="1190"/>
      <c r="CB75" s="1190"/>
      <c r="CC75" s="1190"/>
      <c r="CD75" s="1190"/>
      <c r="CE75" s="1190"/>
      <c r="CF75" s="1190">
        <v>9.9</v>
      </c>
      <c r="CG75" s="1190"/>
      <c r="CH75" s="1190"/>
      <c r="CI75" s="1190"/>
      <c r="CJ75" s="1190"/>
      <c r="CK75" s="1190"/>
      <c r="CL75" s="1190"/>
      <c r="CM75" s="1190"/>
      <c r="CN75" s="1190">
        <v>9</v>
      </c>
      <c r="CO75" s="1190"/>
      <c r="CP75" s="1190"/>
      <c r="CQ75" s="1190"/>
      <c r="CR75" s="1190"/>
      <c r="CS75" s="1190"/>
      <c r="CT75" s="1190"/>
      <c r="CU75" s="1190"/>
      <c r="CV75" s="1190">
        <v>9</v>
      </c>
      <c r="CW75" s="1190"/>
      <c r="CX75" s="1190"/>
      <c r="CY75" s="1190"/>
      <c r="CZ75" s="1190"/>
      <c r="DA75" s="1190"/>
      <c r="DB75" s="1190"/>
      <c r="DC75" s="1190"/>
    </row>
    <row r="76" spans="2:107" x14ac:dyDescent="0.15">
      <c r="B76" s="10"/>
      <c r="G76" s="1206"/>
      <c r="H76" s="1206"/>
      <c r="I76" s="1201"/>
      <c r="J76" s="1201"/>
      <c r="K76" s="1207"/>
      <c r="L76" s="1207"/>
      <c r="M76" s="1207"/>
      <c r="N76" s="1207"/>
      <c r="AM76" s="19"/>
      <c r="AN76" s="1208"/>
      <c r="AO76" s="1208"/>
      <c r="AP76" s="1208"/>
      <c r="AQ76" s="1208"/>
      <c r="AR76" s="1208"/>
      <c r="AS76" s="1208"/>
      <c r="AT76" s="1208"/>
      <c r="AU76" s="1208"/>
      <c r="AV76" s="1208"/>
      <c r="AW76" s="1208"/>
      <c r="AX76" s="1208"/>
      <c r="AY76" s="1208"/>
      <c r="AZ76" s="1208"/>
      <c r="BA76" s="1208"/>
      <c r="BB76" s="1208"/>
      <c r="BC76" s="1208"/>
      <c r="BD76" s="1208"/>
      <c r="BE76" s="1208"/>
      <c r="BF76" s="1208"/>
      <c r="BG76" s="1208"/>
      <c r="BH76" s="1208"/>
      <c r="BI76" s="1208"/>
      <c r="BJ76" s="1208"/>
      <c r="BK76" s="1208"/>
      <c r="BL76" s="1208"/>
      <c r="BM76" s="1208"/>
      <c r="BN76" s="1208"/>
      <c r="BO76" s="1208"/>
      <c r="BP76" s="1190"/>
      <c r="BQ76" s="1190"/>
      <c r="BR76" s="1190"/>
      <c r="BS76" s="1190"/>
      <c r="BT76" s="1190"/>
      <c r="BU76" s="1190"/>
      <c r="BV76" s="1190"/>
      <c r="BW76" s="1190"/>
      <c r="BX76" s="1190"/>
      <c r="BY76" s="1190"/>
      <c r="BZ76" s="1190"/>
      <c r="CA76" s="1190"/>
      <c r="CB76" s="1190"/>
      <c r="CC76" s="1190"/>
      <c r="CD76" s="1190"/>
      <c r="CE76" s="1190"/>
      <c r="CF76" s="1190"/>
      <c r="CG76" s="1190"/>
      <c r="CH76" s="1190"/>
      <c r="CI76" s="1190"/>
      <c r="CJ76" s="1190"/>
      <c r="CK76" s="1190"/>
      <c r="CL76" s="1190"/>
      <c r="CM76" s="1190"/>
      <c r="CN76" s="1190"/>
      <c r="CO76" s="1190"/>
      <c r="CP76" s="1190"/>
      <c r="CQ76" s="1190"/>
      <c r="CR76" s="1190"/>
      <c r="CS76" s="1190"/>
      <c r="CT76" s="1190"/>
      <c r="CU76" s="1190"/>
      <c r="CV76" s="1190"/>
      <c r="CW76" s="1190"/>
      <c r="CX76" s="1190"/>
      <c r="CY76" s="1190"/>
      <c r="CZ76" s="1190"/>
      <c r="DA76" s="1190"/>
      <c r="DB76" s="1190"/>
      <c r="DC76" s="1190"/>
    </row>
    <row r="77" spans="2:107" x14ac:dyDescent="0.15">
      <c r="B77" s="10"/>
      <c r="G77" s="1201"/>
      <c r="H77" s="1201"/>
      <c r="I77" s="1201"/>
      <c r="J77" s="1201"/>
      <c r="K77" s="1220"/>
      <c r="L77" s="1220"/>
      <c r="M77" s="1220"/>
      <c r="N77" s="1220"/>
      <c r="AN77" s="1205" t="s">
        <v>11</v>
      </c>
      <c r="AO77" s="1205"/>
      <c r="AP77" s="1205"/>
      <c r="AQ77" s="1205"/>
      <c r="AR77" s="1205"/>
      <c r="AS77" s="1205"/>
      <c r="AT77" s="1205"/>
      <c r="AU77" s="1205"/>
      <c r="AV77" s="1205"/>
      <c r="AW77" s="1205"/>
      <c r="AX77" s="1205"/>
      <c r="AY77" s="1205"/>
      <c r="AZ77" s="1205"/>
      <c r="BA77" s="1205"/>
      <c r="BB77" s="1208" t="s">
        <v>9</v>
      </c>
      <c r="BC77" s="1208"/>
      <c r="BD77" s="1208"/>
      <c r="BE77" s="1208"/>
      <c r="BF77" s="1208"/>
      <c r="BG77" s="1208"/>
      <c r="BH77" s="1208"/>
      <c r="BI77" s="1208"/>
      <c r="BJ77" s="1208"/>
      <c r="BK77" s="1208"/>
      <c r="BL77" s="1208"/>
      <c r="BM77" s="1208"/>
      <c r="BN77" s="1208"/>
      <c r="BO77" s="1208"/>
      <c r="BP77" s="1190">
        <v>0</v>
      </c>
      <c r="BQ77" s="1190"/>
      <c r="BR77" s="1190"/>
      <c r="BS77" s="1190"/>
      <c r="BT77" s="1190"/>
      <c r="BU77" s="1190"/>
      <c r="BV77" s="1190"/>
      <c r="BW77" s="1190"/>
      <c r="BX77" s="1190">
        <v>0</v>
      </c>
      <c r="BY77" s="1190"/>
      <c r="BZ77" s="1190"/>
      <c r="CA77" s="1190"/>
      <c r="CB77" s="1190"/>
      <c r="CC77" s="1190"/>
      <c r="CD77" s="1190"/>
      <c r="CE77" s="1190"/>
      <c r="CF77" s="1190">
        <v>0</v>
      </c>
      <c r="CG77" s="1190"/>
      <c r="CH77" s="1190"/>
      <c r="CI77" s="1190"/>
      <c r="CJ77" s="1190"/>
      <c r="CK77" s="1190"/>
      <c r="CL77" s="1190"/>
      <c r="CM77" s="1190"/>
      <c r="CN77" s="1190">
        <v>0</v>
      </c>
      <c r="CO77" s="1190"/>
      <c r="CP77" s="1190"/>
      <c r="CQ77" s="1190"/>
      <c r="CR77" s="1190"/>
      <c r="CS77" s="1190"/>
      <c r="CT77" s="1190"/>
      <c r="CU77" s="1190"/>
      <c r="CV77" s="1190">
        <v>0</v>
      </c>
      <c r="CW77" s="1190"/>
      <c r="CX77" s="1190"/>
      <c r="CY77" s="1190"/>
      <c r="CZ77" s="1190"/>
      <c r="DA77" s="1190"/>
      <c r="DB77" s="1190"/>
      <c r="DC77" s="1190"/>
    </row>
    <row r="78" spans="2:107" x14ac:dyDescent="0.15">
      <c r="B78" s="10"/>
      <c r="G78" s="1201"/>
      <c r="H78" s="1201"/>
      <c r="I78" s="1201"/>
      <c r="J78" s="1201"/>
      <c r="K78" s="1220"/>
      <c r="L78" s="1220"/>
      <c r="M78" s="1220"/>
      <c r="N78" s="1220"/>
      <c r="AN78" s="1205"/>
      <c r="AO78" s="1205"/>
      <c r="AP78" s="1205"/>
      <c r="AQ78" s="1205"/>
      <c r="AR78" s="1205"/>
      <c r="AS78" s="1205"/>
      <c r="AT78" s="1205"/>
      <c r="AU78" s="1205"/>
      <c r="AV78" s="1205"/>
      <c r="AW78" s="1205"/>
      <c r="AX78" s="1205"/>
      <c r="AY78" s="1205"/>
      <c r="AZ78" s="1205"/>
      <c r="BA78" s="1205"/>
      <c r="BB78" s="1208"/>
      <c r="BC78" s="1208"/>
      <c r="BD78" s="1208"/>
      <c r="BE78" s="1208"/>
      <c r="BF78" s="1208"/>
      <c r="BG78" s="1208"/>
      <c r="BH78" s="1208"/>
      <c r="BI78" s="1208"/>
      <c r="BJ78" s="1208"/>
      <c r="BK78" s="1208"/>
      <c r="BL78" s="1208"/>
      <c r="BM78" s="1208"/>
      <c r="BN78" s="1208"/>
      <c r="BO78" s="1208"/>
      <c r="BP78" s="1190"/>
      <c r="BQ78" s="1190"/>
      <c r="BR78" s="1190"/>
      <c r="BS78" s="1190"/>
      <c r="BT78" s="1190"/>
      <c r="BU78" s="1190"/>
      <c r="BV78" s="1190"/>
      <c r="BW78" s="1190"/>
      <c r="BX78" s="1190"/>
      <c r="BY78" s="1190"/>
      <c r="BZ78" s="1190"/>
      <c r="CA78" s="1190"/>
      <c r="CB78" s="1190"/>
      <c r="CC78" s="1190"/>
      <c r="CD78" s="1190"/>
      <c r="CE78" s="1190"/>
      <c r="CF78" s="1190"/>
      <c r="CG78" s="1190"/>
      <c r="CH78" s="1190"/>
      <c r="CI78" s="1190"/>
      <c r="CJ78" s="1190"/>
      <c r="CK78" s="1190"/>
      <c r="CL78" s="1190"/>
      <c r="CM78" s="1190"/>
      <c r="CN78" s="1190"/>
      <c r="CO78" s="1190"/>
      <c r="CP78" s="1190"/>
      <c r="CQ78" s="1190"/>
      <c r="CR78" s="1190"/>
      <c r="CS78" s="1190"/>
      <c r="CT78" s="1190"/>
      <c r="CU78" s="1190"/>
      <c r="CV78" s="1190"/>
      <c r="CW78" s="1190"/>
      <c r="CX78" s="1190"/>
      <c r="CY78" s="1190"/>
      <c r="CZ78" s="1190"/>
      <c r="DA78" s="1190"/>
      <c r="DB78" s="1190"/>
      <c r="DC78" s="1190"/>
    </row>
    <row r="79" spans="2:107" x14ac:dyDescent="0.15">
      <c r="B79" s="10"/>
      <c r="G79" s="1201"/>
      <c r="H79" s="1201"/>
      <c r="I79" s="1210"/>
      <c r="J79" s="1210"/>
      <c r="K79" s="1221"/>
      <c r="L79" s="1221"/>
      <c r="M79" s="1221"/>
      <c r="N79" s="1221"/>
      <c r="AN79" s="1205"/>
      <c r="AO79" s="1205"/>
      <c r="AP79" s="1205"/>
      <c r="AQ79" s="1205"/>
      <c r="AR79" s="1205"/>
      <c r="AS79" s="1205"/>
      <c r="AT79" s="1205"/>
      <c r="AU79" s="1205"/>
      <c r="AV79" s="1205"/>
      <c r="AW79" s="1205"/>
      <c r="AX79" s="1205"/>
      <c r="AY79" s="1205"/>
      <c r="AZ79" s="1205"/>
      <c r="BA79" s="1205"/>
      <c r="BB79" s="1208" t="s">
        <v>13</v>
      </c>
      <c r="BC79" s="1208"/>
      <c r="BD79" s="1208"/>
      <c r="BE79" s="1208"/>
      <c r="BF79" s="1208"/>
      <c r="BG79" s="1208"/>
      <c r="BH79" s="1208"/>
      <c r="BI79" s="1208"/>
      <c r="BJ79" s="1208"/>
      <c r="BK79" s="1208"/>
      <c r="BL79" s="1208"/>
      <c r="BM79" s="1208"/>
      <c r="BN79" s="1208"/>
      <c r="BO79" s="1208"/>
      <c r="BP79" s="1190">
        <v>7.2</v>
      </c>
      <c r="BQ79" s="1190"/>
      <c r="BR79" s="1190"/>
      <c r="BS79" s="1190"/>
      <c r="BT79" s="1190"/>
      <c r="BU79" s="1190"/>
      <c r="BV79" s="1190"/>
      <c r="BW79" s="1190"/>
      <c r="BX79" s="1190">
        <v>7.7</v>
      </c>
      <c r="BY79" s="1190"/>
      <c r="BZ79" s="1190"/>
      <c r="CA79" s="1190"/>
      <c r="CB79" s="1190"/>
      <c r="CC79" s="1190"/>
      <c r="CD79" s="1190"/>
      <c r="CE79" s="1190"/>
      <c r="CF79" s="1190">
        <v>8</v>
      </c>
      <c r="CG79" s="1190"/>
      <c r="CH79" s="1190"/>
      <c r="CI79" s="1190"/>
      <c r="CJ79" s="1190"/>
      <c r="CK79" s="1190"/>
      <c r="CL79" s="1190"/>
      <c r="CM79" s="1190"/>
      <c r="CN79" s="1190">
        <v>8</v>
      </c>
      <c r="CO79" s="1190"/>
      <c r="CP79" s="1190"/>
      <c r="CQ79" s="1190"/>
      <c r="CR79" s="1190"/>
      <c r="CS79" s="1190"/>
      <c r="CT79" s="1190"/>
      <c r="CU79" s="1190"/>
      <c r="CV79" s="1190">
        <v>8.3000000000000007</v>
      </c>
      <c r="CW79" s="1190"/>
      <c r="CX79" s="1190"/>
      <c r="CY79" s="1190"/>
      <c r="CZ79" s="1190"/>
      <c r="DA79" s="1190"/>
      <c r="DB79" s="1190"/>
      <c r="DC79" s="1190"/>
    </row>
    <row r="80" spans="2:107" x14ac:dyDescent="0.15">
      <c r="B80" s="10"/>
      <c r="G80" s="1201"/>
      <c r="H80" s="1201"/>
      <c r="I80" s="1210"/>
      <c r="J80" s="1210"/>
      <c r="K80" s="1221"/>
      <c r="L80" s="1221"/>
      <c r="M80" s="1221"/>
      <c r="N80" s="1221"/>
      <c r="AN80" s="1205"/>
      <c r="AO80" s="1205"/>
      <c r="AP80" s="1205"/>
      <c r="AQ80" s="1205"/>
      <c r="AR80" s="1205"/>
      <c r="AS80" s="1205"/>
      <c r="AT80" s="1205"/>
      <c r="AU80" s="1205"/>
      <c r="AV80" s="1205"/>
      <c r="AW80" s="1205"/>
      <c r="AX80" s="1205"/>
      <c r="AY80" s="1205"/>
      <c r="AZ80" s="1205"/>
      <c r="BA80" s="1205"/>
      <c r="BB80" s="1208"/>
      <c r="BC80" s="1208"/>
      <c r="BD80" s="1208"/>
      <c r="BE80" s="1208"/>
      <c r="BF80" s="1208"/>
      <c r="BG80" s="1208"/>
      <c r="BH80" s="1208"/>
      <c r="BI80" s="1208"/>
      <c r="BJ80" s="1208"/>
      <c r="BK80" s="1208"/>
      <c r="BL80" s="1208"/>
      <c r="BM80" s="1208"/>
      <c r="BN80" s="1208"/>
      <c r="BO80" s="1208"/>
      <c r="BP80" s="1190"/>
      <c r="BQ80" s="1190"/>
      <c r="BR80" s="1190"/>
      <c r="BS80" s="1190"/>
      <c r="BT80" s="1190"/>
      <c r="BU80" s="1190"/>
      <c r="BV80" s="1190"/>
      <c r="BW80" s="1190"/>
      <c r="BX80" s="1190"/>
      <c r="BY80" s="1190"/>
      <c r="BZ80" s="1190"/>
      <c r="CA80" s="1190"/>
      <c r="CB80" s="1190"/>
      <c r="CC80" s="1190"/>
      <c r="CD80" s="1190"/>
      <c r="CE80" s="1190"/>
      <c r="CF80" s="1190"/>
      <c r="CG80" s="1190"/>
      <c r="CH80" s="1190"/>
      <c r="CI80" s="1190"/>
      <c r="CJ80" s="1190"/>
      <c r="CK80" s="1190"/>
      <c r="CL80" s="1190"/>
      <c r="CM80" s="1190"/>
      <c r="CN80" s="1190"/>
      <c r="CO80" s="1190"/>
      <c r="CP80" s="1190"/>
      <c r="CQ80" s="1190"/>
      <c r="CR80" s="1190"/>
      <c r="CS80" s="1190"/>
      <c r="CT80" s="1190"/>
      <c r="CU80" s="1190"/>
      <c r="CV80" s="1190"/>
      <c r="CW80" s="1190"/>
      <c r="CX80" s="1190"/>
      <c r="CY80" s="1190"/>
      <c r="CZ80" s="1190"/>
      <c r="DA80" s="1190"/>
      <c r="DB80" s="1190"/>
      <c r="DC80" s="1190"/>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yVINEtK/D6v3N8Zgs8677lYVxtH0NqW+KOy649mMNw491bonvXcpp9/fsaEtsepijsQFCsEOh9ZF1bE4tZjp9A==" saltValue="q1y5V7JOjxOS9HsEbg+4t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BeZh5Wjqlu53Ny4a/bp9r4RYv8pHXo/CRxZq1MpUKruEZI8y74M1gg0rmCBS5hV7HV5JIuFA7uf489eLpYIoQ==" saltValue="RmiBCVs6H01OUyp/AtJ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nyBZNqgNtYo4uuuerbaz5wRjXKqCfOChylMt3cPupHvldyZSnlK28TvyZGxfLZwgFRJzBzQgfIuR3R9kVME7tQ==" saltValue="qCx1xSIzlyxgjT6YIOOjW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LG-R04014</cp:lastModifiedBy>
  <dcterms:created xsi:type="dcterms:W3CDTF">2024-07-29T11:16:46Z</dcterms:created>
  <dcterms:modified xsi:type="dcterms:W3CDTF">2024-09-26T03:48:28Z</dcterms:modified>
  <cp:category/>
</cp:coreProperties>
</file>