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FS\財政課\④決算関係\財政状況資料集（財政比較分析表）C1231に一緒に綴る\R4年度分（R5作成）\20240820_【依頼（920正午〆）】令和４年度財政状況資料集の作成及び提出について（2回目）\提出\"/>
    </mc:Choice>
  </mc:AlternateContent>
  <bookViews>
    <workbookView xWindow="0" yWindow="0" windowWidth="15360" windowHeight="7635" tabRatio="853"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<sst xmlns="http://schemas.openxmlformats.org/spreadsheetml/2006/main" count="1107" uniqueCount="623">
  <si>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</si>
  <si>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</si>
  <si>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</si>
  <si>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</si>
  <si>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</si>
  <si>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</si>
  <si>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</si>
  <si>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</si>
  <si>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</si>
  <si>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</si>
  <si>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</si>
  <si>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</si>
  <si>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</si>
  <si>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</si>
  <si>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</si>
  <si>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</si>
  <si>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</si>
  <si>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</si>
  <si>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</si>
  <si>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</si>
  <si>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</si>
  <si>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</si>
  <si>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</si>
  <si>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</si>
  <si>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</si>
  <si>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</si>
  <si>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</si>
  <si>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</si>
  <si>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</si>
  <si>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</si>
  <si>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</si>
  <si>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</si>
  <si>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</si>
  <si>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</si>
  <si>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</si>
  <si>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</si>
  <si>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</si>
  <si>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</si>
  <si>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</si>
  <si>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</si>
  <si>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</si>
  <si>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</si>
  <si>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</si>
  <si>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</si>
  <si>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</si>
  <si>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</si>
  <si>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</si>
  <si>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</si>
  <si>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</si>
  <si>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</si>
  <si>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</si>
  <si>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</si>
  <si>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</si>
  <si>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</si>
  <si>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</si>
  <si>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</si>
  <si>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</si>
  <si>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</si>
  <si>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</si>
  <si>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</si>
  <si>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</si>
  <si>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</si>
  <si>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</si>
  <si>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</si>
  <si>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</si>
  <si>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</si>
  <si>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</si>
  <si>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</si>
  <si>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</si>
  <si>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</si>
  <si>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</si>
  <si>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</si>
  <si>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</si>
  <si>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</si>
  <si>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</si>
  <si>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</si>
  <si>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</si>
  <si>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</si>
  <si>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</si>
  <si>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</si>
  <si>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</si>
  <si>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</si>
  <si>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</si>
  <si>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</si>
  <si>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</si>
  <si>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</si>
  <si>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</si>
  <si>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</si>
  <si>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</si>
  <si>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</si>
  <si>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</si>
  <si>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</si>
  <si>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</si>
  <si>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</si>
  <si>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</si>
  <si>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</si>
  <si>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</si>
  <si>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</si>
  <si>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</si>
  <si>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</si>
  <si>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</si>
  <si>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</si>
  <si>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</si>
  <si>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</si>
  <si>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</si>
  <si>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</si>
  <si>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</si>
  <si>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</si>
  <si>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</si>
  <si>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</si>
  <si>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</si>
  <si>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</si>
  <si>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</si>
  <si>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</si>
  <si>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</si>
  <si>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</si>
  <si>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</si>
  <si>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</si>
  <si>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</si>
  <si>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</si>
  <si>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</si>
  <si>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</si>
  <si>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</si>
  <si>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</si>
  <si>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</si>
  <si>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</si>
  <si>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</si>
  <si>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</si>
  <si>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</si>
  <si>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</si>
  <si>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</si>
  <si>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</si>
  <si>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</si>
  <si>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</si>
  <si>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</si>
  <si>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</si>
  <si>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</si>
  <si>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</si>
  <si>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</si>
  <si>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</si>
  <si>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</si>
  <si>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</si>
  <si>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</si>
  <si>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</si>
  <si>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</si>
  <si>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</si>
  <si>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</si>
  <si>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</si>
  <si>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</si>
  <si>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</si>
  <si>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</si>
  <si>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</si>
  <si>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</si>
  <si>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</si>
  <si>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</si>
  <si>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</si>
  <si>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</si>
  <si>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</si>
  <si>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</si>
  <si>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</si>
  <si>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</si>
  <si>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</si>
  <si>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</si>
  <si>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</si>
  <si>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</si>
  <si>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</si>
  <si>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</si>
  <si>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</si>
  <si>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</si>
  <si>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</si>
  <si>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</si>
  <si>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</si>
  <si>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</si>
  <si>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</si>
  <si>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</si>
  <si>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</si>
  <si>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</si>
  <si>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</si>
  <si>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</si>
  <si>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</si>
  <si>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</si>
  <si>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</si>
  <si>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</si>
  <si>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</si>
  <si>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</si>
  <si>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</si>
  <si>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</si>
  <si>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</si>
  <si>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</si>
  <si>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</si>
  <si>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</si>
  <si>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</si>
  <si>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</si>
  <si>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</si>
  <si>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</si>
  <si>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</si>
  <si>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</si>
  <si>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</si>
  <si>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</si>
  <si>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</si>
  <si>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</si>
  <si>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</si>
  <si>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</si>
  <si>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</si>
  <si>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</si>
  <si>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</si>
  <si>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</si>
  <si>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</si>
  <si>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</si>
  <si>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</si>
  <si>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</si>
  <si>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</si>
  <si>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</si>
  <si>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</si>
  <si>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</si>
  <si>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</si>
  <si>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</si>
  <si>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</si>
  <si>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</si>
  <si>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</si>
  <si>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和歌山県橋本市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</si>
  <si>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</si>
  <si>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</si>
  <si>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</si>
  <si>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</si>
  <si>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</si>
  <si>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</si>
  <si>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</si>
  <si>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</si>
  <si>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</si>
  <si>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</si>
  <si>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</si>
  <si>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</si>
  <si>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</si>
  <si>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</si>
  <si>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</si>
  <si>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</si>
  <si>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</si>
  <si>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</si>
  <si>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</si>
  <si>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</si>
  <si>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</si>
  <si>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</si>
  <si>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</si>
  <si>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</si>
  <si>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</si>
  <si>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</si>
  <si>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</si>
  <si>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</si>
  <si>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</si>
  <si>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</si>
  <si>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</si>
  <si>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</si>
  <si>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</si>
  <si>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</si>
  <si>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</si>
  <si>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</si>
  <si>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</si>
  <si>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</si>
  <si>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</si>
  <si>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</si>
  <si>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</si>
  <si>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</si>
  <si>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</si>
  <si>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</si>
  <si>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</si>
  <si>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</si>
  <si>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</si>
  <si>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</si>
  <si>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</si>
  <si>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</si>
  <si>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</si>
  <si>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</si>
  <si>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</si>
  <si>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</si>
  <si>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</si>
  <si>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</si>
  <si>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</si>
  <si>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</si>
  <si>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</si>
  <si>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</si>
  <si>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</si>
  <si>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</si>
  <si>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</si>
  <si>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</si>
  <si>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</si>
  <si>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</si>
  <si>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</si>
  <si>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</si>
  <si>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</si>
  <si>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</si>
  <si>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</si>
  <si>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</si>
  <si>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</si>
  <si>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</si>
  <si>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</si>
  <si>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</si>
  <si>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</si>
  <si>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</si>
  <si>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</si>
  <si>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</si>
  <si>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</si>
  <si>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</si>
  <si>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</si>
  <si>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</si>
  <si>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</si>
  <si>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</si>
  <si>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</si>
  <si>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</si>
  <si>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</si>
  <si>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</si>
  <si>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</si>
  <si>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</si>
  <si>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</si>
  <si>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</si>
  <si>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</si>
  <si>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</si>
  <si>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</si>
  <si>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</si>
  <si>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</si>
  <si>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</si>
  <si>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</si>
  <si>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</si>
  <si>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</si>
  <si>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</si>
  <si>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</si>
  <si>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</si>
  <si>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</si>
  <si>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</si>
  <si>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</si>
  <si>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</si>
  <si>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</si>
  <si>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</si>
  <si>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</si>
  <si>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</si>
  <si>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</si>
  <si>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</si>
  <si>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</si>
  <si>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</si>
  <si>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</si>
  <si>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</si>
  <si>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</si>
  <si>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</si>
  <si>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</si>
  <si>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</si>
  <si>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</si>
  <si>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</si>
  <si>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</si>
  <si>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</si>
  <si>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</si>
  <si>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</si>
  <si>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</si>
  <si>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</si>
  <si>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</si>
  <si>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</si>
  <si>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</si>
  <si>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</si>
  <si>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</si>
  <si>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</si>
  <si>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</si>
  <si>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</si>
  <si>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</si>
  <si>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</si>
  <si>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</si>
  <si>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</si>
  <si>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</si>
  <si>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</si>
  <si>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</si>
  <si>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</si>
  <si>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</si>
  <si>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</si>
  <si>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</si>
  <si>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</si>
  <si>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和歌山県橋本市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</si>
  <si>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</si>
  <si>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</si>
  <si>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</si>
  <si>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</si>
  <si>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</si>
  <si>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</si>
  <si>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</si>
  <si>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</si>
  <si>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</si>
  <si>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</si>
  <si>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</si>
  <si>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</si>
  <si>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</si>
  <si>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</si>
  <si>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</si>
  <si>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</si>
  <si>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</si>
  <si>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</si>
  <si>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</si>
  <si>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</si>
  <si>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</si>
  <si>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</si>
  <si>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</si>
  <si>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</si>
  <si>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</si>
  <si>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</si>
  <si>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</si>
  <si>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</si>
  <si>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</si>
  <si>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</si>
  <si>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</si>
  <si>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</si>
  <si>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</si>
  <si>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</si>
  <si>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</si>
  <si>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</si>
  <si>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</si>
  <si>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</si>
  <si>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</si>
  <si>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</si>
  <si>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</si>
  <si>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</si>
  <si>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</si>
  <si>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</si>
  <si>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</si>
  <si>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農業集落排水事業特別会計</t>
    <phoneticPr fontId="5"/>
  </si>
  <si>
    <t>法非適用企業</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</si>
  <si>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</si>
  <si>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</si>
  <si>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</si>
  <si>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</si>
  <si>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</si>
  <si>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</si>
  <si>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</si>
  <si>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</si>
  <si>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</si>
  <si>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</si>
  <si>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</si>
  <si>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</si>
  <si>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</si>
  <si>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</si>
  <si>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</si>
  <si>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</si>
  <si>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</si>
  <si>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</si>
  <si>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</si>
  <si>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</si>
  <si>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</si>
  <si>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</si>
  <si>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</si>
  <si>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</si>
  <si>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</si>
  <si>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</si>
  <si>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</si>
  <si>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</si>
  <si>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</si>
  <si>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</si>
  <si>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</si>
  <si>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</si>
  <si>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</si>
  <si>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</si>
  <si>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</si>
  <si>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</si>
  <si>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</si>
  <si>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</si>
  <si>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</si>
  <si>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</si>
  <si>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</si>
  <si>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</si>
  <si>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</si>
  <si>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</si>
  <si>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</si>
  <si>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</si>
  <si>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</si>
  <si>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</si>
  <si>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</si>
  <si>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</si>
  <si>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</si>
  <si>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</si>
  <si>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</si>
  <si>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</si>
  <si>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</si>
  <si>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</si>
  <si>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</si>
  <si>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</si>
  <si>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</si>
  <si>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</si>
  <si>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</si>
  <si>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</si>
  <si>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</si>
  <si>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</si>
  <si>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工業団地造成事業特別会計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</si>
  <si>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</si>
  <si>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</si>
  <si>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</si>
  <si>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</si>
  <si>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</si>
  <si>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</si>
  <si>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</si>
  <si>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</si>
  <si>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</si>
  <si>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</si>
  <si>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</si>
  <si>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</si>
  <si>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</si>
  <si>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</si>
  <si>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</si>
  <si>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</si>
  <si>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</si>
  <si>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</si>
  <si>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</si>
  <si>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</si>
  <si>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</si>
  <si>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</si>
  <si>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</si>
  <si>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</si>
  <si>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</si>
  <si>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</si>
  <si>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</si>
  <si>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</si>
  <si>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</si>
  <si>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</si>
  <si>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</si>
  <si>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</si>
  <si>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</si>
  <si>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</si>
  <si>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</si>
  <si>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</si>
  <si>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</si>
  <si>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</si>
  <si>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</si>
  <si>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</si>
  <si>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</si>
  <si>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</si>
  <si>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</si>
  <si>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</si>
  <si>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</si>
  <si>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</si>
  <si>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</si>
  <si>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</si>
  <si>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</si>
  <si>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</si>
  <si>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</si>
  <si>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</si>
  <si>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</si>
  <si>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</si>
  <si>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</si>
  <si>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</si>
  <si>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</si>
  <si>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</si>
  <si>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</si>
  <si>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</si>
  <si>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</si>
  <si>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</si>
  <si>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</si>
  <si>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</si>
  <si>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</si>
  <si>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</si>
  <si>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</si>
  <si>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</si>
  <si>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</si>
  <si>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</si>
  <si>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</si>
  <si>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</si>
  <si>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</si>
  <si>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</si>
  <si>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</si>
  <si>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</si>
  <si>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</si>
  <si>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</si>
  <si>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</si>
  <si>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</si>
  <si>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</si>
  <si>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</si>
  <si>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</si>
  <si>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</si>
  <si>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</si>
  <si>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</si>
  <si>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</si>
  <si>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</si>
  <si>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</si>
  <si>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</si>
  <si>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</si>
  <si>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</si>
  <si>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0.79</t>
  </si>
  <si>
    <t>▲ 2.43</t>
  </si>
  <si>
    <t>水道事業会計</t>
  </si>
  <si>
    <t>病院事業会計</t>
  </si>
  <si>
    <t>一般会計</t>
  </si>
  <si>
    <t>介護保険特別会計</t>
  </si>
  <si>
    <t>下水道事業会計</t>
  </si>
  <si>
    <t>国民健康保険特別会計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</si>
  <si>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</si>
  <si>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</si>
  <si>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</si>
  <si>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</si>
  <si>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</si>
  <si>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</si>
  <si>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</si>
  <si>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</si>
  <si>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</si>
  <si>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</si>
  <si>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和歌山県市町村総合事務組合</t>
  </si>
  <si>
    <t>和歌山地方税回収機構</t>
  </si>
  <si>
    <t>橋本周辺広域市町村圏組合</t>
  </si>
  <si>
    <t>伊都郡町村及び橋本市老人福祉施設事務組合</t>
  </si>
  <si>
    <t>伊都郡町村及び橋本市児童福祉施設事務組合</t>
  </si>
  <si>
    <t>和歌山県後期高齢者医療広域連合</t>
  </si>
  <si>
    <t>橋本伊都衛生施設組合</t>
  </si>
  <si>
    <t>伊都消防組合</t>
  </si>
  <si>
    <t>伊都郡町村及び橋本市老人福祉施設事務組合（公営企業会計）</t>
    <rPh sb="21" eb="23">
      <t>コウエイ</t>
    </rPh>
    <rPh sb="23" eb="25">
      <t>キギョウ</t>
    </rPh>
    <rPh sb="25" eb="27">
      <t>カイケイ</t>
    </rPh>
    <phoneticPr fontId="5"/>
  </si>
  <si>
    <t>和歌山県後期高齢者医療広域連合（特別会計）</t>
    <rPh sb="16" eb="18">
      <t>トクベツ</t>
    </rPh>
    <rPh sb="18" eb="20">
      <t>カイケイ</t>
    </rPh>
    <phoneticPr fontId="5"/>
  </si>
  <si>
    <t>橋本市文化スポーツ振興公社</t>
  </si>
  <si>
    <t>地域づくり基金</t>
  </si>
  <si>
    <t>ふるさと応援基金</t>
  </si>
  <si>
    <t>庁舎整備基金</t>
  </si>
  <si>
    <t>墓園基金</t>
  </si>
  <si>
    <t>住宅新築資金等貸付事業基金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</si>
  <si>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</si>
  <si>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</si>
  <si>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より高い水準にある。将来負担比率については、新市まちづくり計画に伴う大型公共事業が概ね完了し、平成26年度をピークに地方債残高が減少しており、今後も良化傾向の見込みである。有形固定資産減価償却率については、平成28年に策定した公共施設等総合管理計画において、30年間で公共施設等の延べ床面積を30％削減するという目標を掲げ、今後老朽化した施設の集約化・複合化、除却や移譲などを進める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</si>
  <si>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</si>
  <si>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</si>
  <si>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</si>
  <si>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</si>
  <si>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</si>
  <si>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</si>
  <si>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内平均値を上回っている。これは、平成１８年３月の合併以降、新市まちづくり計画により実施してきた大型公共事業による市債の借入により公債費や市債残高が増加したことが原因となっている。将来負担比率については、新市まちづくり計画に伴う大型公共事業が概ね完了し、平成26年度をピークに地方債残高が減少しており、今後も良化傾向の見込みである。また実質公債費比率についても、平成29年度をピークに公債費が減少し、今後は良化傾向とな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</si>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</sst>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BE6A-428F-AE61-1ADAB06F43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18716</c:v>
                </c:pt>
                <c:pt idx="1">
                  <c:v>26076</c:v>
                </c:pt>
                <c:pt idx="2">
                  <c:v>30793</c:v>
                </c:pt>
                <c:pt idx="3">
                  <c:v>18178</c:v>
                </c:pt>
                <c:pt idx="4">
                  <c:v>20960</c:v>
                </c:pt>
              </c:numCache>
            </c:numRef>
          </c:val>
          <c:smooth val="0"/>
          <c:extLst>
            <c:ext xmlns:c16="http://schemas.microsoft.com/office/drawing/2014/chart" uri="{C3380CC4-5D6E-409C-BE32-E72D297353CC}">
              <c16:uniqueId val="{00000001-BE6A-428F-AE61-1ADAB06F43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3.64</c:v>
                </c:pt>
                <c:pt idx="1">
                  <c:v>2.88</c:v>
                </c:pt>
                <c:pt idx="2">
                  <c:v>6.82</c:v>
                </c:pt>
                <c:pt idx="3">
                  <c:v>7.22</c:v>
                </c:pt>
                <c:pt idx="4">
                  <c:v>5.57</c:v>
                </c:pt>
              </c:numCache>
            </c:numRef>
          </c:val>
          <c:extLst>
            <c:ext xmlns:c16="http://schemas.microsoft.com/office/drawing/2014/chart" uri="{C3380CC4-5D6E-409C-BE32-E72D297353CC}">
              <c16:uniqueId val="{00000000-7F42-4A36-9B1C-E68684DC21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7.39</c:v>
                </c:pt>
                <c:pt idx="1">
                  <c:v>9.32</c:v>
                </c:pt>
                <c:pt idx="2">
                  <c:v>10.66</c:v>
                </c:pt>
                <c:pt idx="3">
                  <c:v>13.84</c:v>
                </c:pt>
                <c:pt idx="4">
                  <c:v>18.46</c:v>
                </c:pt>
              </c:numCache>
            </c:numRef>
          </c:val>
          <c:extLst>
            <c:ext xmlns:c16="http://schemas.microsoft.com/office/drawing/2014/chart" uri="{C3380CC4-5D6E-409C-BE32-E72D297353CC}">
              <c16:uniqueId val="{00000001-7F42-4A36-9B1C-E68684DC21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1.68</c:v>
                </c:pt>
                <c:pt idx="1">
                  <c:v>-0.79</c:v>
                </c:pt>
                <c:pt idx="2">
                  <c:v>4</c:v>
                </c:pt>
                <c:pt idx="3">
                  <c:v>0.63</c:v>
                </c:pt>
                <c:pt idx="4">
                  <c:v>-2.4300000000000002</c:v>
                </c:pt>
              </c:numCache>
            </c:numRef>
          </c:val>
          <c:smooth val="0"/>
          <c:extLst>
            <c:ext xmlns:c16="http://schemas.microsoft.com/office/drawing/2014/chart" uri="{C3380CC4-5D6E-409C-BE32-E72D297353CC}">
              <c16:uniqueId val="{00000002-7F42-4A36-9B1C-E68684DC21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0.1</c:v>
                </c:pt>
                <c:pt idx="4">
                  <c:v>#N/A</c:v>
                </c:pt>
                <c:pt idx="5">
                  <c:v>0.09</c:v>
                </c:pt>
                <c:pt idx="6">
                  <c:v>#N/A</c:v>
                </c:pt>
                <c:pt idx="7">
                  <c:v>0.04</c:v>
                </c:pt>
                <c:pt idx="8">
                  <c:v>#N/A</c:v>
                </c:pt>
                <c:pt idx="9">
                  <c:v>0.03</c:v>
                </c:pt>
              </c:numCache>
            </c:numRef>
          </c:val>
          <c:extLst>
            <c:ext xmlns:c16="http://schemas.microsoft.com/office/drawing/2014/chart" uri="{C3380CC4-5D6E-409C-BE32-E72D297353CC}">
              <c16:uniqueId val="{00000000-B882-424D-BAE7-69F8376F7A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82-424D-BAE7-69F8376F7A4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B882-424D-BAE7-69F8376F7A4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0.08</c:v>
                </c:pt>
                <c:pt idx="4">
                  <c:v>#N/A</c:v>
                </c:pt>
                <c:pt idx="5">
                  <c:v>0.09</c:v>
                </c:pt>
                <c:pt idx="6">
                  <c:v>#N/A</c:v>
                </c:pt>
                <c:pt idx="7">
                  <c:v>0.1</c:v>
                </c:pt>
                <c:pt idx="8">
                  <c:v>#N/A</c:v>
                </c:pt>
                <c:pt idx="9">
                  <c:v>0.43</c:v>
                </c:pt>
              </c:numCache>
            </c:numRef>
          </c:val>
          <c:extLst>
            <c:ext xmlns:c16="http://schemas.microsoft.com/office/drawing/2014/chart" uri="{C3380CC4-5D6E-409C-BE32-E72D297353CC}">
              <c16:uniqueId val="{00000003-B882-424D-BAE7-69F8376F7A4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1.48</c:v>
                </c:pt>
                <c:pt idx="2">
                  <c:v>#N/A</c:v>
                </c:pt>
                <c:pt idx="3">
                  <c:v>0.48</c:v>
                </c:pt>
                <c:pt idx="4">
                  <c:v>#N/A</c:v>
                </c:pt>
                <c:pt idx="5">
                  <c:v>0.62</c:v>
                </c:pt>
                <c:pt idx="6">
                  <c:v>#N/A</c:v>
                </c:pt>
                <c:pt idx="7">
                  <c:v>0.45</c:v>
                </c:pt>
                <c:pt idx="8">
                  <c:v>#N/A</c:v>
                </c:pt>
                <c:pt idx="9">
                  <c:v>0.5</c:v>
                </c:pt>
              </c:numCache>
            </c:numRef>
          </c:val>
          <c:extLst>
            <c:ext xmlns:c16="http://schemas.microsoft.com/office/drawing/2014/chart" uri="{C3380CC4-5D6E-409C-BE32-E72D297353CC}">
              <c16:uniqueId val="{00000004-B882-424D-BAE7-69F8376F7A4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4.6900000000000004</c:v>
                </c:pt>
                <c:pt idx="4">
                  <c:v>#N/A</c:v>
                </c:pt>
                <c:pt idx="5">
                  <c:v>0.81</c:v>
                </c:pt>
                <c:pt idx="6">
                  <c:v>#N/A</c:v>
                </c:pt>
                <c:pt idx="7">
                  <c:v>0.54</c:v>
                </c:pt>
                <c:pt idx="8">
                  <c:v>#N/A</c:v>
                </c:pt>
                <c:pt idx="9">
                  <c:v>1.33</c:v>
                </c:pt>
              </c:numCache>
            </c:numRef>
          </c:val>
          <c:extLst>
            <c:ext xmlns:c16="http://schemas.microsoft.com/office/drawing/2014/chart" uri="{C3380CC4-5D6E-409C-BE32-E72D297353CC}">
              <c16:uniqueId val="{00000005-B882-424D-BAE7-69F8376F7A4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1.53</c:v>
                </c:pt>
                <c:pt idx="2">
                  <c:v>#N/A</c:v>
                </c:pt>
                <c:pt idx="3">
                  <c:v>2.1800000000000002</c:v>
                </c:pt>
                <c:pt idx="4">
                  <c:v>#N/A</c:v>
                </c:pt>
                <c:pt idx="5">
                  <c:v>1.23</c:v>
                </c:pt>
                <c:pt idx="6">
                  <c:v>#N/A</c:v>
                </c:pt>
                <c:pt idx="7">
                  <c:v>1.34</c:v>
                </c:pt>
                <c:pt idx="8">
                  <c:v>#N/A</c:v>
                </c:pt>
                <c:pt idx="9">
                  <c:v>1.71</c:v>
                </c:pt>
              </c:numCache>
            </c:numRef>
          </c:val>
          <c:extLst>
            <c:ext xmlns:c16="http://schemas.microsoft.com/office/drawing/2014/chart" uri="{C3380CC4-5D6E-409C-BE32-E72D297353CC}">
              <c16:uniqueId val="{00000006-B882-424D-BAE7-69F8376F7A4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3.58</c:v>
                </c:pt>
                <c:pt idx="2">
                  <c:v>#N/A</c:v>
                </c:pt>
                <c:pt idx="3">
                  <c:v>2.83</c:v>
                </c:pt>
                <c:pt idx="4">
                  <c:v>#N/A</c:v>
                </c:pt>
                <c:pt idx="5">
                  <c:v>6.72</c:v>
                </c:pt>
                <c:pt idx="6">
                  <c:v>#N/A</c:v>
                </c:pt>
                <c:pt idx="7">
                  <c:v>7.86</c:v>
                </c:pt>
                <c:pt idx="8">
                  <c:v>#N/A</c:v>
                </c:pt>
                <c:pt idx="9">
                  <c:v>5.53</c:v>
                </c:pt>
              </c:numCache>
            </c:numRef>
          </c:val>
          <c:extLst>
            <c:ext xmlns:c16="http://schemas.microsoft.com/office/drawing/2014/chart" uri="{C3380CC4-5D6E-409C-BE32-E72D297353CC}">
              <c16:uniqueId val="{00000007-B882-424D-BAE7-69F8376F7A4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5.91</c:v>
                </c:pt>
                <c:pt idx="2">
                  <c:v>#N/A</c:v>
                </c:pt>
                <c:pt idx="3">
                  <c:v>0.53</c:v>
                </c:pt>
                <c:pt idx="4">
                  <c:v>#N/A</c:v>
                </c:pt>
                <c:pt idx="5">
                  <c:v>8.2799999999999994</c:v>
                </c:pt>
                <c:pt idx="6">
                  <c:v>#N/A</c:v>
                </c:pt>
                <c:pt idx="7">
                  <c:v>14.66</c:v>
                </c:pt>
                <c:pt idx="8">
                  <c:v>#N/A</c:v>
                </c:pt>
                <c:pt idx="9">
                  <c:v>17.57</c:v>
                </c:pt>
              </c:numCache>
            </c:numRef>
          </c:val>
          <c:extLst>
            <c:ext xmlns:c16="http://schemas.microsoft.com/office/drawing/2014/chart" uri="{C3380CC4-5D6E-409C-BE32-E72D297353CC}">
              <c16:uniqueId val="{00000008-B882-424D-BAE7-69F8376F7A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21.43</c:v>
                </c:pt>
                <c:pt idx="2">
                  <c:v>#N/A</c:v>
                </c:pt>
                <c:pt idx="3">
                  <c:v>22.91</c:v>
                </c:pt>
                <c:pt idx="4">
                  <c:v>#N/A</c:v>
                </c:pt>
                <c:pt idx="5">
                  <c:v>24.5</c:v>
                </c:pt>
                <c:pt idx="6">
                  <c:v>#N/A</c:v>
                </c:pt>
                <c:pt idx="7">
                  <c:v>25.55</c:v>
                </c:pt>
                <c:pt idx="8">
                  <c:v>#N/A</c:v>
                </c:pt>
                <c:pt idx="9">
                  <c:v>27.94</c:v>
                </c:pt>
              </c:numCache>
            </c:numRef>
          </c:val>
          <c:extLst>
            <c:ext xmlns:c16="http://schemas.microsoft.com/office/drawing/2014/chart" uri="{C3380CC4-5D6E-409C-BE32-E72D297353CC}">
              <c16:uniqueId val="{00000009-B882-424D-BAE7-69F8376F7A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3518</c:v>
                </c:pt>
                <c:pt idx="5">
                  <c:v>3354</c:v>
                </c:pt>
                <c:pt idx="8">
                  <c:v>3235</c:v>
                </c:pt>
                <c:pt idx="11">
                  <c:v>3279</c:v>
                </c:pt>
                <c:pt idx="14">
                  <c:v>3098</c:v>
                </c:pt>
              </c:numCache>
            </c:numRef>
          </c:val>
          <c:extLst>
            <c:ext xmlns:c16="http://schemas.microsoft.com/office/drawing/2014/chart" uri="{C3380CC4-5D6E-409C-BE32-E72D297353CC}">
              <c16:uniqueId val="{00000000-FC7E-476D-8A36-9D534CC258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7E-476D-8A36-9D534CC258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C7E-476D-8A36-9D534CC258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227</c:v>
                </c:pt>
                <c:pt idx="3">
                  <c:v>232</c:v>
                </c:pt>
                <c:pt idx="6">
                  <c:v>190</c:v>
                </c:pt>
                <c:pt idx="9">
                  <c:v>220</c:v>
                </c:pt>
                <c:pt idx="12">
                  <c:v>211</c:v>
                </c:pt>
              </c:numCache>
            </c:numRef>
          </c:val>
          <c:extLst>
            <c:ext xmlns:c16="http://schemas.microsoft.com/office/drawing/2014/chart" uri="{C3380CC4-5D6E-409C-BE32-E72D297353CC}">
              <c16:uniqueId val="{00000003-FC7E-476D-8A36-9D534CC258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1175</c:v>
                </c:pt>
                <c:pt idx="3">
                  <c:v>1163</c:v>
                </c:pt>
                <c:pt idx="6">
                  <c:v>1109</c:v>
                </c:pt>
                <c:pt idx="9">
                  <c:v>1076</c:v>
                </c:pt>
                <c:pt idx="12">
                  <c:v>1054</c:v>
                </c:pt>
              </c:numCache>
            </c:numRef>
          </c:val>
          <c:extLst>
            <c:ext xmlns:c16="http://schemas.microsoft.com/office/drawing/2014/chart" uri="{C3380CC4-5D6E-409C-BE32-E72D297353CC}">
              <c16:uniqueId val="{00000004-FC7E-476D-8A36-9D534CC258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7E-476D-8A36-9D534CC258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7E-476D-8A36-9D534CC258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3817</c:v>
                </c:pt>
                <c:pt idx="3">
                  <c:v>3759</c:v>
                </c:pt>
                <c:pt idx="6">
                  <c:v>3698</c:v>
                </c:pt>
                <c:pt idx="9">
                  <c:v>3758</c:v>
                </c:pt>
                <c:pt idx="12">
                  <c:v>3587</c:v>
                </c:pt>
              </c:numCache>
            </c:numRef>
          </c:val>
          <c:extLst>
            <c:ext xmlns:c16="http://schemas.microsoft.com/office/drawing/2014/chart" uri="{C3380CC4-5D6E-409C-BE32-E72D297353CC}">
              <c16:uniqueId val="{00000007-FC7E-476D-8A36-9D534CC258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1701</c:v>
                </c:pt>
                <c:pt idx="2">
                  <c:v>#N/A</c:v>
                </c:pt>
                <c:pt idx="3">
                  <c:v>#N/A</c:v>
                </c:pt>
                <c:pt idx="4">
                  <c:v>1800</c:v>
                </c:pt>
                <c:pt idx="5">
                  <c:v>#N/A</c:v>
                </c:pt>
                <c:pt idx="6">
                  <c:v>#N/A</c:v>
                </c:pt>
                <c:pt idx="7">
                  <c:v>1762</c:v>
                </c:pt>
                <c:pt idx="8">
                  <c:v>#N/A</c:v>
                </c:pt>
                <c:pt idx="9">
                  <c:v>#N/A</c:v>
                </c:pt>
                <c:pt idx="10">
                  <c:v>1775</c:v>
                </c:pt>
                <c:pt idx="11">
                  <c:v>#N/A</c:v>
                </c:pt>
                <c:pt idx="12">
                  <c:v>#N/A</c:v>
                </c:pt>
                <c:pt idx="13">
                  <c:v>1754</c:v>
                </c:pt>
                <c:pt idx="14">
                  <c:v>#N/A</c:v>
                </c:pt>
              </c:numCache>
            </c:numRef>
          </c:val>
          <c:smooth val="0"/>
          <c:extLst>
            <c:ext xmlns:c16="http://schemas.microsoft.com/office/drawing/2014/chart" uri="{C3380CC4-5D6E-409C-BE32-E72D297353CC}">
              <c16:uniqueId val="{00000008-FC7E-476D-8A36-9D534CC258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31040</c:v>
                </c:pt>
                <c:pt idx="5">
                  <c:v>29831</c:v>
                </c:pt>
                <c:pt idx="8">
                  <c:v>28323</c:v>
                </c:pt>
                <c:pt idx="11">
                  <c:v>27043</c:v>
                </c:pt>
                <c:pt idx="14">
                  <c:v>25708</c:v>
                </c:pt>
              </c:numCache>
            </c:numRef>
          </c:val>
          <c:extLst>
            <c:ext xmlns:c16="http://schemas.microsoft.com/office/drawing/2014/chart" uri="{C3380CC4-5D6E-409C-BE32-E72D297353CC}">
              <c16:uniqueId val="{00000000-0BDB-4248-8311-D4657C0BFC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3829</c:v>
                </c:pt>
                <c:pt idx="5">
                  <c:v>3894</c:v>
                </c:pt>
                <c:pt idx="8">
                  <c:v>4293</c:v>
                </c:pt>
                <c:pt idx="11">
                  <c:v>4076</c:v>
                </c:pt>
                <c:pt idx="14">
                  <c:v>4331</c:v>
                </c:pt>
              </c:numCache>
            </c:numRef>
          </c:val>
          <c:extLst>
            <c:ext xmlns:c16="http://schemas.microsoft.com/office/drawing/2014/chart" uri="{C3380CC4-5D6E-409C-BE32-E72D297353CC}">
              <c16:uniqueId val="{00000001-0BDB-4248-8311-D4657C0BFC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3510</c:v>
                </c:pt>
                <c:pt idx="5">
                  <c:v>3968</c:v>
                </c:pt>
                <c:pt idx="8">
                  <c:v>3915</c:v>
                </c:pt>
                <c:pt idx="11">
                  <c:v>4900</c:v>
                </c:pt>
                <c:pt idx="14">
                  <c:v>5728</c:v>
                </c:pt>
              </c:numCache>
            </c:numRef>
          </c:val>
          <c:extLst>
            <c:ext xmlns:c16="http://schemas.microsoft.com/office/drawing/2014/chart" uri="{C3380CC4-5D6E-409C-BE32-E72D297353CC}">
              <c16:uniqueId val="{00000002-0BDB-4248-8311-D4657C0BFC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DB-4248-8311-D4657C0BFC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DB-4248-8311-D4657C0BFC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DB-4248-8311-D4657C0BFC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4149</c:v>
                </c:pt>
                <c:pt idx="3">
                  <c:v>4279</c:v>
                </c:pt>
                <c:pt idx="6">
                  <c:v>4229</c:v>
                </c:pt>
                <c:pt idx="9">
                  <c:v>4202</c:v>
                </c:pt>
                <c:pt idx="12">
                  <c:v>4106</c:v>
                </c:pt>
              </c:numCache>
            </c:numRef>
          </c:val>
          <c:extLst>
            <c:ext xmlns:c16="http://schemas.microsoft.com/office/drawing/2014/chart" uri="{C3380CC4-5D6E-409C-BE32-E72D297353CC}">
              <c16:uniqueId val="{00000006-0BDB-4248-8311-D4657C0BFC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1344</c:v>
                </c:pt>
                <c:pt idx="3">
                  <c:v>1078</c:v>
                </c:pt>
                <c:pt idx="6">
                  <c:v>819</c:v>
                </c:pt>
                <c:pt idx="9">
                  <c:v>560</c:v>
                </c:pt>
                <c:pt idx="12">
                  <c:v>484</c:v>
                </c:pt>
              </c:numCache>
            </c:numRef>
          </c:val>
          <c:extLst>
            <c:ext xmlns:c16="http://schemas.microsoft.com/office/drawing/2014/chart" uri="{C3380CC4-5D6E-409C-BE32-E72D297353CC}">
              <c16:uniqueId val="{00000007-0BDB-4248-8311-D4657C0BFC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14478</c:v>
                </c:pt>
                <c:pt idx="3">
                  <c:v>14349</c:v>
                </c:pt>
                <c:pt idx="6">
                  <c:v>13233</c:v>
                </c:pt>
                <c:pt idx="9">
                  <c:v>12542</c:v>
                </c:pt>
                <c:pt idx="12">
                  <c:v>12443</c:v>
                </c:pt>
              </c:numCache>
            </c:numRef>
          </c:val>
          <c:extLst>
            <c:ext xmlns:c16="http://schemas.microsoft.com/office/drawing/2014/chart" uri="{C3380CC4-5D6E-409C-BE32-E72D297353CC}">
              <c16:uniqueId val="{00000008-0BDB-4248-8311-D4657C0BFC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BDB-4248-8311-D4657C0BFC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32788</c:v>
                </c:pt>
                <c:pt idx="3">
                  <c:v>31255</c:v>
                </c:pt>
                <c:pt idx="6">
                  <c:v>29983</c:v>
                </c:pt>
                <c:pt idx="9">
                  <c:v>27815</c:v>
                </c:pt>
                <c:pt idx="12">
                  <c:v>25550</c:v>
                </c:pt>
              </c:numCache>
            </c:numRef>
          </c:val>
          <c:extLst>
            <c:ext xmlns:c16="http://schemas.microsoft.com/office/drawing/2014/chart" uri="{C3380CC4-5D6E-409C-BE32-E72D297353CC}">
              <c16:uniqueId val="{0000000A-0BDB-4248-8311-D4657C0BFC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14379</c:v>
                </c:pt>
                <c:pt idx="2">
                  <c:v>#N/A</c:v>
                </c:pt>
                <c:pt idx="3">
                  <c:v>#N/A</c:v>
                </c:pt>
                <c:pt idx="4">
                  <c:v>13269</c:v>
                </c:pt>
                <c:pt idx="5">
                  <c:v>#N/A</c:v>
                </c:pt>
                <c:pt idx="6">
                  <c:v>#N/A</c:v>
                </c:pt>
                <c:pt idx="7">
                  <c:v>11733</c:v>
                </c:pt>
                <c:pt idx="8">
                  <c:v>#N/A</c:v>
                </c:pt>
                <c:pt idx="9">
                  <c:v>#N/A</c:v>
                </c:pt>
                <c:pt idx="10">
                  <c:v>9101</c:v>
                </c:pt>
                <c:pt idx="11">
                  <c:v>#N/A</c:v>
                </c:pt>
                <c:pt idx="12">
                  <c:v>#N/A</c:v>
                </c:pt>
                <c:pt idx="13">
                  <c:v>6815</c:v>
                </c:pt>
                <c:pt idx="14">
                  <c:v>#N/A</c:v>
                </c:pt>
              </c:numCache>
            </c:numRef>
          </c:val>
          <c:smooth val="0"/>
          <c:extLst>
            <c:ext xmlns:c16="http://schemas.microsoft.com/office/drawing/2014/chart" uri="{C3380CC4-5D6E-409C-BE32-E72D297353CC}">
              <c16:uniqueId val="{0000000B-0BDB-4248-8311-D4657C0BFC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1758</c:v>
                </c:pt>
                <c:pt idx="1">
                  <c:v>2358</c:v>
                </c:pt>
                <c:pt idx="2">
                  <c:v>3061</c:v>
                </c:pt>
              </c:numCache>
            </c:numRef>
          </c:val>
          <c:extLst>
            <c:ext xmlns:c16="http://schemas.microsoft.com/office/drawing/2014/chart" uri="{C3380CC4-5D6E-409C-BE32-E72D297353CC}">
              <c16:uniqueId val="{00000000-6CB1-4980-9AC2-2D48D7D5EA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c:v>
                </c:pt>
                <c:pt idx="1">
                  <c:v>287</c:v>
                </c:pt>
                <c:pt idx="2">
                  <c:v>287</c:v>
                </c:pt>
              </c:numCache>
            </c:numRef>
          </c:val>
          <c:extLst>
            <c:ext xmlns:c16="http://schemas.microsoft.com/office/drawing/2014/chart" uri="{C3380CC4-5D6E-409C-BE32-E72D297353CC}">
              <c16:uniqueId val="{00000001-6CB1-4980-9AC2-2D48D7D5EA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1564</c:v>
                </c:pt>
                <c:pt idx="1">
                  <c:v>1698</c:v>
                </c:pt>
                <c:pt idx="2">
                  <c:v>1825</c:v>
                </c:pt>
              </c:numCache>
            </c:numRef>
          </c:val>
          <c:extLst>
            <c:ext xmlns:c16="http://schemas.microsoft.com/office/drawing/2014/chart" uri="{C3380CC4-5D6E-409C-BE32-E72D297353CC}">
              <c16:uniqueId val="{00000002-6CB1-4980-9AC2-2D48D7D5EA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{329EF835-48C0-487F-B216-E86FEE334A8A}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664-400F-93DA-0E9BA71D0F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{9B44BA04-BC61-49C0-86FF-641F3A210B32}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64-400F-93DA-0E9BA71D0F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{48DFD514-D049-488E-A4A4-3FC4FAD56A7C}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64-400F-93DA-0E9BA71D0F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{70C6611A-3BC5-4713-B36A-1B336CE195D6}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64-400F-93DA-0E9BA71D0F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{C31E7A1F-C000-46D1-8D15-51AEBF0620BB}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64-400F-93DA-0E9BA71D0F40}"/>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{70769CFB-ECD5-4F81-B6BD-508FA553D66D}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664-400F-93DA-0E9BA71D0F40}"/>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{41CC97FA-220E-4C4A-915B-17386DF239CC}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664-400F-93DA-0E9BA71D0F40}"/>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{09590286-59EF-4866-A09A-12355BFC091B}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664-400F-93DA-0E9BA71D0F40}"/>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{0ADBE163-96FC-4D1A-A164-8B7B1B9EEEE5}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664-400F-93DA-0E9BA71D0F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67.8</c:v>
                </c:pt>
                <c:pt idx="8">
                  <c:v>68.8</c:v>
                </c:pt>
                <c:pt idx="16">
                  <c:v>69.8</c:v>
                </c:pt>
                <c:pt idx="24">
                  <c:v>70.7</c:v>
                </c:pt>
                <c:pt idx="32">
                  <c:v>71.7</c:v>
                </c:pt>
              </c:numCache>
            </c:numRef>
          </c:xVal>
          <c:yVal>
            <c:numRef>
              <c:f>公会計指標分析・財政指標組合せ分析表!$BP$51:$DC$51</c:f>
              <c:numCache>
                <c:formatCode>#,##0.0;"▲ "#,##0.0</c:formatCode>
                <c:ptCount val="40"/>
                <c:pt idx="0">
                  <c:v>109.5</c:v>
                </c:pt>
                <c:pt idx="8">
                  <c:v>101.1</c:v>
                </c:pt>
                <c:pt idx="16">
                  <c:v>86.4</c:v>
                </c:pt>
                <c:pt idx="24">
                  <c:v>64.599999999999994</c:v>
                </c:pt>
                <c:pt idx="32">
                  <c:v>49.3</c:v>
                </c:pt>
              </c:numCache>
            </c:numRef>
          </c:yVal>
          <c:smooth val="0"/>
          <c:extLst>
            <c:ext xmlns:c16="http://schemas.microsoft.com/office/drawing/2014/chart" uri="{C3380CC4-5D6E-409C-BE32-E72D297353CC}">
              <c16:uniqueId val="{00000009-7664-400F-93DA-0E9BA71D0F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{14C210D8-5A40-4287-8FDB-DCBB3FAACC5B}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664-400F-93DA-0E9BA71D0F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{6BE9785A-2778-48C5-B836-2D1B33035C2B}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64-400F-93DA-0E9BA71D0F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{CF88BA86-F84D-475B-A0A6-6162BBEFD8E8}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64-400F-93DA-0E9BA71D0F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{D5C4399B-6E7B-4BC9-B489-656FD81E3F80}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64-400F-93DA-0E9BA71D0F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{CD576F3D-6D7F-4531-A02F-FDF95A7D74FA}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64-400F-93DA-0E9BA71D0F4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{340FBFB3-9880-4725-97E4-05FA50D59316}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664-400F-93DA-0E9BA71D0F4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{8F546809-0862-4AED-839C-22B194E0AF0D}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664-400F-93DA-0E9BA71D0F40}"/>
                </c:ext>
              </c:extLst>
            </c:dLbl>
            <c:dLbl>
              <c:idx val="24"/>
              <c:layout>
                <c:manualLayout>
                  <c:x val="-2.4211266182319512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{512220F4-D053-43CA-B10D-BB077D6B53FE}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664-400F-93DA-0E9BA71D0F40}"/>
                </c:ext>
              </c:extLst>
            </c:dLbl>
            <c:dLbl>
              <c:idx val="32"/>
              <c:layout>
                <c:manualLayout>
                  <c:x val="-3.982023511814887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{04F1A41F-A272-4215-BEFD-55AABE6BC8EA}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664-400F-93DA-0E9BA71D0F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7664-400F-93DA-0E9BA71D0F4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{94FC1A53-89FD-4EE0-85CB-53840B0906CE}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491-4EC4-A48A-99B2A80F45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{E6A77079-E3A5-4A4D-A9EF-CEE5BBF9DF98}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91-4EC4-A48A-99B2A80F45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{04A2B9CB-F2FE-4E02-A698-0F9BAC2BBB91}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91-4EC4-A48A-99B2A80F45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{F96A922E-C791-40C6-A2CC-F36AAF48014B}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91-4EC4-A48A-99B2A80F45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{3D2126F6-387F-47DF-AD55-8537B8E86785}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91-4EC4-A48A-99B2A80F451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{0BBE3D78-6D7C-4E53-A63B-1F563E81313E}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491-4EC4-A48A-99B2A80F451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{E7B7A85C-77E3-40C3-A32E-BB61E5B1BBFB}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491-4EC4-A48A-99B2A80F451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{026EEA5C-97D7-40EC-BCDF-AC5E08EDF8D4}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491-4EC4-A48A-99B2A80F451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{154BB643-5645-4B11-99C4-DD98DF8540E9}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491-4EC4-A48A-99B2A80F45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13.6</c:v>
                </c:pt>
                <c:pt idx="16">
                  <c:v>13.2</c:v>
                </c:pt>
                <c:pt idx="24">
                  <c:v>13.1</c:v>
                </c:pt>
                <c:pt idx="32">
                  <c:v>12.7</c:v>
                </c:pt>
              </c:numCache>
            </c:numRef>
          </c:xVal>
          <c:yVal>
            <c:numRef>
              <c:f>公会計指標分析・財政指標組合せ分析表!$BP$73:$DC$73</c:f>
              <c:numCache>
                <c:formatCode>#,##0.0;"▲ "#,##0.0</c:formatCode>
                <c:ptCount val="40"/>
                <c:pt idx="0">
                  <c:v>109.5</c:v>
                </c:pt>
                <c:pt idx="8">
                  <c:v>101.1</c:v>
                </c:pt>
                <c:pt idx="16">
                  <c:v>86.4</c:v>
                </c:pt>
                <c:pt idx="24">
                  <c:v>64.599999999999994</c:v>
                </c:pt>
                <c:pt idx="32">
                  <c:v>49.3</c:v>
                </c:pt>
              </c:numCache>
            </c:numRef>
          </c:yVal>
          <c:smooth val="0"/>
          <c:extLst>
            <c:ext xmlns:c16="http://schemas.microsoft.com/office/drawing/2014/chart" uri="{C3380CC4-5D6E-409C-BE32-E72D297353CC}">
              <c16:uniqueId val="{00000009-C491-4EC4-A48A-99B2A80F45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744113152413133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{684DB473-EAAC-4BE9-AB5D-7F1FA9E02DDD}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491-4EC4-A48A-99B2A80F45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{61B423A2-0631-47FD-A3F4-0F05790096E5}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91-4EC4-A48A-99B2A80F45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{284D3F9A-C6E2-4303-B4E1-EAC275E6E8F6}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91-4EC4-A48A-99B2A80F45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{BF1A3DA8-C401-47EB-BF3B-695BD1F5EEAF}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91-4EC4-A48A-99B2A80F45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{8EF5371E-05C7-4F68-8654-1EBD61182392}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91-4EC4-A48A-99B2A80F4513}"/>
                </c:ext>
              </c:extLst>
            </c:dLbl>
            <c:dLbl>
              <c:idx val="8"/>
              <c:layout>
                <c:manualLayout>
                  <c:x val="0"/>
                  <c:y val="-3.705629879163535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{0D254057-B6E3-4581-8858-43A87BF97256}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491-4EC4-A48A-99B2A80F4513}"/>
                </c:ext>
              </c:extLst>
            </c:dLbl>
            <c:dLbl>
              <c:idx val="16"/>
              <c:layout>
                <c:manualLayout>
                  <c:x val="0"/>
                  <c:y val="9.6155097550733992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{E9801E1E-D180-4FF5-B158-18652E25C740}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491-4EC4-A48A-99B2A80F4513}"/>
                </c:ext>
              </c:extLst>
            </c:dLbl>
            <c:dLbl>
              <c:idx val="24"/>
              <c:layout>
                <c:manualLayout>
                  <c:x val="0"/>
                  <c:y val="1.7795654106734196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{D422F278-1AF1-40A5-B4A3-F912D4AE8E62}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491-4EC4-A48A-99B2A80F4513}"/>
                </c:ext>
              </c:extLst>
            </c:dLbl>
            <c:dLbl>
              <c:idx val="32"/>
              <c:layout>
                <c:manualLayout>
                  <c:x val="0"/>
                  <c:y val="-1.7795654106734196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{6F89671A-E89D-4F5C-BC53-611E7E8D78C1}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491-4EC4-A48A-99B2A80F45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C491-4EC4-A48A-99B2A80F4513}"/>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60,295
59,874
130.55
30,416,414
29,394,881
924,365
16,587,511
25,549,503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人口の減少や高齢化に加え、市内に中心となる主要産業がないことなどにより、財政基盤が弱く、類似団体平均を大きく下回っている。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子育て支援施策・定住促進対策や企業誘致活動による雇用の確保に努め、人口減少に歯止めを掛け、税収確保に努める。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144992</xdr:rowOff>
    </xdr:to>
    <xdr:cxnSp macro="">
      <xdr:nvCxnSpPr>
        <xdr:cNvPr id="69" name="直線コネクタ 68"/>
        <xdr:cNvCxnSpPr/>
      </xdr:nvCxnSpPr>
      <xdr:spPr>
        <a:xfrm>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66269</xdr:rowOff>
    </xdr:from>
    <xdr:ext cx="762000" cy="259045"/>
    <xdr:sp macro="" textlink="">
      <xdr:nvSpPr>
        <xdr:cNvPr id="89"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％の悪化となったが、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a:t>
          </a:r>
        </a:p>
        <a:p>
          <a:r>
            <a:rPr kumimoji="1" lang="ja-JP" altLang="en-US" sz="1300">
              <a:latin typeface="ＭＳ Ｐゴシック" panose="020B0600070205080204" pitchFamily="50" charset="-128"/>
              <a:ea typeface="ＭＳ Ｐゴシック" panose="020B0600070205080204" pitchFamily="50" charset="-128"/>
            </a:rPr>
            <a:t>歳出では、公債費が減少したものの、人件費や電気代等の物件費が増加となった。歳入では、地方消費税交付金や普通交付税が増加したものの、臨時財政対策債が大幅な減少となったことなどにより、経常収支比率が悪化した。今後も歳出削減に取り組み、経常収支比率の良化に努め財政のスリム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23706</xdr:rowOff>
    </xdr:from>
    <xdr:to>
      <xdr:col>23</xdr:col>
      <xdr:colOff>133350</xdr:colOff>
      <xdr:row>67</xdr:row>
      <xdr:rowOff>55880</xdr:rowOff>
    </xdr:to>
    <xdr:cxnSp macro="">
      <xdr:nvCxnSpPr>
        <xdr:cNvPr id="132" name="直線コネクタ 131"/>
        <xdr:cNvCxnSpPr/>
      </xdr:nvCxnSpPr>
      <xdr:spPr>
        <a:xfrm>
          <a:off x="4114800" y="115108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23706</xdr:rowOff>
    </xdr:from>
    <xdr:to>
      <xdr:col>19</xdr:col>
      <xdr:colOff>133350</xdr:colOff>
      <xdr:row>67</xdr:row>
      <xdr:rowOff>168487</xdr:rowOff>
    </xdr:to>
    <xdr:cxnSp macro="">
      <xdr:nvCxnSpPr>
        <xdr:cNvPr id="135" name="直線コネクタ 134"/>
        <xdr:cNvCxnSpPr/>
      </xdr:nvCxnSpPr>
      <xdr:spPr>
        <a:xfrm flipV="1">
          <a:off x="3225800" y="115108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168487</xdr:rowOff>
    </xdr:from>
    <xdr:to>
      <xdr:col>15</xdr:col>
      <xdr:colOff>82550</xdr:colOff>
      <xdr:row>68</xdr:row>
      <xdr:rowOff>21167</xdr:rowOff>
    </xdr:to>
    <xdr:cxnSp macro="">
      <xdr:nvCxnSpPr>
        <xdr:cNvPr id="138" name="直線コネクタ 137"/>
        <xdr:cNvCxnSpPr/>
      </xdr:nvCxnSpPr>
      <xdr:spPr>
        <a:xfrm flipV="1">
          <a:off x="2336800" y="116556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144356</xdr:rowOff>
    </xdr:from>
    <xdr:to>
      <xdr:col>11</xdr:col>
      <xdr:colOff>31750</xdr:colOff>
      <xdr:row>68</xdr:row>
      <xdr:rowOff>21167</xdr:rowOff>
    </xdr:to>
    <xdr:cxnSp macro="">
      <xdr:nvCxnSpPr>
        <xdr:cNvPr id="141" name="直線コネクタ 140"/>
        <xdr:cNvCxnSpPr/>
      </xdr:nvCxnSpPr>
      <xdr:spPr>
        <a:xfrm>
          <a:off x="1447800" y="116315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5080</xdr:rowOff>
    </xdr:from>
    <xdr:to>
      <xdr:col>23</xdr:col>
      <xdr:colOff>184150</xdr:colOff>
      <xdr:row>67</xdr:row>
      <xdr:rowOff>106680</xdr:rowOff>
    </xdr:to>
    <xdr:sp macro="" textlink="">
      <xdr:nvSpPr>
        <xdr:cNvPr id="151" name="楕円 150"/>
        <xdr:cNvSpPr/>
      </xdr:nvSpPr>
      <xdr:spPr>
        <a:xfrm>
          <a:off x="49022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72407</xdr:rowOff>
    </xdr:from>
    <xdr:ext cx="762000" cy="259045"/>
    <xdr:sp macro="" textlink="">
      <xdr:nvSpPr>
        <xdr:cNvPr id="152" name="財政構造の弾力性該当値テキスト"/>
        <xdr:cNvSpPr txBox="1"/>
      </xdr:nvSpPr>
      <xdr:spPr>
        <a:xfrm>
          <a:off x="5041900" y="1138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144356</xdr:rowOff>
    </xdr:from>
    <xdr:to>
      <xdr:col>19</xdr:col>
      <xdr:colOff>184150</xdr:colOff>
      <xdr:row>67</xdr:row>
      <xdr:rowOff>74506</xdr:rowOff>
    </xdr:to>
    <xdr:sp macro="" textlink="">
      <xdr:nvSpPr>
        <xdr:cNvPr id="153" name="楕円 152"/>
        <xdr:cNvSpPr/>
      </xdr:nvSpPr>
      <xdr:spPr>
        <a:xfrm>
          <a:off x="4064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59283</xdr:rowOff>
    </xdr:from>
    <xdr:ext cx="736600" cy="259045"/>
    <xdr:sp macro="" textlink="">
      <xdr:nvSpPr>
        <xdr:cNvPr id="154" name="テキスト ボックス 153"/>
        <xdr:cNvSpPr txBox="1"/>
      </xdr:nvSpPr>
      <xdr:spPr>
        <a:xfrm>
          <a:off x="3733800" y="1154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117687</xdr:rowOff>
    </xdr:from>
    <xdr:to>
      <xdr:col>15</xdr:col>
      <xdr:colOff>133350</xdr:colOff>
      <xdr:row>68</xdr:row>
      <xdr:rowOff>47837</xdr:rowOff>
    </xdr:to>
    <xdr:sp macro="" textlink="">
      <xdr:nvSpPr>
        <xdr:cNvPr id="155" name="楕円 154"/>
        <xdr:cNvSpPr/>
      </xdr:nvSpPr>
      <xdr:spPr>
        <a:xfrm>
          <a:off x="3175000" y="11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32614</xdr:rowOff>
    </xdr:from>
    <xdr:ext cx="762000" cy="259045"/>
    <xdr:sp macro="" textlink="">
      <xdr:nvSpPr>
        <xdr:cNvPr id="156" name="テキスト ボックス 155"/>
        <xdr:cNvSpPr txBox="1"/>
      </xdr:nvSpPr>
      <xdr:spPr>
        <a:xfrm>
          <a:off x="2844800" y="1169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141817</xdr:rowOff>
    </xdr:from>
    <xdr:to>
      <xdr:col>11</xdr:col>
      <xdr:colOff>82550</xdr:colOff>
      <xdr:row>68</xdr:row>
      <xdr:rowOff>71967</xdr:rowOff>
    </xdr:to>
    <xdr:sp macro="" textlink="">
      <xdr:nvSpPr>
        <xdr:cNvPr id="157" name="楕円 156"/>
        <xdr:cNvSpPr/>
      </xdr:nvSpPr>
      <xdr:spPr>
        <a:xfrm>
          <a:off x="22860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56744</xdr:rowOff>
    </xdr:from>
    <xdr:ext cx="762000" cy="259045"/>
    <xdr:sp macro="" textlink="">
      <xdr:nvSpPr>
        <xdr:cNvPr id="158" name="テキスト ボックス 157"/>
        <xdr:cNvSpPr txBox="1"/>
      </xdr:nvSpPr>
      <xdr:spPr>
        <a:xfrm>
          <a:off x="1955800" y="1171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93556</xdr:rowOff>
    </xdr:from>
    <xdr:to>
      <xdr:col>7</xdr:col>
      <xdr:colOff>31750</xdr:colOff>
      <xdr:row>68</xdr:row>
      <xdr:rowOff>23706</xdr:rowOff>
    </xdr:to>
    <xdr:sp macro="" textlink="">
      <xdr:nvSpPr>
        <xdr:cNvPr id="159" name="楕円 158"/>
        <xdr:cNvSpPr/>
      </xdr:nvSpPr>
      <xdr:spPr>
        <a:xfrm>
          <a:off x="1397000" y="1158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8483</xdr:rowOff>
    </xdr:from>
    <xdr:ext cx="762000" cy="259045"/>
    <xdr:sp macro="" textlink="">
      <xdr:nvSpPr>
        <xdr:cNvPr id="160" name="テキスト ボックス 159"/>
        <xdr:cNvSpPr txBox="1"/>
      </xdr:nvSpPr>
      <xdr:spPr>
        <a:xfrm>
          <a:off x="1066800" y="116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財政健全化計画（</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）による人件費の削減、定員適正化計画に基づく採用抑制及び公私連携の認定こども園化を推進することで職員数の削減を行い、人件費は減少傾向となっている。</a:t>
          </a:r>
        </a:p>
        <a:p>
          <a:r>
            <a:rPr kumimoji="1" lang="ja-JP" altLang="en-US" sz="1300">
              <a:latin typeface="ＭＳ Ｐゴシック" panose="020B0600070205080204" pitchFamily="50" charset="-128"/>
              <a:ea typeface="ＭＳ Ｐゴシック" panose="020B0600070205080204" pitchFamily="50" charset="-128"/>
            </a:rPr>
            <a:t>また物件費では、財源に新型コロナウイルス感染症対応臨時交付金やふるさと応援基金を充当したことなどにより低下している。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145140</xdr:rowOff>
    </xdr:from>
    <xdr:to>
      <xdr:col>23</xdr:col>
      <xdr:colOff>133350</xdr:colOff>
      <xdr:row>83</xdr:row>
      <xdr:rowOff>40703</xdr:rowOff>
    </xdr:to>
    <xdr:cxnSp macro="">
      <xdr:nvCxnSpPr>
        <xdr:cNvPr id="197" name="直線コネクタ 196"/>
        <xdr:cNvCxnSpPr/>
      </xdr:nvCxnSpPr>
      <xdr:spPr>
        <a:xfrm>
          <a:off x="4114800" y="14204040"/>
          <a:ext cx="838200" cy="6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145140</xdr:rowOff>
    </xdr:from>
    <xdr:to>
      <xdr:col>19</xdr:col>
      <xdr:colOff>133350</xdr:colOff>
      <xdr:row>82</xdr:row>
      <xdr:rowOff>157837</xdr:rowOff>
    </xdr:to>
    <xdr:cxnSp macro="">
      <xdr:nvCxnSpPr>
        <xdr:cNvPr id="200" name="直線コネクタ 199"/>
        <xdr:cNvCxnSpPr/>
      </xdr:nvCxnSpPr>
      <xdr:spPr>
        <a:xfrm flipV="1">
          <a:off x="3225800" y="14204040"/>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44495</xdr:rowOff>
    </xdr:from>
    <xdr:to>
      <xdr:col>15</xdr:col>
      <xdr:colOff>82550</xdr:colOff>
      <xdr:row>82</xdr:row>
      <xdr:rowOff>157837</xdr:rowOff>
    </xdr:to>
    <xdr:cxnSp macro="">
      <xdr:nvCxnSpPr>
        <xdr:cNvPr id="203" name="直線コネクタ 202"/>
        <xdr:cNvCxnSpPr/>
      </xdr:nvCxnSpPr>
      <xdr:spPr>
        <a:xfrm>
          <a:off x="2336800" y="14103395"/>
          <a:ext cx="889000" cy="1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44495</xdr:rowOff>
    </xdr:from>
    <xdr:to>
      <xdr:col>11</xdr:col>
      <xdr:colOff>31750</xdr:colOff>
      <xdr:row>82</xdr:row>
      <xdr:rowOff>68027</xdr:rowOff>
    </xdr:to>
    <xdr:cxnSp macro="">
      <xdr:nvCxnSpPr>
        <xdr:cNvPr id="206" name="直線コネクタ 205"/>
        <xdr:cNvCxnSpPr/>
      </xdr:nvCxnSpPr>
      <xdr:spPr>
        <a:xfrm flipV="1">
          <a:off x="1447800" y="14103395"/>
          <a:ext cx="889000" cy="2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161353</xdr:rowOff>
    </xdr:from>
    <xdr:to>
      <xdr:col>23</xdr:col>
      <xdr:colOff>184150</xdr:colOff>
      <xdr:row>83</xdr:row>
      <xdr:rowOff>91503</xdr:rowOff>
    </xdr:to>
    <xdr:sp macro="" textlink="">
      <xdr:nvSpPr>
        <xdr:cNvPr id="216" name="楕円 215"/>
        <xdr:cNvSpPr/>
      </xdr:nvSpPr>
      <xdr:spPr>
        <a:xfrm>
          <a:off x="4902200" y="142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6430</xdr:rowOff>
    </xdr:from>
    <xdr:ext cx="762000" cy="259045"/>
    <xdr:sp macro="" textlink="">
      <xdr:nvSpPr>
        <xdr:cNvPr id="217" name="人件費・物件費等の状況該当値テキスト"/>
        <xdr:cNvSpPr txBox="1"/>
      </xdr:nvSpPr>
      <xdr:spPr>
        <a:xfrm>
          <a:off x="5041900" y="1406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94340</xdr:rowOff>
    </xdr:from>
    <xdr:to>
      <xdr:col>19</xdr:col>
      <xdr:colOff>184150</xdr:colOff>
      <xdr:row>83</xdr:row>
      <xdr:rowOff>24490</xdr:rowOff>
    </xdr:to>
    <xdr:sp macro="" textlink="">
      <xdr:nvSpPr>
        <xdr:cNvPr id="218" name="楕円 217"/>
        <xdr:cNvSpPr/>
      </xdr:nvSpPr>
      <xdr:spPr>
        <a:xfrm>
          <a:off x="4064000" y="141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34667</xdr:rowOff>
    </xdr:from>
    <xdr:ext cx="736600" cy="259045"/>
    <xdr:sp macro="" textlink="">
      <xdr:nvSpPr>
        <xdr:cNvPr id="219" name="テキスト ボックス 218"/>
        <xdr:cNvSpPr txBox="1"/>
      </xdr:nvSpPr>
      <xdr:spPr>
        <a:xfrm>
          <a:off x="3733800" y="1392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107037</xdr:rowOff>
    </xdr:from>
    <xdr:to>
      <xdr:col>15</xdr:col>
      <xdr:colOff>133350</xdr:colOff>
      <xdr:row>83</xdr:row>
      <xdr:rowOff>37187</xdr:rowOff>
    </xdr:to>
    <xdr:sp macro="" textlink="">
      <xdr:nvSpPr>
        <xdr:cNvPr id="220" name="楕円 219"/>
        <xdr:cNvSpPr/>
      </xdr:nvSpPr>
      <xdr:spPr>
        <a:xfrm>
          <a:off x="3175000" y="141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21964</xdr:rowOff>
    </xdr:from>
    <xdr:ext cx="762000" cy="259045"/>
    <xdr:sp macro="" textlink="">
      <xdr:nvSpPr>
        <xdr:cNvPr id="221" name="テキスト ボックス 220"/>
        <xdr:cNvSpPr txBox="1"/>
      </xdr:nvSpPr>
      <xdr:spPr>
        <a:xfrm>
          <a:off x="2844800" y="1425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165145</xdr:rowOff>
    </xdr:from>
    <xdr:to>
      <xdr:col>11</xdr:col>
      <xdr:colOff>82550</xdr:colOff>
      <xdr:row>82</xdr:row>
      <xdr:rowOff>95295</xdr:rowOff>
    </xdr:to>
    <xdr:sp macro="" textlink="">
      <xdr:nvSpPr>
        <xdr:cNvPr id="222" name="楕円 221"/>
        <xdr:cNvSpPr/>
      </xdr:nvSpPr>
      <xdr:spPr>
        <a:xfrm>
          <a:off x="2286000" y="140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80072</xdr:rowOff>
    </xdr:from>
    <xdr:ext cx="762000" cy="259045"/>
    <xdr:sp macro="" textlink="">
      <xdr:nvSpPr>
        <xdr:cNvPr id="223" name="テキスト ボックス 222"/>
        <xdr:cNvSpPr txBox="1"/>
      </xdr:nvSpPr>
      <xdr:spPr>
        <a:xfrm>
          <a:off x="1955800" y="141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17227</xdr:rowOff>
    </xdr:from>
    <xdr:to>
      <xdr:col>7</xdr:col>
      <xdr:colOff>31750</xdr:colOff>
      <xdr:row>82</xdr:row>
      <xdr:rowOff>118827</xdr:rowOff>
    </xdr:to>
    <xdr:sp macro="" textlink="">
      <xdr:nvSpPr>
        <xdr:cNvPr id="224" name="楕円 223"/>
        <xdr:cNvSpPr/>
      </xdr:nvSpPr>
      <xdr:spPr>
        <a:xfrm>
          <a:off x="1397000" y="140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103604</xdr:rowOff>
    </xdr:from>
    <xdr:ext cx="762000" cy="259045"/>
    <xdr:sp macro="" textlink="">
      <xdr:nvSpPr>
        <xdr:cNvPr id="225" name="テキスト ボックス 224"/>
        <xdr:cNvSpPr txBox="1"/>
      </xdr:nvSpPr>
      <xdr:spPr>
        <a:xfrm>
          <a:off x="1066800" y="141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数値については、給料月額が平均より高い職員が退職し、平均より低い職員を採用したことによりラスパイレス指数を引き下げた。また、階層変動（特に高校卒）による寄与率がラスパイレス指数をさらに引き下げる要因となった。</a:t>
          </a:r>
        </a:p>
        <a:p>
          <a:r>
            <a:rPr kumimoji="1" lang="ja-JP" altLang="en-US" sz="1300">
              <a:latin typeface="ＭＳ Ｐゴシック" panose="020B0600070205080204" pitchFamily="50" charset="-128"/>
              <a:ea typeface="ＭＳ Ｐゴシック" panose="020B0600070205080204" pitchFamily="50" charset="-128"/>
            </a:rPr>
            <a:t>今後も民間の給与水準を基に出されている人事院の給与勧告や和歌山県及び県内他市等の給与制度の動向を注視し、適正な給与水準を保つように努める。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84364</xdr:rowOff>
    </xdr:to>
    <xdr:cxnSp macro="">
      <xdr:nvCxnSpPr>
        <xdr:cNvPr id="261" name="直線コネクタ 260"/>
        <xdr:cNvCxnSpPr/>
      </xdr:nvCxnSpPr>
      <xdr:spPr>
        <a:xfrm flipV="1">
          <a:off x="16179800" y="1470841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84364</xdr:rowOff>
    </xdr:to>
    <xdr:cxnSp macro="">
      <xdr:nvCxnSpPr>
        <xdr:cNvPr id="264" name="直線コネクタ 263"/>
        <xdr:cNvCxnSpPr/>
      </xdr:nvCxnSpPr>
      <xdr:spPr>
        <a:xfrm>
          <a:off x="15290800" y="146911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117929</xdr:rowOff>
    </xdr:to>
    <xdr:cxnSp macro="">
      <xdr:nvCxnSpPr>
        <xdr:cNvPr id="267" name="直線コネクタ 266"/>
        <xdr:cNvCxnSpPr/>
      </xdr:nvCxnSpPr>
      <xdr:spPr>
        <a:xfrm>
          <a:off x="14401800" y="144843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82550</xdr:rowOff>
    </xdr:to>
    <xdr:cxnSp macro="">
      <xdr:nvCxnSpPr>
        <xdr:cNvPr id="270" name="直線コネクタ 269"/>
        <xdr:cNvCxnSpPr/>
      </xdr:nvCxnSpPr>
      <xdr:spPr>
        <a:xfrm>
          <a:off x="13512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0" name="楕円 279"/>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81"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2" name="楕円 281"/>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83" name="テキスト ボックス 282"/>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5" name="テキスト ボックス 28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）に基づき、職員の年齢構成や採用人数の平準化に配慮した計画的な職員採用を行い、事務事業・職員配置の見直し、民間委託の推進などにより定員の適正化を推進し、令和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日で普通会計における職員数は</a:t>
          </a:r>
          <a:r>
            <a:rPr kumimoji="1" lang="en-US" altLang="ja-JP" sz="1300">
              <a:latin typeface="ＭＳ Ｐゴシック" panose="020B0600070205080204" pitchFamily="50" charset="-128"/>
              <a:ea typeface="ＭＳ Ｐゴシック" panose="020B0600070205080204" pitchFamily="50" charset="-128"/>
            </a:rPr>
            <a:t>446</a:t>
          </a:r>
          <a:r>
            <a:rPr kumimoji="1" lang="ja-JP" altLang="en-US" sz="1300">
              <a:latin typeface="ＭＳ Ｐゴシック" panose="020B0600070205080204" pitchFamily="50" charset="-128"/>
              <a:ea typeface="ＭＳ Ｐゴシック" panose="020B0600070205080204" pitchFamily="50" charset="-128"/>
            </a:rPr>
            <a:t>人となった。計画策定時と比較すると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人削減となっている。今後は第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次定員管理計画（</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R9</a:t>
          </a:r>
          <a:r>
            <a:rPr kumimoji="1" lang="ja-JP" altLang="en-US" sz="1300">
              <a:latin typeface="ＭＳ Ｐゴシック" panose="020B0600070205080204" pitchFamily="50" charset="-128"/>
              <a:ea typeface="ＭＳ Ｐゴシック" panose="020B0600070205080204" pitchFamily="50" charset="-128"/>
            </a:rPr>
            <a:t>）に基づき、住民サービスを低下させることなく、更なる事務の効率化の推進を図り、より適切な定員管理に努める。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44450</xdr:rowOff>
    </xdr:to>
    <xdr:cxnSp macro="">
      <xdr:nvCxnSpPr>
        <xdr:cNvPr id="324" name="直線コネクタ 323"/>
        <xdr:cNvCxnSpPr/>
      </xdr:nvCxnSpPr>
      <xdr:spPr>
        <a:xfrm>
          <a:off x="16179800" y="1066228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14288</xdr:rowOff>
    </xdr:from>
    <xdr:to>
      <xdr:col>77</xdr:col>
      <xdr:colOff>44450</xdr:colOff>
      <xdr:row>62</xdr:row>
      <xdr:rowOff>32385</xdr:rowOff>
    </xdr:to>
    <xdr:cxnSp macro="">
      <xdr:nvCxnSpPr>
        <xdr:cNvPr id="327" name="直線コネクタ 326"/>
        <xdr:cNvCxnSpPr/>
      </xdr:nvCxnSpPr>
      <xdr:spPr>
        <a:xfrm>
          <a:off x="15290800" y="106441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14288</xdr:rowOff>
    </xdr:from>
    <xdr:to>
      <xdr:col>72</xdr:col>
      <xdr:colOff>203200</xdr:colOff>
      <xdr:row>62</xdr:row>
      <xdr:rowOff>14288</xdr:rowOff>
    </xdr:to>
    <xdr:cxnSp macro="">
      <xdr:nvCxnSpPr>
        <xdr:cNvPr id="330" name="直線コネクタ 329"/>
        <xdr:cNvCxnSpPr/>
      </xdr:nvCxnSpPr>
      <xdr:spPr>
        <a:xfrm>
          <a:off x="14401800" y="1064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14288</xdr:rowOff>
    </xdr:from>
    <xdr:to>
      <xdr:col>68</xdr:col>
      <xdr:colOff>152400</xdr:colOff>
      <xdr:row>62</xdr:row>
      <xdr:rowOff>42439</xdr:rowOff>
    </xdr:to>
    <xdr:cxnSp macro="">
      <xdr:nvCxnSpPr>
        <xdr:cNvPr id="333" name="直線コネクタ 332"/>
        <xdr:cNvCxnSpPr/>
      </xdr:nvCxnSpPr>
      <xdr:spPr>
        <a:xfrm flipV="1">
          <a:off x="13512800" y="1064418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3" name="楕円 342"/>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137177</xdr:rowOff>
    </xdr:from>
    <xdr:ext cx="762000" cy="259045"/>
    <xdr:sp macro="" textlink="">
      <xdr:nvSpPr>
        <xdr:cNvPr id="344" name="定員管理の状況該当値テキスト"/>
        <xdr:cNvSpPr txBox="1"/>
      </xdr:nvSpPr>
      <xdr:spPr>
        <a:xfrm>
          <a:off x="17106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45" name="楕円 344"/>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67962</xdr:rowOff>
    </xdr:from>
    <xdr:ext cx="736600" cy="259045"/>
    <xdr:sp macro="" textlink="">
      <xdr:nvSpPr>
        <xdr:cNvPr id="346" name="テキスト ボックス 345"/>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134938</xdr:rowOff>
    </xdr:from>
    <xdr:to>
      <xdr:col>73</xdr:col>
      <xdr:colOff>44450</xdr:colOff>
      <xdr:row>62</xdr:row>
      <xdr:rowOff>65088</xdr:rowOff>
    </xdr:to>
    <xdr:sp macro="" textlink="">
      <xdr:nvSpPr>
        <xdr:cNvPr id="347" name="楕円 346"/>
        <xdr:cNvSpPr/>
      </xdr:nvSpPr>
      <xdr:spPr>
        <a:xfrm>
          <a:off x="15240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48" name="テキスト ボックス 34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134938</xdr:rowOff>
    </xdr:from>
    <xdr:to>
      <xdr:col>68</xdr:col>
      <xdr:colOff>203200</xdr:colOff>
      <xdr:row>62</xdr:row>
      <xdr:rowOff>65088</xdr:rowOff>
    </xdr:to>
    <xdr:sp macro="" textlink="">
      <xdr:nvSpPr>
        <xdr:cNvPr id="349" name="楕円 348"/>
        <xdr:cNvSpPr/>
      </xdr:nvSpPr>
      <xdr:spPr>
        <a:xfrm>
          <a:off x="14351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50" name="テキスト ボックス 349"/>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163089</xdr:rowOff>
    </xdr:from>
    <xdr:to>
      <xdr:col>64</xdr:col>
      <xdr:colOff>152400</xdr:colOff>
      <xdr:row>62</xdr:row>
      <xdr:rowOff>93239</xdr:rowOff>
    </xdr:to>
    <xdr:sp macro="" textlink="">
      <xdr:nvSpPr>
        <xdr:cNvPr id="351" name="楕円 350"/>
        <xdr:cNvSpPr/>
      </xdr:nvSpPr>
      <xdr:spPr>
        <a:xfrm>
          <a:off x="13462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78016</xdr:rowOff>
    </xdr:from>
    <xdr:ext cx="762000" cy="259045"/>
    <xdr:sp macro="" textlink="">
      <xdr:nvSpPr>
        <xdr:cNvPr id="352" name="テキスト ボックス 351"/>
        <xdr:cNvSpPr txBox="1"/>
      </xdr:nvSpPr>
      <xdr:spPr>
        <a:xfrm>
          <a:off x="13131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実質公債比率は、新市まちづくり計画により実施した大型公共事業で借り入れた市債の公債費がピークを終えたことから、横ばいとなっている。</a:t>
          </a:r>
        </a:p>
        <a:p>
          <a:r>
            <a:rPr kumimoji="1" lang="ja-JP" altLang="en-US" sz="1300">
              <a:latin typeface="ＭＳ Ｐゴシック" panose="020B0600070205080204" pitchFamily="50" charset="-128"/>
              <a:ea typeface="ＭＳ Ｐゴシック" panose="020B0600070205080204" pitchFamily="50" charset="-128"/>
            </a:rPr>
            <a:t>しかしながら、公営企業に要する経費の財源とする地方債の償還の財源に充てたと認められる繰入金の増加もあることから、地方債発行額の抑制に取り組み、引き続き実質公債費比率の減少に努める。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60537</xdr:rowOff>
    </xdr:from>
    <xdr:to>
      <xdr:col>81</xdr:col>
      <xdr:colOff>44450</xdr:colOff>
      <xdr:row>44</xdr:row>
      <xdr:rowOff>92710</xdr:rowOff>
    </xdr:to>
    <xdr:cxnSp macro="">
      <xdr:nvCxnSpPr>
        <xdr:cNvPr id="385" name="直線コネクタ 384"/>
        <xdr:cNvCxnSpPr/>
      </xdr:nvCxnSpPr>
      <xdr:spPr>
        <a:xfrm flipV="1">
          <a:off x="16179800" y="76043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92710</xdr:rowOff>
    </xdr:from>
    <xdr:to>
      <xdr:col>77</xdr:col>
      <xdr:colOff>44450</xdr:colOff>
      <xdr:row>44</xdr:row>
      <xdr:rowOff>100754</xdr:rowOff>
    </xdr:to>
    <xdr:cxnSp macro="">
      <xdr:nvCxnSpPr>
        <xdr:cNvPr id="388" name="直線コネクタ 387"/>
        <xdr:cNvCxnSpPr/>
      </xdr:nvCxnSpPr>
      <xdr:spPr>
        <a:xfrm flipV="1">
          <a:off x="15290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100754</xdr:rowOff>
    </xdr:from>
    <xdr:to>
      <xdr:col>72</xdr:col>
      <xdr:colOff>203200</xdr:colOff>
      <xdr:row>44</xdr:row>
      <xdr:rowOff>132927</xdr:rowOff>
    </xdr:to>
    <xdr:cxnSp macro="">
      <xdr:nvCxnSpPr>
        <xdr:cNvPr id="391" name="直線コネクタ 390"/>
        <xdr:cNvCxnSpPr/>
      </xdr:nvCxnSpPr>
      <xdr:spPr>
        <a:xfrm flipV="1">
          <a:off x="14401800" y="76445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108796</xdr:rowOff>
    </xdr:from>
    <xdr:to>
      <xdr:col>68</xdr:col>
      <xdr:colOff>152400</xdr:colOff>
      <xdr:row>44</xdr:row>
      <xdr:rowOff>132927</xdr:rowOff>
    </xdr:to>
    <xdr:cxnSp macro="">
      <xdr:nvCxnSpPr>
        <xdr:cNvPr id="394" name="直線コネクタ 393"/>
        <xdr:cNvCxnSpPr/>
      </xdr:nvCxnSpPr>
      <xdr:spPr>
        <a:xfrm>
          <a:off x="13512800" y="76525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404" name="楕円 403"/>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153264</xdr:rowOff>
    </xdr:from>
    <xdr:ext cx="762000" cy="259045"/>
    <xdr:sp macro="" textlink="">
      <xdr:nvSpPr>
        <xdr:cNvPr id="405" name="公債費負担の状況該当値テキスト"/>
        <xdr:cNvSpPr txBox="1"/>
      </xdr:nvSpPr>
      <xdr:spPr>
        <a:xfrm>
          <a:off x="17106900" y="75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406" name="楕円 405"/>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407" name="テキスト ボックス 406"/>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49954</xdr:rowOff>
    </xdr:from>
    <xdr:to>
      <xdr:col>73</xdr:col>
      <xdr:colOff>44450</xdr:colOff>
      <xdr:row>44</xdr:row>
      <xdr:rowOff>151554</xdr:rowOff>
    </xdr:to>
    <xdr:sp macro="" textlink="">
      <xdr:nvSpPr>
        <xdr:cNvPr id="408" name="楕円 407"/>
        <xdr:cNvSpPr/>
      </xdr:nvSpPr>
      <xdr:spPr>
        <a:xfrm>
          <a:off x="15240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136331</xdr:rowOff>
    </xdr:from>
    <xdr:ext cx="762000" cy="259045"/>
    <xdr:sp macro="" textlink="">
      <xdr:nvSpPr>
        <xdr:cNvPr id="409" name="テキスト ボックス 408"/>
        <xdr:cNvSpPr txBox="1"/>
      </xdr:nvSpPr>
      <xdr:spPr>
        <a:xfrm>
          <a:off x="14909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82127</xdr:rowOff>
    </xdr:from>
    <xdr:to>
      <xdr:col>68</xdr:col>
      <xdr:colOff>203200</xdr:colOff>
      <xdr:row>45</xdr:row>
      <xdr:rowOff>12277</xdr:rowOff>
    </xdr:to>
    <xdr:sp macro="" textlink="">
      <xdr:nvSpPr>
        <xdr:cNvPr id="410" name="楕円 409"/>
        <xdr:cNvSpPr/>
      </xdr:nvSpPr>
      <xdr:spPr>
        <a:xfrm>
          <a:off x="14351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168504</xdr:rowOff>
    </xdr:from>
    <xdr:ext cx="762000" cy="259045"/>
    <xdr:sp macro="" textlink="">
      <xdr:nvSpPr>
        <xdr:cNvPr id="411" name="テキスト ボックス 410"/>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57996</xdr:rowOff>
    </xdr:from>
    <xdr:to>
      <xdr:col>64</xdr:col>
      <xdr:colOff>152400</xdr:colOff>
      <xdr:row>44</xdr:row>
      <xdr:rowOff>159596</xdr:rowOff>
    </xdr:to>
    <xdr:sp macro="" textlink="">
      <xdr:nvSpPr>
        <xdr:cNvPr id="412" name="楕円 411"/>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144373</xdr:rowOff>
    </xdr:from>
    <xdr:ext cx="762000" cy="259045"/>
    <xdr:sp macro="" textlink="">
      <xdr:nvSpPr>
        <xdr:cNvPr id="413" name="テキスト ボックス 412"/>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類似団体平均を下回っている主な要因としては、新市まちづくり計画により大型公共事業を進めたことなどにより地方債残高が高いこと、企業会計への繰り出しが多いことがあげられる。</a:t>
          </a:r>
        </a:p>
        <a:p>
          <a:r>
            <a:rPr kumimoji="1" lang="ja-JP" altLang="en-US" sz="1300">
              <a:latin typeface="ＭＳ Ｐゴシック" panose="020B0600070205080204" pitchFamily="50" charset="-128"/>
              <a:ea typeface="ＭＳ Ｐゴシック" panose="020B0600070205080204" pitchFamily="50" charset="-128"/>
            </a:rPr>
            <a:t>財政健全化計画（</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）による地方債の発行抑制、また下水道事業会計において償還が進んだことなどから減少傾向となっている。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116910</xdr:rowOff>
    </xdr:from>
    <xdr:to>
      <xdr:col>81</xdr:col>
      <xdr:colOff>44450</xdr:colOff>
      <xdr:row>18</xdr:row>
      <xdr:rowOff>150566</xdr:rowOff>
    </xdr:to>
    <xdr:cxnSp macro="">
      <xdr:nvCxnSpPr>
        <xdr:cNvPr id="447" name="直線コネクタ 446"/>
        <xdr:cNvCxnSpPr/>
      </xdr:nvCxnSpPr>
      <xdr:spPr>
        <a:xfrm flipV="1">
          <a:off x="16179800" y="3031560"/>
          <a:ext cx="8382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150566</xdr:rowOff>
    </xdr:from>
    <xdr:to>
      <xdr:col>77</xdr:col>
      <xdr:colOff>44450</xdr:colOff>
      <xdr:row>20</xdr:row>
      <xdr:rowOff>99907</xdr:rowOff>
    </xdr:to>
    <xdr:cxnSp macro="">
      <xdr:nvCxnSpPr>
        <xdr:cNvPr id="450" name="直線コネクタ 449"/>
        <xdr:cNvCxnSpPr/>
      </xdr:nvCxnSpPr>
      <xdr:spPr>
        <a:xfrm flipV="1">
          <a:off x="15290800" y="3236666"/>
          <a:ext cx="889000" cy="2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99907</xdr:rowOff>
    </xdr:from>
    <xdr:to>
      <xdr:col>72</xdr:col>
      <xdr:colOff>203200</xdr:colOff>
      <xdr:row>21</xdr:row>
      <xdr:rowOff>125518</xdr:rowOff>
    </xdr:to>
    <xdr:cxnSp macro="">
      <xdr:nvCxnSpPr>
        <xdr:cNvPr id="453" name="直線コネクタ 452"/>
        <xdr:cNvCxnSpPr/>
      </xdr:nvCxnSpPr>
      <xdr:spPr>
        <a:xfrm flipV="1">
          <a:off x="14401800" y="3528907"/>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125518</xdr:rowOff>
    </xdr:from>
    <xdr:to>
      <xdr:col>68</xdr:col>
      <xdr:colOff>152400</xdr:colOff>
      <xdr:row>22</xdr:row>
      <xdr:rowOff>66675</xdr:rowOff>
    </xdr:to>
    <xdr:cxnSp macro="">
      <xdr:nvCxnSpPr>
        <xdr:cNvPr id="456" name="直線コネクタ 455"/>
        <xdr:cNvCxnSpPr/>
      </xdr:nvCxnSpPr>
      <xdr:spPr>
        <a:xfrm flipV="1">
          <a:off x="13512800" y="372596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66110</xdr:rowOff>
    </xdr:from>
    <xdr:to>
      <xdr:col>81</xdr:col>
      <xdr:colOff>95250</xdr:colOff>
      <xdr:row>17</xdr:row>
      <xdr:rowOff>167710</xdr:rowOff>
    </xdr:to>
    <xdr:sp macro="" textlink="">
      <xdr:nvSpPr>
        <xdr:cNvPr id="466" name="楕円 465"/>
        <xdr:cNvSpPr/>
      </xdr:nvSpPr>
      <xdr:spPr>
        <a:xfrm>
          <a:off x="16967200" y="2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38187</xdr:rowOff>
    </xdr:from>
    <xdr:ext cx="762000" cy="259045"/>
    <xdr:sp macro="" textlink="">
      <xdr:nvSpPr>
        <xdr:cNvPr id="467" name="将来負担の状況該当値テキスト"/>
        <xdr:cNvSpPr txBox="1"/>
      </xdr:nvSpPr>
      <xdr:spPr>
        <a:xfrm>
          <a:off x="17106900" y="29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99766</xdr:rowOff>
    </xdr:from>
    <xdr:to>
      <xdr:col>77</xdr:col>
      <xdr:colOff>95250</xdr:colOff>
      <xdr:row>19</xdr:row>
      <xdr:rowOff>29916</xdr:rowOff>
    </xdr:to>
    <xdr:sp macro="" textlink="">
      <xdr:nvSpPr>
        <xdr:cNvPr id="468" name="楕円 467"/>
        <xdr:cNvSpPr/>
      </xdr:nvSpPr>
      <xdr:spPr>
        <a:xfrm>
          <a:off x="16129000" y="31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14693</xdr:rowOff>
    </xdr:from>
    <xdr:ext cx="736600" cy="259045"/>
    <xdr:sp macro="" textlink="">
      <xdr:nvSpPr>
        <xdr:cNvPr id="469" name="テキスト ボックス 468"/>
        <xdr:cNvSpPr txBox="1"/>
      </xdr:nvSpPr>
      <xdr:spPr>
        <a:xfrm>
          <a:off x="15798800" y="327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49107</xdr:rowOff>
    </xdr:from>
    <xdr:to>
      <xdr:col>73</xdr:col>
      <xdr:colOff>44450</xdr:colOff>
      <xdr:row>20</xdr:row>
      <xdr:rowOff>150707</xdr:rowOff>
    </xdr:to>
    <xdr:sp macro="" textlink="">
      <xdr:nvSpPr>
        <xdr:cNvPr id="470" name="楕円 469"/>
        <xdr:cNvSpPr/>
      </xdr:nvSpPr>
      <xdr:spPr>
        <a:xfrm>
          <a:off x="15240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135484</xdr:rowOff>
    </xdr:from>
    <xdr:ext cx="762000" cy="259045"/>
    <xdr:sp macro="" textlink="">
      <xdr:nvSpPr>
        <xdr:cNvPr id="471" name="テキスト ボックス 470"/>
        <xdr:cNvSpPr txBox="1"/>
      </xdr:nvSpPr>
      <xdr:spPr>
        <a:xfrm>
          <a:off x="14909800" y="356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74718</xdr:rowOff>
    </xdr:from>
    <xdr:to>
      <xdr:col>68</xdr:col>
      <xdr:colOff>203200</xdr:colOff>
      <xdr:row>22</xdr:row>
      <xdr:rowOff>4868</xdr:rowOff>
    </xdr:to>
    <xdr:sp macro="" textlink="">
      <xdr:nvSpPr>
        <xdr:cNvPr id="472" name="楕円 471"/>
        <xdr:cNvSpPr/>
      </xdr:nvSpPr>
      <xdr:spPr>
        <a:xfrm>
          <a:off x="14351000" y="36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161095</xdr:rowOff>
    </xdr:from>
    <xdr:ext cx="762000" cy="259045"/>
    <xdr:sp macro="" textlink="">
      <xdr:nvSpPr>
        <xdr:cNvPr id="473" name="テキスト ボックス 472"/>
        <xdr:cNvSpPr txBox="1"/>
      </xdr:nvSpPr>
      <xdr:spPr>
        <a:xfrm>
          <a:off x="14020800" y="376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15875</xdr:rowOff>
    </xdr:from>
    <xdr:to>
      <xdr:col>64</xdr:col>
      <xdr:colOff>152400</xdr:colOff>
      <xdr:row>22</xdr:row>
      <xdr:rowOff>117475</xdr:rowOff>
    </xdr:to>
    <xdr:sp macro="" textlink="">
      <xdr:nvSpPr>
        <xdr:cNvPr id="474" name="楕円 473"/>
        <xdr:cNvSpPr/>
      </xdr:nvSpPr>
      <xdr:spPr>
        <a:xfrm>
          <a:off x="13462000" y="37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102252</xdr:rowOff>
    </xdr:from>
    <xdr:ext cx="762000" cy="259045"/>
    <xdr:sp macro="" textlink="">
      <xdr:nvSpPr>
        <xdr:cNvPr id="475" name="テキスト ボックス 474"/>
        <xdr:cNvSpPr txBox="1"/>
      </xdr:nvSpPr>
      <xdr:spPr>
        <a:xfrm>
          <a:off x="13131800" y="387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60,295
59,874
130.55
30,416,414
29,394,881
924,365
16,587,511
25,549,503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）による職員数の削減で減少となっていたが、財政健全化計画に基づき削減していた手当等の一部を令和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年度から復元したことにより増加となった。今後も定員管理計画により、職員の役職や年齢層の偏在是正、職員数減少を図るとともに、事務の効率化や業務体制の見直し等による時間外手当の削減に努める。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16510</xdr:rowOff>
    </xdr:to>
    <xdr:cxnSp macro="">
      <xdr:nvCxnSpPr>
        <xdr:cNvPr id="66" name="直線コネクタ 65"/>
        <xdr:cNvCxnSpPr/>
      </xdr:nvCxnSpPr>
      <xdr:spPr>
        <a:xfrm>
          <a:off x="3987800" y="632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54610</xdr:rowOff>
    </xdr:to>
    <xdr:cxnSp macro="">
      <xdr:nvCxnSpPr>
        <xdr:cNvPr id="69" name="直線コネクタ 68"/>
        <xdr:cNvCxnSpPr/>
      </xdr:nvCxnSpPr>
      <xdr:spPr>
        <a:xfrm flipV="1">
          <a:off x="3098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37</xdr:row>
      <xdr:rowOff>54610</xdr:rowOff>
    </xdr:to>
    <xdr:cxnSp macro="">
      <xdr:nvCxnSpPr>
        <xdr:cNvPr id="72" name="直線コネクタ 71"/>
        <xdr:cNvCxnSpPr/>
      </xdr:nvCxnSpPr>
      <xdr:spPr>
        <a:xfrm>
          <a:off x="2209800" y="61696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66040</xdr:rowOff>
    </xdr:to>
    <xdr:cxnSp macro="">
      <xdr:nvCxnSpPr>
        <xdr:cNvPr id="75" name="直線コネクタ 74"/>
        <xdr:cNvCxnSpPr/>
      </xdr:nvCxnSpPr>
      <xdr:spPr>
        <a:xfrm flipV="1">
          <a:off x="1320800" y="616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減少しているのは、財政健全化計画に基づき物件費を削減したこと、また財源に新型コロナウイルス感染症対応臨時交付金やふるさと応援基金を充当したことなどにより低下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51562</xdr:rowOff>
    </xdr:from>
    <xdr:to>
      <xdr:col>82</xdr:col>
      <xdr:colOff>107950</xdr:colOff>
      <xdr:row>13</xdr:row>
      <xdr:rowOff>97282</xdr:rowOff>
    </xdr:to>
    <xdr:cxnSp macro="">
      <xdr:nvCxnSpPr>
        <xdr:cNvPr id="125" name="直線コネクタ 124"/>
        <xdr:cNvCxnSpPr/>
      </xdr:nvCxnSpPr>
      <xdr:spPr>
        <a:xfrm>
          <a:off x="15671800" y="22804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51562</xdr:rowOff>
    </xdr:from>
    <xdr:to>
      <xdr:col>78</xdr:col>
      <xdr:colOff>69850</xdr:colOff>
      <xdr:row>14</xdr:row>
      <xdr:rowOff>154432</xdr:rowOff>
    </xdr:to>
    <xdr:cxnSp macro="">
      <xdr:nvCxnSpPr>
        <xdr:cNvPr id="128" name="直線コネクタ 127"/>
        <xdr:cNvCxnSpPr/>
      </xdr:nvCxnSpPr>
      <xdr:spPr>
        <a:xfrm flipV="1">
          <a:off x="14782800" y="228041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154432</xdr:rowOff>
    </xdr:from>
    <xdr:to>
      <xdr:col>73</xdr:col>
      <xdr:colOff>180975</xdr:colOff>
      <xdr:row>15</xdr:row>
      <xdr:rowOff>83566</xdr:rowOff>
    </xdr:to>
    <xdr:cxnSp macro="">
      <xdr:nvCxnSpPr>
        <xdr:cNvPr id="131" name="直線コネクタ 130"/>
        <xdr:cNvCxnSpPr/>
      </xdr:nvCxnSpPr>
      <xdr:spPr>
        <a:xfrm flipV="1">
          <a:off x="13893800" y="25547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147574</xdr:rowOff>
    </xdr:to>
    <xdr:cxnSp macro="">
      <xdr:nvCxnSpPr>
        <xdr:cNvPr id="134" name="直線コネクタ 133"/>
        <xdr:cNvCxnSpPr/>
      </xdr:nvCxnSpPr>
      <xdr:spPr>
        <a:xfrm flipV="1">
          <a:off x="13004800" y="2655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46482</xdr:rowOff>
    </xdr:from>
    <xdr:to>
      <xdr:col>82</xdr:col>
      <xdr:colOff>158750</xdr:colOff>
      <xdr:row>13</xdr:row>
      <xdr:rowOff>148082</xdr:rowOff>
    </xdr:to>
    <xdr:sp macro="" textlink="">
      <xdr:nvSpPr>
        <xdr:cNvPr id="144" name="楕円 143"/>
        <xdr:cNvSpPr/>
      </xdr:nvSpPr>
      <xdr:spPr>
        <a:xfrm>
          <a:off x="164592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63009</xdr:rowOff>
    </xdr:from>
    <xdr:ext cx="762000" cy="259045"/>
    <xdr:sp macro="" textlink="">
      <xdr:nvSpPr>
        <xdr:cNvPr id="145" name="物件費該当値テキスト"/>
        <xdr:cNvSpPr txBox="1"/>
      </xdr:nvSpPr>
      <xdr:spPr>
        <a:xfrm>
          <a:off x="16598900" y="212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xdr:rowOff>
    </xdr:from>
    <xdr:to>
      <xdr:col>78</xdr:col>
      <xdr:colOff>120650</xdr:colOff>
      <xdr:row>13</xdr:row>
      <xdr:rowOff>102362</xdr:rowOff>
    </xdr:to>
    <xdr:sp macro="" textlink="">
      <xdr:nvSpPr>
        <xdr:cNvPr id="146" name="楕円 145"/>
        <xdr:cNvSpPr/>
      </xdr:nvSpPr>
      <xdr:spPr>
        <a:xfrm>
          <a:off x="15621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112539</xdr:rowOff>
    </xdr:from>
    <xdr:ext cx="736600" cy="259045"/>
    <xdr:sp macro="" textlink="">
      <xdr:nvSpPr>
        <xdr:cNvPr id="147" name="テキスト ボックス 146"/>
        <xdr:cNvSpPr txBox="1"/>
      </xdr:nvSpPr>
      <xdr:spPr>
        <a:xfrm>
          <a:off x="15290800" y="199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8" name="楕円 147"/>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9" name="テキスト ボックス 148"/>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50" name="楕円 149"/>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51" name="テキスト ボックス 150"/>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を上回り、かつ上昇傾向にある要因として、子ども医療費を無償化したことや障がい者自立支援給付費など社会福祉にかかる給付費も増加傾向であり、今後も増加していく見込み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119380</xdr:rowOff>
    </xdr:to>
    <xdr:cxnSp macro="">
      <xdr:nvCxnSpPr>
        <xdr:cNvPr id="186" name="直線コネクタ 185"/>
        <xdr:cNvCxnSpPr/>
      </xdr:nvCxnSpPr>
      <xdr:spPr>
        <a:xfrm>
          <a:off x="3987800" y="9705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130810</xdr:rowOff>
    </xdr:from>
    <xdr:to>
      <xdr:col>19</xdr:col>
      <xdr:colOff>187325</xdr:colOff>
      <xdr:row>56</xdr:row>
      <xdr:rowOff>104140</xdr:rowOff>
    </xdr:to>
    <xdr:cxnSp macro="">
      <xdr:nvCxnSpPr>
        <xdr:cNvPr id="189" name="直線コネクタ 188"/>
        <xdr:cNvCxnSpPr/>
      </xdr:nvCxnSpPr>
      <xdr:spPr>
        <a:xfrm>
          <a:off x="3098800" y="9560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130810</xdr:rowOff>
    </xdr:from>
    <xdr:to>
      <xdr:col>15</xdr:col>
      <xdr:colOff>98425</xdr:colOff>
      <xdr:row>56</xdr:row>
      <xdr:rowOff>5080</xdr:rowOff>
    </xdr:to>
    <xdr:cxnSp macro="">
      <xdr:nvCxnSpPr>
        <xdr:cNvPr id="192" name="直線コネクタ 191"/>
        <xdr:cNvCxnSpPr/>
      </xdr:nvCxnSpPr>
      <xdr:spPr>
        <a:xfrm flipV="1">
          <a:off x="2209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62230</xdr:rowOff>
    </xdr:from>
    <xdr:to>
      <xdr:col>11</xdr:col>
      <xdr:colOff>9525</xdr:colOff>
      <xdr:row>56</xdr:row>
      <xdr:rowOff>5080</xdr:rowOff>
    </xdr:to>
    <xdr:cxnSp macro="">
      <xdr:nvCxnSpPr>
        <xdr:cNvPr id="195" name="直線コネクタ 194"/>
        <xdr:cNvCxnSpPr/>
      </xdr:nvCxnSpPr>
      <xdr:spPr>
        <a:xfrm>
          <a:off x="1320800" y="9491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5" name="楕円 204"/>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40657</xdr:rowOff>
    </xdr:from>
    <xdr:ext cx="762000" cy="259045"/>
    <xdr:sp macro="" textlink="">
      <xdr:nvSpPr>
        <xdr:cNvPr id="206" name="扶助費該当値テキスト"/>
        <xdr:cNvSpPr txBox="1"/>
      </xdr:nvSpPr>
      <xdr:spPr>
        <a:xfrm>
          <a:off x="4914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7" name="楕円 206"/>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8" name="テキスト ボックス 207"/>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80010</xdr:rowOff>
    </xdr:from>
    <xdr:to>
      <xdr:col>15</xdr:col>
      <xdr:colOff>149225</xdr:colOff>
      <xdr:row>56</xdr:row>
      <xdr:rowOff>10160</xdr:rowOff>
    </xdr:to>
    <xdr:sp macro="" textlink="">
      <xdr:nvSpPr>
        <xdr:cNvPr id="209" name="楕円 208"/>
        <xdr:cNvSpPr/>
      </xdr:nvSpPr>
      <xdr:spPr>
        <a:xfrm>
          <a:off x="3048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20337</xdr:rowOff>
    </xdr:from>
    <xdr:ext cx="762000" cy="259045"/>
    <xdr:sp macro="" textlink="">
      <xdr:nvSpPr>
        <xdr:cNvPr id="210" name="テキスト ボックス 209"/>
        <xdr:cNvSpPr txBox="1"/>
      </xdr:nvSpPr>
      <xdr:spPr>
        <a:xfrm>
          <a:off x="2717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125730</xdr:rowOff>
    </xdr:from>
    <xdr:to>
      <xdr:col>11</xdr:col>
      <xdr:colOff>60325</xdr:colOff>
      <xdr:row>56</xdr:row>
      <xdr:rowOff>55880</xdr:rowOff>
    </xdr:to>
    <xdr:sp macro="" textlink="">
      <xdr:nvSpPr>
        <xdr:cNvPr id="211" name="楕円 210"/>
        <xdr:cNvSpPr/>
      </xdr:nvSpPr>
      <xdr:spPr>
        <a:xfrm>
          <a:off x="2159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66057</xdr:rowOff>
    </xdr:from>
    <xdr:ext cx="762000" cy="259045"/>
    <xdr:sp macro="" textlink="">
      <xdr:nvSpPr>
        <xdr:cNvPr id="212" name="テキスト ボックス 211"/>
        <xdr:cNvSpPr txBox="1"/>
      </xdr:nvSpPr>
      <xdr:spPr>
        <a:xfrm>
          <a:off x="1828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xdr:rowOff>
    </xdr:from>
    <xdr:to>
      <xdr:col>6</xdr:col>
      <xdr:colOff>171450</xdr:colOff>
      <xdr:row>55</xdr:row>
      <xdr:rowOff>113030</xdr:rowOff>
    </xdr:to>
    <xdr:sp macro="" textlink="">
      <xdr:nvSpPr>
        <xdr:cNvPr id="213" name="楕円 212"/>
        <xdr:cNvSpPr/>
      </xdr:nvSpPr>
      <xdr:spPr>
        <a:xfrm>
          <a:off x="1270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123207</xdr:rowOff>
    </xdr:from>
    <xdr:ext cx="762000" cy="259045"/>
    <xdr:sp macro="" textlink="">
      <xdr:nvSpPr>
        <xdr:cNvPr id="214" name="テキスト ボックス 213"/>
        <xdr:cNvSpPr txBox="1"/>
      </xdr:nvSpPr>
      <xdr:spPr>
        <a:xfrm>
          <a:off x="939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その他の経費で大半を占める繰出金は、国民健康保険事業・介護保険事業・後期高齢者医療事業など社会保障にかかる繰出金が年々増加しているため増加傾向にある。</a:t>
          </a:r>
        </a:p>
        <a:p>
          <a:r>
            <a:rPr kumimoji="1" lang="ja-JP" altLang="en-US" sz="1300">
              <a:latin typeface="ＭＳ Ｐゴシック" panose="020B0600070205080204" pitchFamily="50" charset="-128"/>
              <a:ea typeface="ＭＳ Ｐゴシック" panose="020B0600070205080204" pitchFamily="50" charset="-128"/>
            </a:rPr>
            <a:t>今後はさらに社会保障にかかる繰出金が増えていく見込みであるため、その他の経費で増加の抑制に努める。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101600</xdr:rowOff>
    </xdr:from>
    <xdr:to>
      <xdr:col>82</xdr:col>
      <xdr:colOff>107950</xdr:colOff>
      <xdr:row>59</xdr:row>
      <xdr:rowOff>44450</xdr:rowOff>
    </xdr:to>
    <xdr:cxnSp macro="">
      <xdr:nvCxnSpPr>
        <xdr:cNvPr id="247" name="直線コネクタ 246"/>
        <xdr:cNvCxnSpPr/>
      </xdr:nvCxnSpPr>
      <xdr:spPr>
        <a:xfrm>
          <a:off x="15671800" y="10045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127000</xdr:rowOff>
    </xdr:to>
    <xdr:cxnSp macro="">
      <xdr:nvCxnSpPr>
        <xdr:cNvPr id="250" name="直線コネクタ 249"/>
        <xdr:cNvCxnSpPr/>
      </xdr:nvCxnSpPr>
      <xdr:spPr>
        <a:xfrm flipV="1">
          <a:off x="14782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165100</xdr:rowOff>
    </xdr:to>
    <xdr:cxnSp macro="">
      <xdr:nvCxnSpPr>
        <xdr:cNvPr id="253" name="直線コネクタ 252"/>
        <xdr:cNvCxnSpPr/>
      </xdr:nvCxnSpPr>
      <xdr:spPr>
        <a:xfrm flipV="1">
          <a:off x="13893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61</xdr:row>
      <xdr:rowOff>57150</xdr:rowOff>
    </xdr:to>
    <xdr:cxnSp macro="">
      <xdr:nvCxnSpPr>
        <xdr:cNvPr id="256" name="直線コネクタ 255"/>
        <xdr:cNvCxnSpPr/>
      </xdr:nvCxnSpPr>
      <xdr:spPr>
        <a:xfrm flipV="1">
          <a:off x="13004800" y="101092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165100</xdr:rowOff>
    </xdr:from>
    <xdr:to>
      <xdr:col>82</xdr:col>
      <xdr:colOff>158750</xdr:colOff>
      <xdr:row>59</xdr:row>
      <xdr:rowOff>95250</xdr:rowOff>
    </xdr:to>
    <xdr:sp macro="" textlink="">
      <xdr:nvSpPr>
        <xdr:cNvPr id="266" name="楕円 265"/>
        <xdr:cNvSpPr/>
      </xdr:nvSpPr>
      <xdr:spPr>
        <a:xfrm>
          <a:off x="1645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67" name="その他該当値テキスト"/>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50800</xdr:rowOff>
    </xdr:from>
    <xdr:to>
      <xdr:col>78</xdr:col>
      <xdr:colOff>120650</xdr:colOff>
      <xdr:row>58</xdr:row>
      <xdr:rowOff>152400</xdr:rowOff>
    </xdr:to>
    <xdr:sp macro="" textlink="">
      <xdr:nvSpPr>
        <xdr:cNvPr id="268" name="楕円 267"/>
        <xdr:cNvSpPr/>
      </xdr:nvSpPr>
      <xdr:spPr>
        <a:xfrm>
          <a:off x="1562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69" name="テキスト ボックス 268"/>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1" name="テキスト ボックス 27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2" name="楕円 271"/>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3" name="テキスト ボックス 272"/>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6350</xdr:rowOff>
    </xdr:from>
    <xdr:to>
      <xdr:col>65</xdr:col>
      <xdr:colOff>53975</xdr:colOff>
      <xdr:row>61</xdr:row>
      <xdr:rowOff>107950</xdr:rowOff>
    </xdr:to>
    <xdr:sp macro="" textlink="">
      <xdr:nvSpPr>
        <xdr:cNvPr id="274" name="楕円 273"/>
        <xdr:cNvSpPr/>
      </xdr:nvSpPr>
      <xdr:spPr>
        <a:xfrm>
          <a:off x="12954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92727</xdr:rowOff>
    </xdr:from>
    <xdr:ext cx="762000" cy="259045"/>
    <xdr:sp macro="" textlink="">
      <xdr:nvSpPr>
        <xdr:cNvPr id="275" name="テキスト ボックス 274"/>
        <xdr:cNvSpPr txBox="1"/>
      </xdr:nvSpPr>
      <xdr:spPr>
        <a:xfrm>
          <a:off x="12623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令和元年度に下水道事業が公営企業会計に移行し、繰出金から補助費等に振り替わったことで、補助費等としては増加となっている。また、本市では市民病院への繰出金や消防本部がありながら、合併により一部事務組合である伊都消防組合への負担金の支出があることもあり、類似団体と比較して高い水準となっ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115570</xdr:rowOff>
    </xdr:to>
    <xdr:cxnSp macro="">
      <xdr:nvCxnSpPr>
        <xdr:cNvPr id="305" name="直線コネクタ 304"/>
        <xdr:cNvCxnSpPr/>
      </xdr:nvCxnSpPr>
      <xdr:spPr>
        <a:xfrm flipV="1">
          <a:off x="15671800" y="6454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120142</xdr:rowOff>
    </xdr:to>
    <xdr:cxnSp macro="">
      <xdr:nvCxnSpPr>
        <xdr:cNvPr id="308" name="直線コネクタ 307"/>
        <xdr:cNvCxnSpPr/>
      </xdr:nvCxnSpPr>
      <xdr:spPr>
        <a:xfrm flipV="1">
          <a:off x="14782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138430</xdr:rowOff>
    </xdr:to>
    <xdr:cxnSp macro="">
      <xdr:nvCxnSpPr>
        <xdr:cNvPr id="311" name="直線コネクタ 310"/>
        <xdr:cNvCxnSpPr/>
      </xdr:nvCxnSpPr>
      <xdr:spPr>
        <a:xfrm flipV="1">
          <a:off x="13893800" y="6463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138430</xdr:rowOff>
    </xdr:to>
    <xdr:cxnSp macro="">
      <xdr:nvCxnSpPr>
        <xdr:cNvPr id="314" name="直線コネクタ 313"/>
        <xdr:cNvCxnSpPr/>
      </xdr:nvCxnSpPr>
      <xdr:spPr>
        <a:xfrm>
          <a:off x="13004800" y="6299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4" name="楕円 323"/>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5"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6" name="楕円 325"/>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7" name="テキスト ボックス 326"/>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8" name="楕円 327"/>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9" name="テキスト ボックス 328"/>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0" name="楕円 329"/>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1" name="テキスト ボックス 330"/>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2" name="楕円 331"/>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3" name="テキスト ボックス 332"/>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新市まちづくり計画により実施した大型公共事業にかかる市債の借入や第三セクター等改革推進債の借入に伴う償還に加え、臨時財政対策債の発行額の増加などが重なり、増加してきた。</a:t>
          </a:r>
        </a:p>
        <a:p>
          <a:r>
            <a:rPr kumimoji="1" lang="ja-JP" altLang="en-US" sz="1300">
              <a:latin typeface="ＭＳ Ｐゴシック" panose="020B0600070205080204" pitchFamily="50" charset="-128"/>
              <a:ea typeface="ＭＳ Ｐゴシック" panose="020B0600070205080204" pitchFamily="50" charset="-128"/>
            </a:rPr>
            <a:t>類似団体と比較しても以前として高い水準となっているが、財政健全化計画に基づき投資的経費を抑制し、市債残高が減少していることから、今後は減少していく見込みである。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69850</xdr:rowOff>
    </xdr:to>
    <xdr:cxnSp macro="">
      <xdr:nvCxnSpPr>
        <xdr:cNvPr id="363" name="直線コネクタ 362"/>
        <xdr:cNvCxnSpPr/>
      </xdr:nvCxnSpPr>
      <xdr:spPr>
        <a:xfrm flipV="1">
          <a:off x="3987800" y="135412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42418</xdr:rowOff>
    </xdr:from>
    <xdr:to>
      <xdr:col>19</xdr:col>
      <xdr:colOff>187325</xdr:colOff>
      <xdr:row>79</xdr:row>
      <xdr:rowOff>69850</xdr:rowOff>
    </xdr:to>
    <xdr:cxnSp macro="">
      <xdr:nvCxnSpPr>
        <xdr:cNvPr id="366" name="直線コネクタ 365"/>
        <xdr:cNvCxnSpPr/>
      </xdr:nvCxnSpPr>
      <xdr:spPr>
        <a:xfrm>
          <a:off x="3098800" y="135869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83565</xdr:rowOff>
    </xdr:to>
    <xdr:cxnSp macro="">
      <xdr:nvCxnSpPr>
        <xdr:cNvPr id="369" name="直線コネクタ 368"/>
        <xdr:cNvCxnSpPr/>
      </xdr:nvCxnSpPr>
      <xdr:spPr>
        <a:xfrm flipV="1">
          <a:off x="2209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83565</xdr:rowOff>
    </xdr:from>
    <xdr:to>
      <xdr:col>11</xdr:col>
      <xdr:colOff>9525</xdr:colOff>
      <xdr:row>79</xdr:row>
      <xdr:rowOff>88137</xdr:rowOff>
    </xdr:to>
    <xdr:cxnSp macro="">
      <xdr:nvCxnSpPr>
        <xdr:cNvPr id="372" name="直線コネクタ 371"/>
        <xdr:cNvCxnSpPr/>
      </xdr:nvCxnSpPr>
      <xdr:spPr>
        <a:xfrm flipV="1">
          <a:off x="1320800" y="13628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82" name="楕円 381"/>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83"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4" name="楕円 383"/>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5" name="テキスト ボックス 384"/>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86" name="楕円 385"/>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87" name="テキスト ボックス 386"/>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32765</xdr:rowOff>
    </xdr:from>
    <xdr:to>
      <xdr:col>11</xdr:col>
      <xdr:colOff>60325</xdr:colOff>
      <xdr:row>79</xdr:row>
      <xdr:rowOff>134365</xdr:rowOff>
    </xdr:to>
    <xdr:sp macro="" textlink="">
      <xdr:nvSpPr>
        <xdr:cNvPr id="388" name="楕円 387"/>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119142</xdr:rowOff>
    </xdr:from>
    <xdr:ext cx="762000" cy="259045"/>
    <xdr:sp macro="" textlink="">
      <xdr:nvSpPr>
        <xdr:cNvPr id="389" name="テキスト ボックス 388"/>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90" name="楕円 389"/>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91" name="テキスト ボックス 390"/>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年度は減少となったが、人件費・扶助費などが増えたため、令和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年度は増加となった。引き続き、定員適正化等による人件費の削減に努め、継続事業の見直しなど経常経費の削減に努め、財政のスリム化を図る。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149861</xdr:rowOff>
    </xdr:to>
    <xdr:cxnSp macro="">
      <xdr:nvCxnSpPr>
        <xdr:cNvPr id="420" name="直線コネクタ 419"/>
        <xdr:cNvCxnSpPr/>
      </xdr:nvCxnSpPr>
      <xdr:spPr>
        <a:xfrm>
          <a:off x="15671800" y="130657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1270</xdr:rowOff>
    </xdr:to>
    <xdr:cxnSp macro="">
      <xdr:nvCxnSpPr>
        <xdr:cNvPr id="423" name="直線コネクタ 422"/>
        <xdr:cNvCxnSpPr/>
      </xdr:nvCxnSpPr>
      <xdr:spPr>
        <a:xfrm flipV="1">
          <a:off x="14782800" y="130657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1270</xdr:rowOff>
    </xdr:to>
    <xdr:cxnSp macro="">
      <xdr:nvCxnSpPr>
        <xdr:cNvPr id="426" name="直線コネクタ 425"/>
        <xdr:cNvCxnSpPr/>
      </xdr:nvCxnSpPr>
      <xdr:spPr>
        <a:xfrm>
          <a:off x="13893800" y="13168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98425</xdr:rowOff>
    </xdr:from>
    <xdr:to>
      <xdr:col>69</xdr:col>
      <xdr:colOff>92075</xdr:colOff>
      <xdr:row>76</xdr:row>
      <xdr:rowOff>138430</xdr:rowOff>
    </xdr:to>
    <xdr:cxnSp macro="">
      <xdr:nvCxnSpPr>
        <xdr:cNvPr id="429" name="直線コネクタ 428"/>
        <xdr:cNvCxnSpPr/>
      </xdr:nvCxnSpPr>
      <xdr:spPr>
        <a:xfrm>
          <a:off x="13004800" y="13128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9" name="楕円 438"/>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40"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1" name="楕円 440"/>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42" name="テキスト ボックス 441"/>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3" name="楕円 442"/>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44" name="テキスト ボックス 443"/>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45" name="楕円 444"/>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27957</xdr:rowOff>
    </xdr:from>
    <xdr:ext cx="762000" cy="259045"/>
    <xdr:sp macro="" textlink="">
      <xdr:nvSpPr>
        <xdr:cNvPr id="446" name="テキスト ボックス 445"/>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7" name="楕円 446"/>
        <xdr:cNvSpPr/>
      </xdr:nvSpPr>
      <xdr:spPr>
        <a:xfrm>
          <a:off x="12954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159402</xdr:rowOff>
    </xdr:from>
    <xdr:ext cx="762000" cy="259045"/>
    <xdr:sp macro="" textlink="">
      <xdr:nvSpPr>
        <xdr:cNvPr id="448" name="テキスト ボックス 447"/>
        <xdr:cNvSpPr txBox="1"/>
      </xdr:nvSpPr>
      <xdr:spPr>
        <a:xfrm>
          <a:off x="12623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122247</xdr:rowOff>
    </xdr:from>
    <xdr:to>
      <xdr:col>29</xdr:col>
      <xdr:colOff>127000</xdr:colOff>
      <xdr:row>17</xdr:row>
      <xdr:rowOff>130848</xdr:rowOff>
    </xdr:to>
    <xdr:cxnSp macro="">
      <xdr:nvCxnSpPr>
        <xdr:cNvPr id="54" name="直線コネクタ 53"/>
        <xdr:cNvCxnSpPr/>
      </xdr:nvCxnSpPr>
      <xdr:spPr bwMode="auto">
        <a:xfrm flipV="1">
          <a:off x="5003800" y="3084522"/>
          <a:ext cx="647700" cy="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130848</xdr:rowOff>
    </xdr:from>
    <xdr:to>
      <xdr:col>26</xdr:col>
      <xdr:colOff>50800</xdr:colOff>
      <xdr:row>17</xdr:row>
      <xdr:rowOff>138320</xdr:rowOff>
    </xdr:to>
    <xdr:cxnSp macro="">
      <xdr:nvCxnSpPr>
        <xdr:cNvPr id="57" name="直線コネクタ 56"/>
        <xdr:cNvCxnSpPr/>
      </xdr:nvCxnSpPr>
      <xdr:spPr bwMode="auto">
        <a:xfrm flipV="1">
          <a:off x="4305300" y="3093123"/>
          <a:ext cx="698500" cy="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138320</xdr:rowOff>
    </xdr:from>
    <xdr:to>
      <xdr:col>22</xdr:col>
      <xdr:colOff>114300</xdr:colOff>
      <xdr:row>18</xdr:row>
      <xdr:rowOff>24306</xdr:rowOff>
    </xdr:to>
    <xdr:cxnSp macro="">
      <xdr:nvCxnSpPr>
        <xdr:cNvPr id="60" name="直線コネクタ 59"/>
        <xdr:cNvCxnSpPr/>
      </xdr:nvCxnSpPr>
      <xdr:spPr bwMode="auto">
        <a:xfrm flipV="1">
          <a:off x="3606800" y="3100595"/>
          <a:ext cx="698500" cy="5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17048</xdr:rowOff>
    </xdr:from>
    <xdr:to>
      <xdr:col>18</xdr:col>
      <xdr:colOff>177800</xdr:colOff>
      <xdr:row>18</xdr:row>
      <xdr:rowOff>24306</xdr:rowOff>
    </xdr:to>
    <xdr:cxnSp macro="">
      <xdr:nvCxnSpPr>
        <xdr:cNvPr id="63" name="直線コネクタ 62"/>
        <xdr:cNvCxnSpPr/>
      </xdr:nvCxnSpPr>
      <xdr:spPr bwMode="auto">
        <a:xfrm>
          <a:off x="2908300" y="3150773"/>
          <a:ext cx="698500" cy="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71447</xdr:rowOff>
    </xdr:from>
    <xdr:to>
      <xdr:col>29</xdr:col>
      <xdr:colOff>177800</xdr:colOff>
      <xdr:row>18</xdr:row>
      <xdr:rowOff>1597</xdr:rowOff>
    </xdr:to>
    <xdr:sp macro="" textlink="">
      <xdr:nvSpPr>
        <xdr:cNvPr id="73" name="楕円 72"/>
        <xdr:cNvSpPr/>
      </xdr:nvSpPr>
      <xdr:spPr bwMode="auto">
        <a:xfrm>
          <a:off x="5600700" y="303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87974</xdr:rowOff>
    </xdr:from>
    <xdr:ext cx="762000" cy="259045"/>
    <xdr:sp macro="" textlink="">
      <xdr:nvSpPr>
        <xdr:cNvPr id="74" name="人口1人当たり決算額の推移該当値テキスト130"/>
        <xdr:cNvSpPr txBox="1"/>
      </xdr:nvSpPr>
      <xdr:spPr>
        <a:xfrm>
          <a:off x="5740400" y="287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80048</xdr:rowOff>
    </xdr:from>
    <xdr:to>
      <xdr:col>26</xdr:col>
      <xdr:colOff>101600</xdr:colOff>
      <xdr:row>18</xdr:row>
      <xdr:rowOff>10198</xdr:rowOff>
    </xdr:to>
    <xdr:sp macro="" textlink="">
      <xdr:nvSpPr>
        <xdr:cNvPr id="75" name="楕円 74"/>
        <xdr:cNvSpPr/>
      </xdr:nvSpPr>
      <xdr:spPr bwMode="auto">
        <a:xfrm>
          <a:off x="4953000" y="3042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20375</xdr:rowOff>
    </xdr:from>
    <xdr:ext cx="736600" cy="259045"/>
    <xdr:sp macro="" textlink="">
      <xdr:nvSpPr>
        <xdr:cNvPr id="76" name="テキスト ボックス 75"/>
        <xdr:cNvSpPr txBox="1"/>
      </xdr:nvSpPr>
      <xdr:spPr>
        <a:xfrm>
          <a:off x="4622800" y="28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87520</xdr:rowOff>
    </xdr:from>
    <xdr:to>
      <xdr:col>22</xdr:col>
      <xdr:colOff>165100</xdr:colOff>
      <xdr:row>18</xdr:row>
      <xdr:rowOff>17670</xdr:rowOff>
    </xdr:to>
    <xdr:sp macro="" textlink="">
      <xdr:nvSpPr>
        <xdr:cNvPr id="77" name="楕円 76"/>
        <xdr:cNvSpPr/>
      </xdr:nvSpPr>
      <xdr:spPr bwMode="auto">
        <a:xfrm>
          <a:off x="4254500" y="304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27847</xdr:rowOff>
    </xdr:from>
    <xdr:ext cx="762000" cy="259045"/>
    <xdr:sp macro="" textlink="">
      <xdr:nvSpPr>
        <xdr:cNvPr id="78" name="テキスト ボックス 77"/>
        <xdr:cNvSpPr txBox="1"/>
      </xdr:nvSpPr>
      <xdr:spPr>
        <a:xfrm>
          <a:off x="3924300" y="281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144956</xdr:rowOff>
    </xdr:from>
    <xdr:to>
      <xdr:col>19</xdr:col>
      <xdr:colOff>38100</xdr:colOff>
      <xdr:row>18</xdr:row>
      <xdr:rowOff>75106</xdr:rowOff>
    </xdr:to>
    <xdr:sp macro="" textlink="">
      <xdr:nvSpPr>
        <xdr:cNvPr id="79" name="楕円 78"/>
        <xdr:cNvSpPr/>
      </xdr:nvSpPr>
      <xdr:spPr bwMode="auto">
        <a:xfrm>
          <a:off x="3556000" y="310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85283</xdr:rowOff>
    </xdr:from>
    <xdr:ext cx="762000" cy="259045"/>
    <xdr:sp macro="" textlink="">
      <xdr:nvSpPr>
        <xdr:cNvPr id="80" name="テキスト ボックス 79"/>
        <xdr:cNvSpPr txBox="1"/>
      </xdr:nvSpPr>
      <xdr:spPr>
        <a:xfrm>
          <a:off x="3225800" y="287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137698</xdr:rowOff>
    </xdr:from>
    <xdr:to>
      <xdr:col>15</xdr:col>
      <xdr:colOff>101600</xdr:colOff>
      <xdr:row>18</xdr:row>
      <xdr:rowOff>67848</xdr:rowOff>
    </xdr:to>
    <xdr:sp macro="" textlink="">
      <xdr:nvSpPr>
        <xdr:cNvPr id="81" name="楕円 80"/>
        <xdr:cNvSpPr/>
      </xdr:nvSpPr>
      <xdr:spPr bwMode="auto">
        <a:xfrm>
          <a:off x="2857500" y="309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78025</xdr:rowOff>
    </xdr:from>
    <xdr:ext cx="762000" cy="259045"/>
    <xdr:sp macro="" textlink="">
      <xdr:nvSpPr>
        <xdr:cNvPr id="82" name="テキスト ボックス 81"/>
        <xdr:cNvSpPr txBox="1"/>
      </xdr:nvSpPr>
      <xdr:spPr>
        <a:xfrm>
          <a:off x="2527300" y="286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65866</xdr:rowOff>
    </xdr:from>
    <xdr:to>
      <xdr:col>29</xdr:col>
      <xdr:colOff>127000</xdr:colOff>
      <xdr:row>34</xdr:row>
      <xdr:rowOff>66715</xdr:rowOff>
    </xdr:to>
    <xdr:cxnSp macro="">
      <xdr:nvCxnSpPr>
        <xdr:cNvPr id="117" name="直線コネクタ 116"/>
        <xdr:cNvCxnSpPr/>
      </xdr:nvCxnSpPr>
      <xdr:spPr bwMode="auto">
        <a:xfrm flipV="1">
          <a:off x="5003800" y="6333316"/>
          <a:ext cx="6477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66715</xdr:rowOff>
    </xdr:from>
    <xdr:to>
      <xdr:col>26</xdr:col>
      <xdr:colOff>50800</xdr:colOff>
      <xdr:row>34</xdr:row>
      <xdr:rowOff>85460</xdr:rowOff>
    </xdr:to>
    <xdr:cxnSp macro="">
      <xdr:nvCxnSpPr>
        <xdr:cNvPr id="120" name="直線コネクタ 119"/>
        <xdr:cNvCxnSpPr/>
      </xdr:nvCxnSpPr>
      <xdr:spPr bwMode="auto">
        <a:xfrm flipV="1">
          <a:off x="4305300" y="6334165"/>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74553</xdr:rowOff>
    </xdr:from>
    <xdr:to>
      <xdr:col>22</xdr:col>
      <xdr:colOff>114300</xdr:colOff>
      <xdr:row>34</xdr:row>
      <xdr:rowOff>85460</xdr:rowOff>
    </xdr:to>
    <xdr:cxnSp macro="">
      <xdr:nvCxnSpPr>
        <xdr:cNvPr id="123" name="直線コネクタ 122"/>
        <xdr:cNvCxnSpPr/>
      </xdr:nvCxnSpPr>
      <xdr:spPr bwMode="auto">
        <a:xfrm>
          <a:off x="3606800" y="6342003"/>
          <a:ext cx="698500" cy="1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74553</xdr:rowOff>
    </xdr:from>
    <xdr:to>
      <xdr:col>18</xdr:col>
      <xdr:colOff>177800</xdr:colOff>
      <xdr:row>34</xdr:row>
      <xdr:rowOff>135295</xdr:rowOff>
    </xdr:to>
    <xdr:cxnSp macro="">
      <xdr:nvCxnSpPr>
        <xdr:cNvPr id="126" name="直線コネクタ 125"/>
        <xdr:cNvCxnSpPr/>
      </xdr:nvCxnSpPr>
      <xdr:spPr bwMode="auto">
        <a:xfrm flipV="1">
          <a:off x="2908300" y="6342003"/>
          <a:ext cx="698500" cy="60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15066</xdr:rowOff>
    </xdr:from>
    <xdr:to>
      <xdr:col>29</xdr:col>
      <xdr:colOff>177800</xdr:colOff>
      <xdr:row>34</xdr:row>
      <xdr:rowOff>116666</xdr:rowOff>
    </xdr:to>
    <xdr:sp macro="" textlink="">
      <xdr:nvSpPr>
        <xdr:cNvPr id="136" name="楕円 135"/>
        <xdr:cNvSpPr/>
      </xdr:nvSpPr>
      <xdr:spPr bwMode="auto">
        <a:xfrm>
          <a:off x="5600700" y="628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203043</xdr:rowOff>
    </xdr:from>
    <xdr:ext cx="762000" cy="259045"/>
    <xdr:sp macro="" textlink="">
      <xdr:nvSpPr>
        <xdr:cNvPr id="137" name="人口1人当たり決算額の推移該当値テキスト445"/>
        <xdr:cNvSpPr txBox="1"/>
      </xdr:nvSpPr>
      <xdr:spPr>
        <a:xfrm>
          <a:off x="5740400" y="612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15915</xdr:rowOff>
    </xdr:from>
    <xdr:to>
      <xdr:col>26</xdr:col>
      <xdr:colOff>101600</xdr:colOff>
      <xdr:row>34</xdr:row>
      <xdr:rowOff>117515</xdr:rowOff>
    </xdr:to>
    <xdr:sp macro="" textlink="">
      <xdr:nvSpPr>
        <xdr:cNvPr id="138" name="楕円 137"/>
        <xdr:cNvSpPr/>
      </xdr:nvSpPr>
      <xdr:spPr bwMode="auto">
        <a:xfrm>
          <a:off x="4953000" y="628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127692</xdr:rowOff>
    </xdr:from>
    <xdr:ext cx="736600" cy="259045"/>
    <xdr:sp macro="" textlink="">
      <xdr:nvSpPr>
        <xdr:cNvPr id="139" name="テキスト ボックス 138"/>
        <xdr:cNvSpPr txBox="1"/>
      </xdr:nvSpPr>
      <xdr:spPr>
        <a:xfrm>
          <a:off x="4622800" y="605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34660</xdr:rowOff>
    </xdr:from>
    <xdr:to>
      <xdr:col>22</xdr:col>
      <xdr:colOff>165100</xdr:colOff>
      <xdr:row>34</xdr:row>
      <xdr:rowOff>136260</xdr:rowOff>
    </xdr:to>
    <xdr:sp macro="" textlink="">
      <xdr:nvSpPr>
        <xdr:cNvPr id="140" name="楕円 139"/>
        <xdr:cNvSpPr/>
      </xdr:nvSpPr>
      <xdr:spPr bwMode="auto">
        <a:xfrm>
          <a:off x="4254500" y="630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146437</xdr:rowOff>
    </xdr:from>
    <xdr:ext cx="762000" cy="259045"/>
    <xdr:sp macro="" textlink="">
      <xdr:nvSpPr>
        <xdr:cNvPr id="141" name="テキスト ボックス 140"/>
        <xdr:cNvSpPr txBox="1"/>
      </xdr:nvSpPr>
      <xdr:spPr>
        <a:xfrm>
          <a:off x="3924300" y="607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23753</xdr:rowOff>
    </xdr:from>
    <xdr:to>
      <xdr:col>19</xdr:col>
      <xdr:colOff>38100</xdr:colOff>
      <xdr:row>34</xdr:row>
      <xdr:rowOff>125353</xdr:rowOff>
    </xdr:to>
    <xdr:sp macro="" textlink="">
      <xdr:nvSpPr>
        <xdr:cNvPr id="142" name="楕円 141"/>
        <xdr:cNvSpPr/>
      </xdr:nvSpPr>
      <xdr:spPr bwMode="auto">
        <a:xfrm>
          <a:off x="3556000" y="629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135530</xdr:rowOff>
    </xdr:from>
    <xdr:ext cx="762000" cy="259045"/>
    <xdr:sp macro="" textlink="">
      <xdr:nvSpPr>
        <xdr:cNvPr id="143" name="テキスト ボックス 142"/>
        <xdr:cNvSpPr txBox="1"/>
      </xdr:nvSpPr>
      <xdr:spPr>
        <a:xfrm>
          <a:off x="3225800" y="606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84495</xdr:rowOff>
    </xdr:from>
    <xdr:to>
      <xdr:col>15</xdr:col>
      <xdr:colOff>101600</xdr:colOff>
      <xdr:row>34</xdr:row>
      <xdr:rowOff>186095</xdr:rowOff>
    </xdr:to>
    <xdr:sp macro="" textlink="">
      <xdr:nvSpPr>
        <xdr:cNvPr id="144" name="楕円 143"/>
        <xdr:cNvSpPr/>
      </xdr:nvSpPr>
      <xdr:spPr bwMode="auto">
        <a:xfrm>
          <a:off x="2857500" y="635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196272</xdr:rowOff>
    </xdr:from>
    <xdr:ext cx="762000" cy="259045"/>
    <xdr:sp macro="" textlink="">
      <xdr:nvSpPr>
        <xdr:cNvPr id="145" name="テキスト ボックス 144"/>
        <xdr:cNvSpPr txBox="1"/>
      </xdr:nvSpPr>
      <xdr:spPr>
        <a:xfrm>
          <a:off x="2527300" y="61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60,295
59,874
130.55
30,416,414
29,394,881
924,365
16,587,511
25,549,503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156940</xdr:rowOff>
    </xdr:from>
    <xdr:to>
      <xdr:col>24</xdr:col>
      <xdr:colOff>63500</xdr:colOff>
      <xdr:row>35</xdr:row>
      <xdr:rowOff>28753</xdr:rowOff>
    </xdr:to>
    <xdr:cxnSp macro="">
      <xdr:nvCxnSpPr>
        <xdr:cNvPr id="61" name="直線コネクタ 60"/>
        <xdr:cNvCxnSpPr/>
      </xdr:nvCxnSpPr>
      <xdr:spPr>
        <a:xfrm flipV="1">
          <a:off x="3797300" y="5986240"/>
          <a:ext cx="838200" cy="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26829</xdr:rowOff>
    </xdr:from>
    <xdr:to>
      <xdr:col>19</xdr:col>
      <xdr:colOff>177800</xdr:colOff>
      <xdr:row>35</xdr:row>
      <xdr:rowOff>28753</xdr:rowOff>
    </xdr:to>
    <xdr:cxnSp macro="">
      <xdr:nvCxnSpPr>
        <xdr:cNvPr id="64" name="直線コネクタ 63"/>
        <xdr:cNvCxnSpPr/>
      </xdr:nvCxnSpPr>
      <xdr:spPr>
        <a:xfrm>
          <a:off x="2908300" y="6027579"/>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26829</xdr:rowOff>
    </xdr:from>
    <xdr:to>
      <xdr:col>15</xdr:col>
      <xdr:colOff>50800</xdr:colOff>
      <xdr:row>36</xdr:row>
      <xdr:rowOff>132880</xdr:rowOff>
    </xdr:to>
    <xdr:cxnSp macro="">
      <xdr:nvCxnSpPr>
        <xdr:cNvPr id="67" name="直線コネクタ 66"/>
        <xdr:cNvCxnSpPr/>
      </xdr:nvCxnSpPr>
      <xdr:spPr>
        <a:xfrm flipV="1">
          <a:off x="2019300" y="6027579"/>
          <a:ext cx="889000" cy="2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74187</xdr:rowOff>
    </xdr:from>
    <xdr:to>
      <xdr:col>10</xdr:col>
      <xdr:colOff>114300</xdr:colOff>
      <xdr:row>36</xdr:row>
      <xdr:rowOff>132880</xdr:rowOff>
    </xdr:to>
    <xdr:cxnSp macro="">
      <xdr:nvCxnSpPr>
        <xdr:cNvPr id="70" name="直線コネクタ 69"/>
        <xdr:cNvCxnSpPr/>
      </xdr:nvCxnSpPr>
      <xdr:spPr>
        <a:xfrm>
          <a:off x="1130300" y="6246387"/>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106140</xdr:rowOff>
    </xdr:from>
    <xdr:to>
      <xdr:col>24</xdr:col>
      <xdr:colOff>114300</xdr:colOff>
      <xdr:row>35</xdr:row>
      <xdr:rowOff>36290</xdr:rowOff>
    </xdr:to>
    <xdr:sp macro="" textlink="">
      <xdr:nvSpPr>
        <xdr:cNvPr id="80" name="楕円 79"/>
        <xdr:cNvSpPr/>
      </xdr:nvSpPr>
      <xdr:spPr>
        <a:xfrm>
          <a:off x="4584700" y="59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129017</xdr:rowOff>
    </xdr:from>
    <xdr:ext cx="534377" cy="259045"/>
    <xdr:sp macro="" textlink="">
      <xdr:nvSpPr>
        <xdr:cNvPr id="81" name="人件費該当値テキスト"/>
        <xdr:cNvSpPr txBox="1"/>
      </xdr:nvSpPr>
      <xdr:spPr>
        <a:xfrm>
          <a:off x="4686300" y="57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149403</xdr:rowOff>
    </xdr:from>
    <xdr:to>
      <xdr:col>20</xdr:col>
      <xdr:colOff>38100</xdr:colOff>
      <xdr:row>35</xdr:row>
      <xdr:rowOff>79553</xdr:rowOff>
    </xdr:to>
    <xdr:sp macro="" textlink="">
      <xdr:nvSpPr>
        <xdr:cNvPr id="82" name="楕円 81"/>
        <xdr:cNvSpPr/>
      </xdr:nvSpPr>
      <xdr:spPr>
        <a:xfrm>
          <a:off x="3746500" y="59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96080</xdr:rowOff>
    </xdr:from>
    <xdr:ext cx="534377" cy="259045"/>
    <xdr:sp macro="" textlink="">
      <xdr:nvSpPr>
        <xdr:cNvPr id="83" name="テキスト ボックス 82"/>
        <xdr:cNvSpPr txBox="1"/>
      </xdr:nvSpPr>
      <xdr:spPr>
        <a:xfrm>
          <a:off x="3530111" y="57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147479</xdr:rowOff>
    </xdr:from>
    <xdr:to>
      <xdr:col>15</xdr:col>
      <xdr:colOff>101600</xdr:colOff>
      <xdr:row>35</xdr:row>
      <xdr:rowOff>77629</xdr:rowOff>
    </xdr:to>
    <xdr:sp macro="" textlink="">
      <xdr:nvSpPr>
        <xdr:cNvPr id="84" name="楕円 83"/>
        <xdr:cNvSpPr/>
      </xdr:nvSpPr>
      <xdr:spPr>
        <a:xfrm>
          <a:off x="2857500" y="59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94156</xdr:rowOff>
    </xdr:from>
    <xdr:ext cx="534377" cy="259045"/>
    <xdr:sp macro="" textlink="">
      <xdr:nvSpPr>
        <xdr:cNvPr id="85" name="テキスト ボックス 84"/>
        <xdr:cNvSpPr txBox="1"/>
      </xdr:nvSpPr>
      <xdr:spPr>
        <a:xfrm>
          <a:off x="2641111" y="57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82080</xdr:rowOff>
    </xdr:from>
    <xdr:to>
      <xdr:col>10</xdr:col>
      <xdr:colOff>165100</xdr:colOff>
      <xdr:row>37</xdr:row>
      <xdr:rowOff>12230</xdr:rowOff>
    </xdr:to>
    <xdr:sp macro="" textlink="">
      <xdr:nvSpPr>
        <xdr:cNvPr id="86" name="楕円 85"/>
        <xdr:cNvSpPr/>
      </xdr:nvSpPr>
      <xdr:spPr>
        <a:xfrm>
          <a:off x="1968500" y="62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28757</xdr:rowOff>
    </xdr:from>
    <xdr:ext cx="534377" cy="259045"/>
    <xdr:sp macro="" textlink="">
      <xdr:nvSpPr>
        <xdr:cNvPr id="87" name="テキスト ボックス 86"/>
        <xdr:cNvSpPr txBox="1"/>
      </xdr:nvSpPr>
      <xdr:spPr>
        <a:xfrm>
          <a:off x="1752111" y="602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23387</xdr:rowOff>
    </xdr:from>
    <xdr:to>
      <xdr:col>6</xdr:col>
      <xdr:colOff>38100</xdr:colOff>
      <xdr:row>36</xdr:row>
      <xdr:rowOff>124987</xdr:rowOff>
    </xdr:to>
    <xdr:sp macro="" textlink="">
      <xdr:nvSpPr>
        <xdr:cNvPr id="88" name="楕円 87"/>
        <xdr:cNvSpPr/>
      </xdr:nvSpPr>
      <xdr:spPr>
        <a:xfrm>
          <a:off x="1079500" y="61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141514</xdr:rowOff>
    </xdr:from>
    <xdr:ext cx="534377" cy="259045"/>
    <xdr:sp macro="" textlink="">
      <xdr:nvSpPr>
        <xdr:cNvPr id="89" name="テキスト ボックス 88"/>
        <xdr:cNvSpPr txBox="1"/>
      </xdr:nvSpPr>
      <xdr:spPr>
        <a:xfrm>
          <a:off x="863111" y="59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123110</xdr:rowOff>
    </xdr:from>
    <xdr:to>
      <xdr:col>24</xdr:col>
      <xdr:colOff>63500</xdr:colOff>
      <xdr:row>57</xdr:row>
      <xdr:rowOff>165357</xdr:rowOff>
    </xdr:to>
    <xdr:cxnSp macro="">
      <xdr:nvCxnSpPr>
        <xdr:cNvPr id="121" name="直線コネクタ 120"/>
        <xdr:cNvCxnSpPr/>
      </xdr:nvCxnSpPr>
      <xdr:spPr>
        <a:xfrm flipV="1">
          <a:off x="3797300" y="9895760"/>
          <a:ext cx="838200" cy="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144446</xdr:rowOff>
    </xdr:from>
    <xdr:to>
      <xdr:col>19</xdr:col>
      <xdr:colOff>177800</xdr:colOff>
      <xdr:row>57</xdr:row>
      <xdr:rowOff>165357</xdr:rowOff>
    </xdr:to>
    <xdr:cxnSp macro="">
      <xdr:nvCxnSpPr>
        <xdr:cNvPr id="124" name="直線コネクタ 123"/>
        <xdr:cNvCxnSpPr/>
      </xdr:nvCxnSpPr>
      <xdr:spPr>
        <a:xfrm>
          <a:off x="2908300" y="9917096"/>
          <a:ext cx="889000" cy="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126212</xdr:rowOff>
    </xdr:from>
    <xdr:to>
      <xdr:col>15</xdr:col>
      <xdr:colOff>50800</xdr:colOff>
      <xdr:row>57</xdr:row>
      <xdr:rowOff>144446</xdr:rowOff>
    </xdr:to>
    <xdr:cxnSp macro="">
      <xdr:nvCxnSpPr>
        <xdr:cNvPr id="127" name="直線コネクタ 126"/>
        <xdr:cNvCxnSpPr/>
      </xdr:nvCxnSpPr>
      <xdr:spPr>
        <a:xfrm>
          <a:off x="2019300" y="9898862"/>
          <a:ext cx="889000" cy="1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91727</xdr:rowOff>
    </xdr:from>
    <xdr:to>
      <xdr:col>10</xdr:col>
      <xdr:colOff>114300</xdr:colOff>
      <xdr:row>57</xdr:row>
      <xdr:rowOff>126212</xdr:rowOff>
    </xdr:to>
    <xdr:cxnSp macro="">
      <xdr:nvCxnSpPr>
        <xdr:cNvPr id="130" name="直線コネクタ 129"/>
        <xdr:cNvCxnSpPr/>
      </xdr:nvCxnSpPr>
      <xdr:spPr>
        <a:xfrm>
          <a:off x="1130300" y="9864377"/>
          <a:ext cx="889000" cy="3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72310</xdr:rowOff>
    </xdr:from>
    <xdr:to>
      <xdr:col>24</xdr:col>
      <xdr:colOff>114300</xdr:colOff>
      <xdr:row>58</xdr:row>
      <xdr:rowOff>2460</xdr:rowOff>
    </xdr:to>
    <xdr:sp macro="" textlink="">
      <xdr:nvSpPr>
        <xdr:cNvPr id="140" name="楕円 139"/>
        <xdr:cNvSpPr/>
      </xdr:nvSpPr>
      <xdr:spPr>
        <a:xfrm>
          <a:off x="4584700" y="98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50737</xdr:rowOff>
    </xdr:from>
    <xdr:ext cx="534377" cy="259045"/>
    <xdr:sp macro="" textlink="">
      <xdr:nvSpPr>
        <xdr:cNvPr id="141" name="物件費該当値テキスト"/>
        <xdr:cNvSpPr txBox="1"/>
      </xdr:nvSpPr>
      <xdr:spPr>
        <a:xfrm>
          <a:off x="4686300" y="98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114557</xdr:rowOff>
    </xdr:from>
    <xdr:to>
      <xdr:col>20</xdr:col>
      <xdr:colOff>38100</xdr:colOff>
      <xdr:row>58</xdr:row>
      <xdr:rowOff>44707</xdr:rowOff>
    </xdr:to>
    <xdr:sp macro="" textlink="">
      <xdr:nvSpPr>
        <xdr:cNvPr id="142" name="楕円 141"/>
        <xdr:cNvSpPr/>
      </xdr:nvSpPr>
      <xdr:spPr>
        <a:xfrm>
          <a:off x="3746500" y="98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35834</xdr:rowOff>
    </xdr:from>
    <xdr:ext cx="534377" cy="259045"/>
    <xdr:sp macro="" textlink="">
      <xdr:nvSpPr>
        <xdr:cNvPr id="143" name="テキスト ボックス 142"/>
        <xdr:cNvSpPr txBox="1"/>
      </xdr:nvSpPr>
      <xdr:spPr>
        <a:xfrm>
          <a:off x="3530111" y="99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93646</xdr:rowOff>
    </xdr:from>
    <xdr:to>
      <xdr:col>15</xdr:col>
      <xdr:colOff>101600</xdr:colOff>
      <xdr:row>58</xdr:row>
      <xdr:rowOff>23796</xdr:rowOff>
    </xdr:to>
    <xdr:sp macro="" textlink="">
      <xdr:nvSpPr>
        <xdr:cNvPr id="144" name="楕円 143"/>
        <xdr:cNvSpPr/>
      </xdr:nvSpPr>
      <xdr:spPr>
        <a:xfrm>
          <a:off x="2857500" y="98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14923</xdr:rowOff>
    </xdr:from>
    <xdr:ext cx="534377" cy="259045"/>
    <xdr:sp macro="" textlink="">
      <xdr:nvSpPr>
        <xdr:cNvPr id="145" name="テキスト ボックス 144"/>
        <xdr:cNvSpPr txBox="1"/>
      </xdr:nvSpPr>
      <xdr:spPr>
        <a:xfrm>
          <a:off x="2641111" y="995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75412</xdr:rowOff>
    </xdr:from>
    <xdr:to>
      <xdr:col>10</xdr:col>
      <xdr:colOff>165100</xdr:colOff>
      <xdr:row>58</xdr:row>
      <xdr:rowOff>5562</xdr:rowOff>
    </xdr:to>
    <xdr:sp macro="" textlink="">
      <xdr:nvSpPr>
        <xdr:cNvPr id="146" name="楕円 145"/>
        <xdr:cNvSpPr/>
      </xdr:nvSpPr>
      <xdr:spPr>
        <a:xfrm>
          <a:off x="1968500" y="98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22089</xdr:rowOff>
    </xdr:from>
    <xdr:ext cx="534377" cy="259045"/>
    <xdr:sp macro="" textlink="">
      <xdr:nvSpPr>
        <xdr:cNvPr id="147" name="テキスト ボックス 146"/>
        <xdr:cNvSpPr txBox="1"/>
      </xdr:nvSpPr>
      <xdr:spPr>
        <a:xfrm>
          <a:off x="1752111" y="96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40927</xdr:rowOff>
    </xdr:from>
    <xdr:to>
      <xdr:col>6</xdr:col>
      <xdr:colOff>38100</xdr:colOff>
      <xdr:row>57</xdr:row>
      <xdr:rowOff>142527</xdr:rowOff>
    </xdr:to>
    <xdr:sp macro="" textlink="">
      <xdr:nvSpPr>
        <xdr:cNvPr id="148" name="楕円 147"/>
        <xdr:cNvSpPr/>
      </xdr:nvSpPr>
      <xdr:spPr>
        <a:xfrm>
          <a:off x="1079500" y="98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159054</xdr:rowOff>
    </xdr:from>
    <xdr:ext cx="534377" cy="259045"/>
    <xdr:sp macro="" textlink="">
      <xdr:nvSpPr>
        <xdr:cNvPr id="149" name="テキスト ボックス 148"/>
        <xdr:cNvSpPr txBox="1"/>
      </xdr:nvSpPr>
      <xdr:spPr>
        <a:xfrm>
          <a:off x="863111" y="958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53290</xdr:rowOff>
    </xdr:from>
    <xdr:to>
      <xdr:col>24</xdr:col>
      <xdr:colOff>63500</xdr:colOff>
      <xdr:row>78</xdr:row>
      <xdr:rowOff>86818</xdr:rowOff>
    </xdr:to>
    <xdr:cxnSp macro="">
      <xdr:nvCxnSpPr>
        <xdr:cNvPr id="178" name="直線コネクタ 177"/>
        <xdr:cNvCxnSpPr/>
      </xdr:nvCxnSpPr>
      <xdr:spPr>
        <a:xfrm flipV="1">
          <a:off x="3797300" y="13426390"/>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86818</xdr:rowOff>
    </xdr:from>
    <xdr:to>
      <xdr:col>19</xdr:col>
      <xdr:colOff>177800</xdr:colOff>
      <xdr:row>78</xdr:row>
      <xdr:rowOff>99848</xdr:rowOff>
    </xdr:to>
    <xdr:cxnSp macro="">
      <xdr:nvCxnSpPr>
        <xdr:cNvPr id="181" name="直線コネクタ 180"/>
        <xdr:cNvCxnSpPr/>
      </xdr:nvCxnSpPr>
      <xdr:spPr>
        <a:xfrm flipV="1">
          <a:off x="2908300" y="1345991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99848</xdr:rowOff>
    </xdr:from>
    <xdr:to>
      <xdr:col>15</xdr:col>
      <xdr:colOff>50800</xdr:colOff>
      <xdr:row>78</xdr:row>
      <xdr:rowOff>108077</xdr:rowOff>
    </xdr:to>
    <xdr:cxnSp macro="">
      <xdr:nvCxnSpPr>
        <xdr:cNvPr id="184" name="直線コネクタ 183"/>
        <xdr:cNvCxnSpPr/>
      </xdr:nvCxnSpPr>
      <xdr:spPr>
        <a:xfrm flipV="1">
          <a:off x="2019300" y="1347294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108077</xdr:rowOff>
    </xdr:from>
    <xdr:to>
      <xdr:col>10</xdr:col>
      <xdr:colOff>114300</xdr:colOff>
      <xdr:row>78</xdr:row>
      <xdr:rowOff>114288</xdr:rowOff>
    </xdr:to>
    <xdr:cxnSp macro="">
      <xdr:nvCxnSpPr>
        <xdr:cNvPr id="187" name="直線コネクタ 186"/>
        <xdr:cNvCxnSpPr/>
      </xdr:nvCxnSpPr>
      <xdr:spPr>
        <a:xfrm flipV="1">
          <a:off x="1130300" y="13481177"/>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2490</xdr:rowOff>
    </xdr:from>
    <xdr:to>
      <xdr:col>24</xdr:col>
      <xdr:colOff>114300</xdr:colOff>
      <xdr:row>78</xdr:row>
      <xdr:rowOff>104090</xdr:rowOff>
    </xdr:to>
    <xdr:sp macro="" textlink="">
      <xdr:nvSpPr>
        <xdr:cNvPr id="197" name="楕円 196"/>
        <xdr:cNvSpPr/>
      </xdr:nvSpPr>
      <xdr:spPr>
        <a:xfrm>
          <a:off x="45847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152367</xdr:rowOff>
    </xdr:from>
    <xdr:ext cx="469744" cy="259045"/>
    <xdr:sp macro="" textlink="">
      <xdr:nvSpPr>
        <xdr:cNvPr id="198" name="維持補修費該当値テキスト"/>
        <xdr:cNvSpPr txBox="1"/>
      </xdr:nvSpPr>
      <xdr:spPr>
        <a:xfrm>
          <a:off x="4686300" y="133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36018</xdr:rowOff>
    </xdr:from>
    <xdr:to>
      <xdr:col>20</xdr:col>
      <xdr:colOff>38100</xdr:colOff>
      <xdr:row>78</xdr:row>
      <xdr:rowOff>137618</xdr:rowOff>
    </xdr:to>
    <xdr:sp macro="" textlink="">
      <xdr:nvSpPr>
        <xdr:cNvPr id="199" name="楕円 198"/>
        <xdr:cNvSpPr/>
      </xdr:nvSpPr>
      <xdr:spPr>
        <a:xfrm>
          <a:off x="3746500" y="134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128745</xdr:rowOff>
    </xdr:from>
    <xdr:ext cx="469744" cy="259045"/>
    <xdr:sp macro="" textlink="">
      <xdr:nvSpPr>
        <xdr:cNvPr id="200" name="テキスト ボックス 199"/>
        <xdr:cNvSpPr txBox="1"/>
      </xdr:nvSpPr>
      <xdr:spPr>
        <a:xfrm>
          <a:off x="3562428" y="135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49048</xdr:rowOff>
    </xdr:from>
    <xdr:to>
      <xdr:col>15</xdr:col>
      <xdr:colOff>101600</xdr:colOff>
      <xdr:row>78</xdr:row>
      <xdr:rowOff>150648</xdr:rowOff>
    </xdr:to>
    <xdr:sp macro="" textlink="">
      <xdr:nvSpPr>
        <xdr:cNvPr id="201" name="楕円 200"/>
        <xdr:cNvSpPr/>
      </xdr:nvSpPr>
      <xdr:spPr>
        <a:xfrm>
          <a:off x="28575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141775</xdr:rowOff>
    </xdr:from>
    <xdr:ext cx="469744" cy="259045"/>
    <xdr:sp macro="" textlink="">
      <xdr:nvSpPr>
        <xdr:cNvPr id="202" name="テキスト ボックス 201"/>
        <xdr:cNvSpPr txBox="1"/>
      </xdr:nvSpPr>
      <xdr:spPr>
        <a:xfrm>
          <a:off x="2673428" y="135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57277</xdr:rowOff>
    </xdr:from>
    <xdr:to>
      <xdr:col>10</xdr:col>
      <xdr:colOff>165100</xdr:colOff>
      <xdr:row>78</xdr:row>
      <xdr:rowOff>158877</xdr:rowOff>
    </xdr:to>
    <xdr:sp macro="" textlink="">
      <xdr:nvSpPr>
        <xdr:cNvPr id="203" name="楕円 202"/>
        <xdr:cNvSpPr/>
      </xdr:nvSpPr>
      <xdr:spPr>
        <a:xfrm>
          <a:off x="1968500" y="134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150004</xdr:rowOff>
    </xdr:from>
    <xdr:ext cx="469744" cy="259045"/>
    <xdr:sp macro="" textlink="">
      <xdr:nvSpPr>
        <xdr:cNvPr id="204" name="テキスト ボックス 203"/>
        <xdr:cNvSpPr txBox="1"/>
      </xdr:nvSpPr>
      <xdr:spPr>
        <a:xfrm>
          <a:off x="1784428" y="135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63488</xdr:rowOff>
    </xdr:from>
    <xdr:to>
      <xdr:col>6</xdr:col>
      <xdr:colOff>38100</xdr:colOff>
      <xdr:row>78</xdr:row>
      <xdr:rowOff>165088</xdr:rowOff>
    </xdr:to>
    <xdr:sp macro="" textlink="">
      <xdr:nvSpPr>
        <xdr:cNvPr id="205" name="楕円 204"/>
        <xdr:cNvSpPr/>
      </xdr:nvSpPr>
      <xdr:spPr>
        <a:xfrm>
          <a:off x="1079500" y="134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156215</xdr:rowOff>
    </xdr:from>
    <xdr:ext cx="469744" cy="259045"/>
    <xdr:sp macro="" textlink="">
      <xdr:nvSpPr>
        <xdr:cNvPr id="206" name="テキスト ボックス 205"/>
        <xdr:cNvSpPr txBox="1"/>
      </xdr:nvSpPr>
      <xdr:spPr>
        <a:xfrm>
          <a:off x="895428" y="1352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120759</xdr:rowOff>
    </xdr:from>
    <xdr:to>
      <xdr:col>24</xdr:col>
      <xdr:colOff>63500</xdr:colOff>
      <xdr:row>96</xdr:row>
      <xdr:rowOff>14470</xdr:rowOff>
    </xdr:to>
    <xdr:cxnSp macro="">
      <xdr:nvCxnSpPr>
        <xdr:cNvPr id="238" name="直線コネクタ 237"/>
        <xdr:cNvCxnSpPr/>
      </xdr:nvCxnSpPr>
      <xdr:spPr>
        <a:xfrm>
          <a:off x="3797300" y="16408509"/>
          <a:ext cx="838200" cy="6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120759</xdr:rowOff>
    </xdr:from>
    <xdr:to>
      <xdr:col>19</xdr:col>
      <xdr:colOff>177800</xdr:colOff>
      <xdr:row>97</xdr:row>
      <xdr:rowOff>107893</xdr:rowOff>
    </xdr:to>
    <xdr:cxnSp macro="">
      <xdr:nvCxnSpPr>
        <xdr:cNvPr id="241" name="直線コネクタ 240"/>
        <xdr:cNvCxnSpPr/>
      </xdr:nvCxnSpPr>
      <xdr:spPr>
        <a:xfrm flipV="1">
          <a:off x="2908300" y="16408509"/>
          <a:ext cx="889000" cy="3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107893</xdr:rowOff>
    </xdr:from>
    <xdr:to>
      <xdr:col>15</xdr:col>
      <xdr:colOff>50800</xdr:colOff>
      <xdr:row>97</xdr:row>
      <xdr:rowOff>159262</xdr:rowOff>
    </xdr:to>
    <xdr:cxnSp macro="">
      <xdr:nvCxnSpPr>
        <xdr:cNvPr id="244" name="直線コネクタ 243"/>
        <xdr:cNvCxnSpPr/>
      </xdr:nvCxnSpPr>
      <xdr:spPr>
        <a:xfrm flipV="1">
          <a:off x="2019300" y="16738543"/>
          <a:ext cx="889000" cy="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159262</xdr:rowOff>
    </xdr:from>
    <xdr:to>
      <xdr:col>10</xdr:col>
      <xdr:colOff>114300</xdr:colOff>
      <xdr:row>98</xdr:row>
      <xdr:rowOff>70630</xdr:rowOff>
    </xdr:to>
    <xdr:cxnSp macro="">
      <xdr:nvCxnSpPr>
        <xdr:cNvPr id="247" name="直線コネクタ 246"/>
        <xdr:cNvCxnSpPr/>
      </xdr:nvCxnSpPr>
      <xdr:spPr>
        <a:xfrm flipV="1">
          <a:off x="1130300" y="16789912"/>
          <a:ext cx="889000" cy="8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135120</xdr:rowOff>
    </xdr:from>
    <xdr:to>
      <xdr:col>24</xdr:col>
      <xdr:colOff>114300</xdr:colOff>
      <xdr:row>96</xdr:row>
      <xdr:rowOff>65270</xdr:rowOff>
    </xdr:to>
    <xdr:sp macro="" textlink="">
      <xdr:nvSpPr>
        <xdr:cNvPr id="257" name="楕円 256"/>
        <xdr:cNvSpPr/>
      </xdr:nvSpPr>
      <xdr:spPr>
        <a:xfrm>
          <a:off x="4584700" y="1642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157997</xdr:rowOff>
    </xdr:from>
    <xdr:ext cx="599010" cy="259045"/>
    <xdr:sp macro="" textlink="">
      <xdr:nvSpPr>
        <xdr:cNvPr id="258" name="扶助費該当値テキスト"/>
        <xdr:cNvSpPr txBox="1"/>
      </xdr:nvSpPr>
      <xdr:spPr>
        <a:xfrm>
          <a:off x="4686300" y="1627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69959</xdr:rowOff>
    </xdr:from>
    <xdr:to>
      <xdr:col>20</xdr:col>
      <xdr:colOff>38100</xdr:colOff>
      <xdr:row>96</xdr:row>
      <xdr:rowOff>109</xdr:rowOff>
    </xdr:to>
    <xdr:sp macro="" textlink="">
      <xdr:nvSpPr>
        <xdr:cNvPr id="259" name="楕円 258"/>
        <xdr:cNvSpPr/>
      </xdr:nvSpPr>
      <xdr:spPr>
        <a:xfrm>
          <a:off x="3746500" y="1635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162686</xdr:rowOff>
    </xdr:from>
    <xdr:ext cx="599010" cy="259045"/>
    <xdr:sp macro="" textlink="">
      <xdr:nvSpPr>
        <xdr:cNvPr id="260" name="テキスト ボックス 259"/>
        <xdr:cNvSpPr txBox="1"/>
      </xdr:nvSpPr>
      <xdr:spPr>
        <a:xfrm>
          <a:off x="3497795" y="1645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57093</xdr:rowOff>
    </xdr:from>
    <xdr:to>
      <xdr:col>15</xdr:col>
      <xdr:colOff>101600</xdr:colOff>
      <xdr:row>97</xdr:row>
      <xdr:rowOff>158693</xdr:rowOff>
    </xdr:to>
    <xdr:sp macro="" textlink="">
      <xdr:nvSpPr>
        <xdr:cNvPr id="261" name="楕円 260"/>
        <xdr:cNvSpPr/>
      </xdr:nvSpPr>
      <xdr:spPr>
        <a:xfrm>
          <a:off x="2857500" y="166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149820</xdr:rowOff>
    </xdr:from>
    <xdr:ext cx="534377" cy="259045"/>
    <xdr:sp macro="" textlink="">
      <xdr:nvSpPr>
        <xdr:cNvPr id="262" name="テキスト ボックス 261"/>
        <xdr:cNvSpPr txBox="1"/>
      </xdr:nvSpPr>
      <xdr:spPr>
        <a:xfrm>
          <a:off x="2641111" y="1678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108462</xdr:rowOff>
    </xdr:from>
    <xdr:to>
      <xdr:col>10</xdr:col>
      <xdr:colOff>165100</xdr:colOff>
      <xdr:row>98</xdr:row>
      <xdr:rowOff>38612</xdr:rowOff>
    </xdr:to>
    <xdr:sp macro="" textlink="">
      <xdr:nvSpPr>
        <xdr:cNvPr id="263" name="楕円 262"/>
        <xdr:cNvSpPr/>
      </xdr:nvSpPr>
      <xdr:spPr>
        <a:xfrm>
          <a:off x="1968500" y="1673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29739</xdr:rowOff>
    </xdr:from>
    <xdr:ext cx="534377" cy="259045"/>
    <xdr:sp macro="" textlink="">
      <xdr:nvSpPr>
        <xdr:cNvPr id="264" name="テキスト ボックス 263"/>
        <xdr:cNvSpPr txBox="1"/>
      </xdr:nvSpPr>
      <xdr:spPr>
        <a:xfrm>
          <a:off x="1752111" y="168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19830</xdr:rowOff>
    </xdr:from>
    <xdr:to>
      <xdr:col>6</xdr:col>
      <xdr:colOff>38100</xdr:colOff>
      <xdr:row>98</xdr:row>
      <xdr:rowOff>121430</xdr:rowOff>
    </xdr:to>
    <xdr:sp macro="" textlink="">
      <xdr:nvSpPr>
        <xdr:cNvPr id="265" name="楕円 264"/>
        <xdr:cNvSpPr/>
      </xdr:nvSpPr>
      <xdr:spPr>
        <a:xfrm>
          <a:off x="1079500" y="168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112557</xdr:rowOff>
    </xdr:from>
    <xdr:ext cx="534377" cy="259045"/>
    <xdr:sp macro="" textlink="">
      <xdr:nvSpPr>
        <xdr:cNvPr id="266" name="テキスト ボックス 265"/>
        <xdr:cNvSpPr txBox="1"/>
      </xdr:nvSpPr>
      <xdr:spPr>
        <a:xfrm>
          <a:off x="863111" y="1691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165750</xdr:rowOff>
    </xdr:from>
    <xdr:to>
      <xdr:col>55</xdr:col>
      <xdr:colOff>0</xdr:colOff>
      <xdr:row>36</xdr:row>
      <xdr:rowOff>129914</xdr:rowOff>
    </xdr:to>
    <xdr:cxnSp macro="">
      <xdr:nvCxnSpPr>
        <xdr:cNvPr id="298" name="直線コネクタ 297"/>
        <xdr:cNvCxnSpPr/>
      </xdr:nvCxnSpPr>
      <xdr:spPr>
        <a:xfrm flipV="1">
          <a:off x="9639300" y="6166500"/>
          <a:ext cx="838200" cy="13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106172</xdr:rowOff>
    </xdr:from>
    <xdr:to>
      <xdr:col>50</xdr:col>
      <xdr:colOff>114300</xdr:colOff>
      <xdr:row>36</xdr:row>
      <xdr:rowOff>129914</xdr:rowOff>
    </xdr:to>
    <xdr:cxnSp macro="">
      <xdr:nvCxnSpPr>
        <xdr:cNvPr id="301" name="直線コネクタ 300"/>
        <xdr:cNvCxnSpPr/>
      </xdr:nvCxnSpPr>
      <xdr:spPr>
        <a:xfrm>
          <a:off x="8750300" y="5249672"/>
          <a:ext cx="889000" cy="105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106172</xdr:rowOff>
    </xdr:from>
    <xdr:to>
      <xdr:col>45</xdr:col>
      <xdr:colOff>177800</xdr:colOff>
      <xdr:row>37</xdr:row>
      <xdr:rowOff>60844</xdr:rowOff>
    </xdr:to>
    <xdr:cxnSp macro="">
      <xdr:nvCxnSpPr>
        <xdr:cNvPr id="304" name="直線コネクタ 303"/>
        <xdr:cNvCxnSpPr/>
      </xdr:nvCxnSpPr>
      <xdr:spPr>
        <a:xfrm flipV="1">
          <a:off x="7861300" y="5249672"/>
          <a:ext cx="889000" cy="115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60844</xdr:rowOff>
    </xdr:from>
    <xdr:to>
      <xdr:col>41</xdr:col>
      <xdr:colOff>50800</xdr:colOff>
      <xdr:row>38</xdr:row>
      <xdr:rowOff>89103</xdr:rowOff>
    </xdr:to>
    <xdr:cxnSp macro="">
      <xdr:nvCxnSpPr>
        <xdr:cNvPr id="307" name="直線コネクタ 306"/>
        <xdr:cNvCxnSpPr/>
      </xdr:nvCxnSpPr>
      <xdr:spPr>
        <a:xfrm flipV="1">
          <a:off x="6972300" y="6404494"/>
          <a:ext cx="889000" cy="19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158811</xdr:rowOff>
    </xdr:from>
    <xdr:ext cx="534377" cy="259045"/>
    <xdr:sp macro="" textlink="">
      <xdr:nvSpPr>
        <xdr:cNvPr id="309" name="テキスト ボックス 308"/>
        <xdr:cNvSpPr txBox="1"/>
      </xdr:nvSpPr>
      <xdr:spPr>
        <a:xfrm>
          <a:off x="7594111" y="66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31567</xdr:rowOff>
    </xdr:from>
    <xdr:ext cx="534377" cy="259045"/>
    <xdr:sp macro="" textlink="">
      <xdr:nvSpPr>
        <xdr:cNvPr id="311" name="テキスト ボックス 310"/>
        <xdr:cNvSpPr txBox="1"/>
      </xdr:nvSpPr>
      <xdr:spPr>
        <a:xfrm>
          <a:off x="6705111" y="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114950</xdr:rowOff>
    </xdr:from>
    <xdr:to>
      <xdr:col>55</xdr:col>
      <xdr:colOff>50800</xdr:colOff>
      <xdr:row>36</xdr:row>
      <xdr:rowOff>45100</xdr:rowOff>
    </xdr:to>
    <xdr:sp macro="" textlink="">
      <xdr:nvSpPr>
        <xdr:cNvPr id="317" name="楕円 316"/>
        <xdr:cNvSpPr/>
      </xdr:nvSpPr>
      <xdr:spPr>
        <a:xfrm>
          <a:off x="10426700" y="611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137827</xdr:rowOff>
    </xdr:from>
    <xdr:ext cx="534377" cy="259045"/>
    <xdr:sp macro="" textlink="">
      <xdr:nvSpPr>
        <xdr:cNvPr id="318" name="補助費等該当値テキスト"/>
        <xdr:cNvSpPr txBox="1"/>
      </xdr:nvSpPr>
      <xdr:spPr>
        <a:xfrm>
          <a:off x="10528300"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79114</xdr:rowOff>
    </xdr:from>
    <xdr:to>
      <xdr:col>50</xdr:col>
      <xdr:colOff>165100</xdr:colOff>
      <xdr:row>37</xdr:row>
      <xdr:rowOff>9264</xdr:rowOff>
    </xdr:to>
    <xdr:sp macro="" textlink="">
      <xdr:nvSpPr>
        <xdr:cNvPr id="319" name="楕円 318"/>
        <xdr:cNvSpPr/>
      </xdr:nvSpPr>
      <xdr:spPr>
        <a:xfrm>
          <a:off x="9588500" y="62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25791</xdr:rowOff>
    </xdr:from>
    <xdr:ext cx="534377" cy="259045"/>
    <xdr:sp macro="" textlink="">
      <xdr:nvSpPr>
        <xdr:cNvPr id="320" name="テキスト ボックス 319"/>
        <xdr:cNvSpPr txBox="1"/>
      </xdr:nvSpPr>
      <xdr:spPr>
        <a:xfrm>
          <a:off x="9372111" y="60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55372</xdr:rowOff>
    </xdr:from>
    <xdr:to>
      <xdr:col>46</xdr:col>
      <xdr:colOff>38100</xdr:colOff>
      <xdr:row>30</xdr:row>
      <xdr:rowOff>156972</xdr:rowOff>
    </xdr:to>
    <xdr:sp macro="" textlink="">
      <xdr:nvSpPr>
        <xdr:cNvPr id="321" name="楕円 320"/>
        <xdr:cNvSpPr/>
      </xdr:nvSpPr>
      <xdr:spPr>
        <a:xfrm>
          <a:off x="8699500" y="51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2049</xdr:rowOff>
    </xdr:from>
    <xdr:ext cx="599010" cy="259045"/>
    <xdr:sp macro="" textlink="">
      <xdr:nvSpPr>
        <xdr:cNvPr id="322" name="テキスト ボックス 321"/>
        <xdr:cNvSpPr txBox="1"/>
      </xdr:nvSpPr>
      <xdr:spPr>
        <a:xfrm>
          <a:off x="8450795" y="497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10044</xdr:rowOff>
    </xdr:from>
    <xdr:to>
      <xdr:col>41</xdr:col>
      <xdr:colOff>101600</xdr:colOff>
      <xdr:row>37</xdr:row>
      <xdr:rowOff>111644</xdr:rowOff>
    </xdr:to>
    <xdr:sp macro="" textlink="">
      <xdr:nvSpPr>
        <xdr:cNvPr id="323" name="楕円 322"/>
        <xdr:cNvSpPr/>
      </xdr:nvSpPr>
      <xdr:spPr>
        <a:xfrm>
          <a:off x="7810500" y="63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128171</xdr:rowOff>
    </xdr:from>
    <xdr:ext cx="534377" cy="259045"/>
    <xdr:sp macro="" textlink="">
      <xdr:nvSpPr>
        <xdr:cNvPr id="324" name="テキスト ボックス 323"/>
        <xdr:cNvSpPr txBox="1"/>
      </xdr:nvSpPr>
      <xdr:spPr>
        <a:xfrm>
          <a:off x="7594111" y="6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38303</xdr:rowOff>
    </xdr:from>
    <xdr:to>
      <xdr:col>36</xdr:col>
      <xdr:colOff>165100</xdr:colOff>
      <xdr:row>38</xdr:row>
      <xdr:rowOff>139903</xdr:rowOff>
    </xdr:to>
    <xdr:sp macro="" textlink="">
      <xdr:nvSpPr>
        <xdr:cNvPr id="325" name="楕円 324"/>
        <xdr:cNvSpPr/>
      </xdr:nvSpPr>
      <xdr:spPr>
        <a:xfrm>
          <a:off x="6921500" y="65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156430</xdr:rowOff>
    </xdr:from>
    <xdr:ext cx="534377" cy="259045"/>
    <xdr:sp macro="" textlink="">
      <xdr:nvSpPr>
        <xdr:cNvPr id="326" name="テキスト ボックス 325"/>
        <xdr:cNvSpPr txBox="1"/>
      </xdr:nvSpPr>
      <xdr:spPr>
        <a:xfrm>
          <a:off x="6705111" y="632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56185</xdr:rowOff>
    </xdr:from>
    <xdr:to>
      <xdr:col>55</xdr:col>
      <xdr:colOff>0</xdr:colOff>
      <xdr:row>58</xdr:row>
      <xdr:rowOff>77384</xdr:rowOff>
    </xdr:to>
    <xdr:cxnSp macro="">
      <xdr:nvCxnSpPr>
        <xdr:cNvPr id="355" name="直線コネクタ 354"/>
        <xdr:cNvCxnSpPr/>
      </xdr:nvCxnSpPr>
      <xdr:spPr>
        <a:xfrm flipV="1">
          <a:off x="9639300" y="10000285"/>
          <a:ext cx="838200" cy="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152707</xdr:rowOff>
    </xdr:from>
    <xdr:to>
      <xdr:col>50</xdr:col>
      <xdr:colOff>114300</xdr:colOff>
      <xdr:row>58</xdr:row>
      <xdr:rowOff>77384</xdr:rowOff>
    </xdr:to>
    <xdr:cxnSp macro="">
      <xdr:nvCxnSpPr>
        <xdr:cNvPr id="358" name="直線コネクタ 357"/>
        <xdr:cNvCxnSpPr/>
      </xdr:nvCxnSpPr>
      <xdr:spPr>
        <a:xfrm>
          <a:off x="8750300" y="9925357"/>
          <a:ext cx="889000" cy="9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152707</xdr:rowOff>
    </xdr:from>
    <xdr:to>
      <xdr:col>45</xdr:col>
      <xdr:colOff>177800</xdr:colOff>
      <xdr:row>58</xdr:row>
      <xdr:rowOff>17201</xdr:rowOff>
    </xdr:to>
    <xdr:cxnSp macro="">
      <xdr:nvCxnSpPr>
        <xdr:cNvPr id="361" name="直線コネクタ 360"/>
        <xdr:cNvCxnSpPr/>
      </xdr:nvCxnSpPr>
      <xdr:spPr>
        <a:xfrm flipV="1">
          <a:off x="7861300" y="9925357"/>
          <a:ext cx="889000" cy="3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3" name="テキスト ボックス 362"/>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17201</xdr:rowOff>
    </xdr:from>
    <xdr:to>
      <xdr:col>41</xdr:col>
      <xdr:colOff>50800</xdr:colOff>
      <xdr:row>58</xdr:row>
      <xdr:rowOff>73284</xdr:rowOff>
    </xdr:to>
    <xdr:cxnSp macro="">
      <xdr:nvCxnSpPr>
        <xdr:cNvPr id="364" name="直線コネクタ 363"/>
        <xdr:cNvCxnSpPr/>
      </xdr:nvCxnSpPr>
      <xdr:spPr>
        <a:xfrm flipV="1">
          <a:off x="6972300" y="9961301"/>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6" name="テキスト ボックス 365"/>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8" name="テキスト ボックス 367"/>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5385</xdr:rowOff>
    </xdr:from>
    <xdr:to>
      <xdr:col>55</xdr:col>
      <xdr:colOff>50800</xdr:colOff>
      <xdr:row>58</xdr:row>
      <xdr:rowOff>106985</xdr:rowOff>
    </xdr:to>
    <xdr:sp macro="" textlink="">
      <xdr:nvSpPr>
        <xdr:cNvPr id="374" name="楕円 373"/>
        <xdr:cNvSpPr/>
      </xdr:nvSpPr>
      <xdr:spPr>
        <a:xfrm>
          <a:off x="10426700" y="99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155262</xdr:rowOff>
    </xdr:from>
    <xdr:ext cx="534377" cy="259045"/>
    <xdr:sp macro="" textlink="">
      <xdr:nvSpPr>
        <xdr:cNvPr id="375" name="普通建設事業費該当値テキスト"/>
        <xdr:cNvSpPr txBox="1"/>
      </xdr:nvSpPr>
      <xdr:spPr>
        <a:xfrm>
          <a:off x="10528300" y="99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26584</xdr:rowOff>
    </xdr:from>
    <xdr:to>
      <xdr:col>50</xdr:col>
      <xdr:colOff>165100</xdr:colOff>
      <xdr:row>58</xdr:row>
      <xdr:rowOff>128184</xdr:rowOff>
    </xdr:to>
    <xdr:sp macro="" textlink="">
      <xdr:nvSpPr>
        <xdr:cNvPr id="376" name="楕円 375"/>
        <xdr:cNvSpPr/>
      </xdr:nvSpPr>
      <xdr:spPr>
        <a:xfrm>
          <a:off x="9588500" y="99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119311</xdr:rowOff>
    </xdr:from>
    <xdr:ext cx="534377" cy="259045"/>
    <xdr:sp macro="" textlink="">
      <xdr:nvSpPr>
        <xdr:cNvPr id="377" name="テキスト ボックス 376"/>
        <xdr:cNvSpPr txBox="1"/>
      </xdr:nvSpPr>
      <xdr:spPr>
        <a:xfrm>
          <a:off x="9372111" y="100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101907</xdr:rowOff>
    </xdr:from>
    <xdr:to>
      <xdr:col>46</xdr:col>
      <xdr:colOff>38100</xdr:colOff>
      <xdr:row>58</xdr:row>
      <xdr:rowOff>32057</xdr:rowOff>
    </xdr:to>
    <xdr:sp macro="" textlink="">
      <xdr:nvSpPr>
        <xdr:cNvPr id="378" name="楕円 377"/>
        <xdr:cNvSpPr/>
      </xdr:nvSpPr>
      <xdr:spPr>
        <a:xfrm>
          <a:off x="8699500" y="98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23184</xdr:rowOff>
    </xdr:from>
    <xdr:ext cx="534377" cy="259045"/>
    <xdr:sp macro="" textlink="">
      <xdr:nvSpPr>
        <xdr:cNvPr id="379" name="テキスト ボックス 378"/>
        <xdr:cNvSpPr txBox="1"/>
      </xdr:nvSpPr>
      <xdr:spPr>
        <a:xfrm>
          <a:off x="8483111" y="99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137851</xdr:rowOff>
    </xdr:from>
    <xdr:to>
      <xdr:col>41</xdr:col>
      <xdr:colOff>101600</xdr:colOff>
      <xdr:row>58</xdr:row>
      <xdr:rowOff>68001</xdr:rowOff>
    </xdr:to>
    <xdr:sp macro="" textlink="">
      <xdr:nvSpPr>
        <xdr:cNvPr id="380" name="楕円 379"/>
        <xdr:cNvSpPr/>
      </xdr:nvSpPr>
      <xdr:spPr>
        <a:xfrm>
          <a:off x="7810500" y="99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59128</xdr:rowOff>
    </xdr:from>
    <xdr:ext cx="534377" cy="259045"/>
    <xdr:sp macro="" textlink="">
      <xdr:nvSpPr>
        <xdr:cNvPr id="381" name="テキスト ボックス 380"/>
        <xdr:cNvSpPr txBox="1"/>
      </xdr:nvSpPr>
      <xdr:spPr>
        <a:xfrm>
          <a:off x="7594111" y="1000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22484</xdr:rowOff>
    </xdr:from>
    <xdr:to>
      <xdr:col>36</xdr:col>
      <xdr:colOff>165100</xdr:colOff>
      <xdr:row>58</xdr:row>
      <xdr:rowOff>124084</xdr:rowOff>
    </xdr:to>
    <xdr:sp macro="" textlink="">
      <xdr:nvSpPr>
        <xdr:cNvPr id="382" name="楕円 381"/>
        <xdr:cNvSpPr/>
      </xdr:nvSpPr>
      <xdr:spPr>
        <a:xfrm>
          <a:off x="6921500" y="99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115211</xdr:rowOff>
    </xdr:from>
    <xdr:ext cx="534377" cy="259045"/>
    <xdr:sp macro="" textlink="">
      <xdr:nvSpPr>
        <xdr:cNvPr id="383" name="テキスト ボックス 382"/>
        <xdr:cNvSpPr txBox="1"/>
      </xdr:nvSpPr>
      <xdr:spPr>
        <a:xfrm>
          <a:off x="6705111" y="1005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145123</xdr:rowOff>
    </xdr:from>
    <xdr:to>
      <xdr:col>55</xdr:col>
      <xdr:colOff>0</xdr:colOff>
      <xdr:row>79</xdr:row>
      <xdr:rowOff>915</xdr:rowOff>
    </xdr:to>
    <xdr:cxnSp macro="">
      <xdr:nvCxnSpPr>
        <xdr:cNvPr id="412" name="直線コネクタ 411"/>
        <xdr:cNvCxnSpPr/>
      </xdr:nvCxnSpPr>
      <xdr:spPr>
        <a:xfrm>
          <a:off x="9639300" y="13518223"/>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145123</xdr:rowOff>
    </xdr:from>
    <xdr:to>
      <xdr:col>50</xdr:col>
      <xdr:colOff>114300</xdr:colOff>
      <xdr:row>79</xdr:row>
      <xdr:rowOff>16853</xdr:rowOff>
    </xdr:to>
    <xdr:cxnSp macro="">
      <xdr:nvCxnSpPr>
        <xdr:cNvPr id="415" name="直線コネクタ 414"/>
        <xdr:cNvCxnSpPr/>
      </xdr:nvCxnSpPr>
      <xdr:spPr>
        <a:xfrm flipV="1">
          <a:off x="8750300" y="13518223"/>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167411</xdr:rowOff>
    </xdr:from>
    <xdr:to>
      <xdr:col>45</xdr:col>
      <xdr:colOff>177800</xdr:colOff>
      <xdr:row>79</xdr:row>
      <xdr:rowOff>16853</xdr:rowOff>
    </xdr:to>
    <xdr:cxnSp macro="">
      <xdr:nvCxnSpPr>
        <xdr:cNvPr id="418" name="直線コネクタ 417"/>
        <xdr:cNvCxnSpPr/>
      </xdr:nvCxnSpPr>
      <xdr:spPr>
        <a:xfrm>
          <a:off x="7861300" y="13540511"/>
          <a:ext cx="8890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0" name="テキスト ボックス 419"/>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134493</xdr:rowOff>
    </xdr:from>
    <xdr:to>
      <xdr:col>41</xdr:col>
      <xdr:colOff>50800</xdr:colOff>
      <xdr:row>78</xdr:row>
      <xdr:rowOff>167411</xdr:rowOff>
    </xdr:to>
    <xdr:cxnSp macro="">
      <xdr:nvCxnSpPr>
        <xdr:cNvPr id="421" name="直線コネクタ 420"/>
        <xdr:cNvCxnSpPr/>
      </xdr:nvCxnSpPr>
      <xdr:spPr>
        <a:xfrm>
          <a:off x="6972300" y="13507593"/>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3" name="テキスト ボックス 422"/>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5" name="テキスト ボックス 424"/>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121565</xdr:rowOff>
    </xdr:from>
    <xdr:to>
      <xdr:col>55</xdr:col>
      <xdr:colOff>50800</xdr:colOff>
      <xdr:row>79</xdr:row>
      <xdr:rowOff>51715</xdr:rowOff>
    </xdr:to>
    <xdr:sp macro="" textlink="">
      <xdr:nvSpPr>
        <xdr:cNvPr id="431" name="楕円 430"/>
        <xdr:cNvSpPr/>
      </xdr:nvSpPr>
      <xdr:spPr>
        <a:xfrm>
          <a:off x="10426700" y="134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36492</xdr:rowOff>
    </xdr:from>
    <xdr:ext cx="469744" cy="259045"/>
    <xdr:sp macro="" textlink="">
      <xdr:nvSpPr>
        <xdr:cNvPr id="432" name="普通建設事業費 （ うち新規整備　）該当値テキスト"/>
        <xdr:cNvSpPr txBox="1"/>
      </xdr:nvSpPr>
      <xdr:spPr>
        <a:xfrm>
          <a:off x="10528300" y="1340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94323</xdr:rowOff>
    </xdr:from>
    <xdr:to>
      <xdr:col>50</xdr:col>
      <xdr:colOff>165100</xdr:colOff>
      <xdr:row>79</xdr:row>
      <xdr:rowOff>24473</xdr:rowOff>
    </xdr:to>
    <xdr:sp macro="" textlink="">
      <xdr:nvSpPr>
        <xdr:cNvPr id="433" name="楕円 432"/>
        <xdr:cNvSpPr/>
      </xdr:nvSpPr>
      <xdr:spPr>
        <a:xfrm>
          <a:off x="9588500" y="134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15600</xdr:rowOff>
    </xdr:from>
    <xdr:ext cx="469744" cy="259045"/>
    <xdr:sp macro="" textlink="">
      <xdr:nvSpPr>
        <xdr:cNvPr id="434" name="テキスト ボックス 433"/>
        <xdr:cNvSpPr txBox="1"/>
      </xdr:nvSpPr>
      <xdr:spPr>
        <a:xfrm>
          <a:off x="9404428" y="135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137503</xdr:rowOff>
    </xdr:from>
    <xdr:to>
      <xdr:col>46</xdr:col>
      <xdr:colOff>38100</xdr:colOff>
      <xdr:row>79</xdr:row>
      <xdr:rowOff>67653</xdr:rowOff>
    </xdr:to>
    <xdr:sp macro="" textlink="">
      <xdr:nvSpPr>
        <xdr:cNvPr id="435" name="楕円 434"/>
        <xdr:cNvSpPr/>
      </xdr:nvSpPr>
      <xdr:spPr>
        <a:xfrm>
          <a:off x="8699500" y="135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58780</xdr:rowOff>
    </xdr:from>
    <xdr:ext cx="469744" cy="259045"/>
    <xdr:sp macro="" textlink="">
      <xdr:nvSpPr>
        <xdr:cNvPr id="436" name="テキスト ボックス 435"/>
        <xdr:cNvSpPr txBox="1"/>
      </xdr:nvSpPr>
      <xdr:spPr>
        <a:xfrm>
          <a:off x="8515428" y="1360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116611</xdr:rowOff>
    </xdr:from>
    <xdr:to>
      <xdr:col>41</xdr:col>
      <xdr:colOff>101600</xdr:colOff>
      <xdr:row>79</xdr:row>
      <xdr:rowOff>46761</xdr:rowOff>
    </xdr:to>
    <xdr:sp macro="" textlink="">
      <xdr:nvSpPr>
        <xdr:cNvPr id="437" name="楕円 436"/>
        <xdr:cNvSpPr/>
      </xdr:nvSpPr>
      <xdr:spPr>
        <a:xfrm>
          <a:off x="7810500" y="134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37888</xdr:rowOff>
    </xdr:from>
    <xdr:ext cx="469744" cy="259045"/>
    <xdr:sp macro="" textlink="">
      <xdr:nvSpPr>
        <xdr:cNvPr id="438" name="テキスト ボックス 437"/>
        <xdr:cNvSpPr txBox="1"/>
      </xdr:nvSpPr>
      <xdr:spPr>
        <a:xfrm>
          <a:off x="7626428" y="135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83693</xdr:rowOff>
    </xdr:from>
    <xdr:to>
      <xdr:col>36</xdr:col>
      <xdr:colOff>165100</xdr:colOff>
      <xdr:row>79</xdr:row>
      <xdr:rowOff>13843</xdr:rowOff>
    </xdr:to>
    <xdr:sp macro="" textlink="">
      <xdr:nvSpPr>
        <xdr:cNvPr id="439" name="楕円 438"/>
        <xdr:cNvSpPr/>
      </xdr:nvSpPr>
      <xdr:spPr>
        <a:xfrm>
          <a:off x="6921500" y="134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4970</xdr:rowOff>
    </xdr:from>
    <xdr:ext cx="469744" cy="259045"/>
    <xdr:sp macro="" textlink="">
      <xdr:nvSpPr>
        <xdr:cNvPr id="440" name="テキスト ボックス 439"/>
        <xdr:cNvSpPr txBox="1"/>
      </xdr:nvSpPr>
      <xdr:spPr>
        <a:xfrm>
          <a:off x="6737428" y="1354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2096</xdr:rowOff>
    </xdr:from>
    <xdr:to>
      <xdr:col>55</xdr:col>
      <xdr:colOff>0</xdr:colOff>
      <xdr:row>98</xdr:row>
      <xdr:rowOff>63640</xdr:rowOff>
    </xdr:to>
    <xdr:cxnSp macro="">
      <xdr:nvCxnSpPr>
        <xdr:cNvPr id="469" name="直線コネクタ 468"/>
        <xdr:cNvCxnSpPr/>
      </xdr:nvCxnSpPr>
      <xdr:spPr>
        <a:xfrm flipV="1">
          <a:off x="9639300" y="16804196"/>
          <a:ext cx="8382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77445</xdr:rowOff>
    </xdr:from>
    <xdr:to>
      <xdr:col>50</xdr:col>
      <xdr:colOff>114300</xdr:colOff>
      <xdr:row>98</xdr:row>
      <xdr:rowOff>63640</xdr:rowOff>
    </xdr:to>
    <xdr:cxnSp macro="">
      <xdr:nvCxnSpPr>
        <xdr:cNvPr id="472" name="直線コネクタ 471"/>
        <xdr:cNvCxnSpPr/>
      </xdr:nvCxnSpPr>
      <xdr:spPr>
        <a:xfrm>
          <a:off x="8750300" y="16708095"/>
          <a:ext cx="889000" cy="1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77445</xdr:rowOff>
    </xdr:from>
    <xdr:to>
      <xdr:col>45</xdr:col>
      <xdr:colOff>177800</xdr:colOff>
      <xdr:row>97</xdr:row>
      <xdr:rowOff>118224</xdr:rowOff>
    </xdr:to>
    <xdr:cxnSp macro="">
      <xdr:nvCxnSpPr>
        <xdr:cNvPr id="475" name="直線コネクタ 474"/>
        <xdr:cNvCxnSpPr/>
      </xdr:nvCxnSpPr>
      <xdr:spPr>
        <a:xfrm flipV="1">
          <a:off x="7861300" y="16708095"/>
          <a:ext cx="889000" cy="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7" name="テキスト ボックス 476"/>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118224</xdr:rowOff>
    </xdr:from>
    <xdr:to>
      <xdr:col>41</xdr:col>
      <xdr:colOff>50800</xdr:colOff>
      <xdr:row>98</xdr:row>
      <xdr:rowOff>135661</xdr:rowOff>
    </xdr:to>
    <xdr:cxnSp macro="">
      <xdr:nvCxnSpPr>
        <xdr:cNvPr id="478" name="直線コネクタ 477"/>
        <xdr:cNvCxnSpPr/>
      </xdr:nvCxnSpPr>
      <xdr:spPr>
        <a:xfrm flipV="1">
          <a:off x="6972300" y="16748874"/>
          <a:ext cx="889000" cy="1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80" name="テキスト ボックス 479"/>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2" name="テキスト ボックス 481"/>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122746</xdr:rowOff>
    </xdr:from>
    <xdr:to>
      <xdr:col>55</xdr:col>
      <xdr:colOff>50800</xdr:colOff>
      <xdr:row>98</xdr:row>
      <xdr:rowOff>52896</xdr:rowOff>
    </xdr:to>
    <xdr:sp macro="" textlink="">
      <xdr:nvSpPr>
        <xdr:cNvPr id="488" name="楕円 487"/>
        <xdr:cNvSpPr/>
      </xdr:nvSpPr>
      <xdr:spPr>
        <a:xfrm>
          <a:off x="10426700" y="167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101173</xdr:rowOff>
    </xdr:from>
    <xdr:ext cx="534377" cy="259045"/>
    <xdr:sp macro="" textlink="">
      <xdr:nvSpPr>
        <xdr:cNvPr id="489" name="普通建設事業費 （ うち更新整備　）該当値テキスト"/>
        <xdr:cNvSpPr txBox="1"/>
      </xdr:nvSpPr>
      <xdr:spPr>
        <a:xfrm>
          <a:off x="10528300" y="167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12840</xdr:rowOff>
    </xdr:from>
    <xdr:to>
      <xdr:col>50</xdr:col>
      <xdr:colOff>165100</xdr:colOff>
      <xdr:row>98</xdr:row>
      <xdr:rowOff>114440</xdr:rowOff>
    </xdr:to>
    <xdr:sp macro="" textlink="">
      <xdr:nvSpPr>
        <xdr:cNvPr id="490" name="楕円 489"/>
        <xdr:cNvSpPr/>
      </xdr:nvSpPr>
      <xdr:spPr>
        <a:xfrm>
          <a:off x="9588500" y="168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105567</xdr:rowOff>
    </xdr:from>
    <xdr:ext cx="534377" cy="259045"/>
    <xdr:sp macro="" textlink="">
      <xdr:nvSpPr>
        <xdr:cNvPr id="491" name="テキスト ボックス 490"/>
        <xdr:cNvSpPr txBox="1"/>
      </xdr:nvSpPr>
      <xdr:spPr>
        <a:xfrm>
          <a:off x="9372111" y="169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26645</xdr:rowOff>
    </xdr:from>
    <xdr:to>
      <xdr:col>46</xdr:col>
      <xdr:colOff>38100</xdr:colOff>
      <xdr:row>97</xdr:row>
      <xdr:rowOff>128245</xdr:rowOff>
    </xdr:to>
    <xdr:sp macro="" textlink="">
      <xdr:nvSpPr>
        <xdr:cNvPr id="492" name="楕円 491"/>
        <xdr:cNvSpPr/>
      </xdr:nvSpPr>
      <xdr:spPr>
        <a:xfrm>
          <a:off x="8699500" y="166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119372</xdr:rowOff>
    </xdr:from>
    <xdr:ext cx="534377" cy="259045"/>
    <xdr:sp macro="" textlink="">
      <xdr:nvSpPr>
        <xdr:cNvPr id="493" name="テキスト ボックス 492"/>
        <xdr:cNvSpPr txBox="1"/>
      </xdr:nvSpPr>
      <xdr:spPr>
        <a:xfrm>
          <a:off x="8483111" y="167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67424</xdr:rowOff>
    </xdr:from>
    <xdr:to>
      <xdr:col>41</xdr:col>
      <xdr:colOff>101600</xdr:colOff>
      <xdr:row>97</xdr:row>
      <xdr:rowOff>169024</xdr:rowOff>
    </xdr:to>
    <xdr:sp macro="" textlink="">
      <xdr:nvSpPr>
        <xdr:cNvPr id="494" name="楕円 493"/>
        <xdr:cNvSpPr/>
      </xdr:nvSpPr>
      <xdr:spPr>
        <a:xfrm>
          <a:off x="7810500" y="166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160151</xdr:rowOff>
    </xdr:from>
    <xdr:ext cx="534377" cy="259045"/>
    <xdr:sp macro="" textlink="">
      <xdr:nvSpPr>
        <xdr:cNvPr id="495" name="テキスト ボックス 494"/>
        <xdr:cNvSpPr txBox="1"/>
      </xdr:nvSpPr>
      <xdr:spPr>
        <a:xfrm>
          <a:off x="7594111" y="167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84861</xdr:rowOff>
    </xdr:from>
    <xdr:to>
      <xdr:col>36</xdr:col>
      <xdr:colOff>165100</xdr:colOff>
      <xdr:row>99</xdr:row>
      <xdr:rowOff>15011</xdr:rowOff>
    </xdr:to>
    <xdr:sp macro="" textlink="">
      <xdr:nvSpPr>
        <xdr:cNvPr id="496" name="楕円 495"/>
        <xdr:cNvSpPr/>
      </xdr:nvSpPr>
      <xdr:spPr>
        <a:xfrm>
          <a:off x="6921500" y="168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6138</xdr:rowOff>
    </xdr:from>
    <xdr:ext cx="469744" cy="259045"/>
    <xdr:sp macro="" textlink="">
      <xdr:nvSpPr>
        <xdr:cNvPr id="497" name="テキスト ボックス 496"/>
        <xdr:cNvSpPr txBox="1"/>
      </xdr:nvSpPr>
      <xdr:spPr>
        <a:xfrm>
          <a:off x="6737428" y="169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112496</xdr:rowOff>
    </xdr:from>
    <xdr:to>
      <xdr:col>85</xdr:col>
      <xdr:colOff>127000</xdr:colOff>
      <xdr:row>38</xdr:row>
      <xdr:rowOff>127630</xdr:rowOff>
    </xdr:to>
    <xdr:cxnSp macro="">
      <xdr:nvCxnSpPr>
        <xdr:cNvPr id="524" name="直線コネクタ 523"/>
        <xdr:cNvCxnSpPr/>
      </xdr:nvCxnSpPr>
      <xdr:spPr>
        <a:xfrm>
          <a:off x="15481300" y="6627596"/>
          <a:ext cx="8382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3043</xdr:rowOff>
    </xdr:from>
    <xdr:to>
      <xdr:col>81</xdr:col>
      <xdr:colOff>50800</xdr:colOff>
      <xdr:row>38</xdr:row>
      <xdr:rowOff>112496</xdr:rowOff>
    </xdr:to>
    <xdr:cxnSp macro="">
      <xdr:nvCxnSpPr>
        <xdr:cNvPr id="527" name="直線コネクタ 526"/>
        <xdr:cNvCxnSpPr/>
      </xdr:nvCxnSpPr>
      <xdr:spPr>
        <a:xfrm>
          <a:off x="14592300" y="6518143"/>
          <a:ext cx="889000" cy="10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3043</xdr:rowOff>
    </xdr:from>
    <xdr:to>
      <xdr:col>76</xdr:col>
      <xdr:colOff>114300</xdr:colOff>
      <xdr:row>38</xdr:row>
      <xdr:rowOff>28463</xdr:rowOff>
    </xdr:to>
    <xdr:cxnSp macro="">
      <xdr:nvCxnSpPr>
        <xdr:cNvPr id="530" name="直線コネクタ 529"/>
        <xdr:cNvCxnSpPr/>
      </xdr:nvCxnSpPr>
      <xdr:spPr>
        <a:xfrm flipV="1">
          <a:off x="13703300" y="6518143"/>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2" name="テキスト ボックス 531"/>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164435</xdr:rowOff>
    </xdr:from>
    <xdr:to>
      <xdr:col>71</xdr:col>
      <xdr:colOff>177800</xdr:colOff>
      <xdr:row>38</xdr:row>
      <xdr:rowOff>28463</xdr:rowOff>
    </xdr:to>
    <xdr:cxnSp macro="">
      <xdr:nvCxnSpPr>
        <xdr:cNvPr id="533" name="直線コネクタ 532"/>
        <xdr:cNvCxnSpPr/>
      </xdr:nvCxnSpPr>
      <xdr:spPr>
        <a:xfrm>
          <a:off x="12814300" y="6336635"/>
          <a:ext cx="889000" cy="20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5" name="テキスト ボックス 534"/>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7" name="テキスト ボックス 536"/>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76830</xdr:rowOff>
    </xdr:from>
    <xdr:to>
      <xdr:col>85</xdr:col>
      <xdr:colOff>177800</xdr:colOff>
      <xdr:row>39</xdr:row>
      <xdr:rowOff>6980</xdr:rowOff>
    </xdr:to>
    <xdr:sp macro="" textlink="">
      <xdr:nvSpPr>
        <xdr:cNvPr id="543" name="楕円 542"/>
        <xdr:cNvSpPr/>
      </xdr:nvSpPr>
      <xdr:spPr>
        <a:xfrm>
          <a:off x="16268700" y="65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4" name="災害復旧事業費該当値テキスト"/>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61696</xdr:rowOff>
    </xdr:from>
    <xdr:to>
      <xdr:col>81</xdr:col>
      <xdr:colOff>101600</xdr:colOff>
      <xdr:row>38</xdr:row>
      <xdr:rowOff>163296</xdr:rowOff>
    </xdr:to>
    <xdr:sp macro="" textlink="">
      <xdr:nvSpPr>
        <xdr:cNvPr id="545" name="楕円 544"/>
        <xdr:cNvSpPr/>
      </xdr:nvSpPr>
      <xdr:spPr>
        <a:xfrm>
          <a:off x="15430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154423</xdr:rowOff>
    </xdr:from>
    <xdr:ext cx="378565" cy="259045"/>
    <xdr:sp macro="" textlink="">
      <xdr:nvSpPr>
        <xdr:cNvPr id="546" name="テキスト ボックス 545"/>
        <xdr:cNvSpPr txBox="1"/>
      </xdr:nvSpPr>
      <xdr:spPr>
        <a:xfrm>
          <a:off x="15292017" y="66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123693</xdr:rowOff>
    </xdr:from>
    <xdr:to>
      <xdr:col>76</xdr:col>
      <xdr:colOff>165100</xdr:colOff>
      <xdr:row>38</xdr:row>
      <xdr:rowOff>53843</xdr:rowOff>
    </xdr:to>
    <xdr:sp macro="" textlink="">
      <xdr:nvSpPr>
        <xdr:cNvPr id="547" name="楕円 546"/>
        <xdr:cNvSpPr/>
      </xdr:nvSpPr>
      <xdr:spPr>
        <a:xfrm>
          <a:off x="14541500" y="646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70370</xdr:rowOff>
    </xdr:from>
    <xdr:ext cx="469744" cy="259045"/>
    <xdr:sp macro="" textlink="">
      <xdr:nvSpPr>
        <xdr:cNvPr id="548" name="テキスト ボックス 547"/>
        <xdr:cNvSpPr txBox="1"/>
      </xdr:nvSpPr>
      <xdr:spPr>
        <a:xfrm>
          <a:off x="14357428" y="624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149113</xdr:rowOff>
    </xdr:from>
    <xdr:to>
      <xdr:col>72</xdr:col>
      <xdr:colOff>38100</xdr:colOff>
      <xdr:row>38</xdr:row>
      <xdr:rowOff>79263</xdr:rowOff>
    </xdr:to>
    <xdr:sp macro="" textlink="">
      <xdr:nvSpPr>
        <xdr:cNvPr id="549" name="楕円 548"/>
        <xdr:cNvSpPr/>
      </xdr:nvSpPr>
      <xdr:spPr>
        <a:xfrm>
          <a:off x="13652500" y="64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95790</xdr:rowOff>
    </xdr:from>
    <xdr:ext cx="469744" cy="259045"/>
    <xdr:sp macro="" textlink="">
      <xdr:nvSpPr>
        <xdr:cNvPr id="550" name="テキスト ボックス 549"/>
        <xdr:cNvSpPr txBox="1"/>
      </xdr:nvSpPr>
      <xdr:spPr>
        <a:xfrm>
          <a:off x="13468428" y="626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113635</xdr:rowOff>
    </xdr:from>
    <xdr:to>
      <xdr:col>67</xdr:col>
      <xdr:colOff>101600</xdr:colOff>
      <xdr:row>37</xdr:row>
      <xdr:rowOff>43785</xdr:rowOff>
    </xdr:to>
    <xdr:sp macro="" textlink="">
      <xdr:nvSpPr>
        <xdr:cNvPr id="551" name="楕円 550"/>
        <xdr:cNvSpPr/>
      </xdr:nvSpPr>
      <xdr:spPr>
        <a:xfrm>
          <a:off x="12763500" y="628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60312</xdr:rowOff>
    </xdr:from>
    <xdr:ext cx="469744" cy="259045"/>
    <xdr:sp macro="" textlink="">
      <xdr:nvSpPr>
        <xdr:cNvPr id="552" name="テキスト ボックス 551"/>
        <xdr:cNvSpPr txBox="1"/>
      </xdr:nvSpPr>
      <xdr:spPr>
        <a:xfrm>
          <a:off x="12579428" y="606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72733</xdr:rowOff>
    </xdr:from>
    <xdr:to>
      <xdr:col>85</xdr:col>
      <xdr:colOff>127000</xdr:colOff>
      <xdr:row>74</xdr:row>
      <xdr:rowOff>142811</xdr:rowOff>
    </xdr:to>
    <xdr:cxnSp macro="">
      <xdr:nvCxnSpPr>
        <xdr:cNvPr id="630" name="直線コネクタ 629"/>
        <xdr:cNvCxnSpPr/>
      </xdr:nvCxnSpPr>
      <xdr:spPr>
        <a:xfrm>
          <a:off x="15481300" y="12760033"/>
          <a:ext cx="838200" cy="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72733</xdr:rowOff>
    </xdr:from>
    <xdr:to>
      <xdr:col>81</xdr:col>
      <xdr:colOff>50800</xdr:colOff>
      <xdr:row>74</xdr:row>
      <xdr:rowOff>141401</xdr:rowOff>
    </xdr:to>
    <xdr:cxnSp macro="">
      <xdr:nvCxnSpPr>
        <xdr:cNvPr id="633" name="直線コネクタ 632"/>
        <xdr:cNvCxnSpPr/>
      </xdr:nvCxnSpPr>
      <xdr:spPr>
        <a:xfrm flipV="1">
          <a:off x="14592300" y="12760033"/>
          <a:ext cx="889000" cy="6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5" name="テキスト ボックス 634"/>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136284</xdr:rowOff>
    </xdr:from>
    <xdr:to>
      <xdr:col>76</xdr:col>
      <xdr:colOff>114300</xdr:colOff>
      <xdr:row>74</xdr:row>
      <xdr:rowOff>141401</xdr:rowOff>
    </xdr:to>
    <xdr:cxnSp macro="">
      <xdr:nvCxnSpPr>
        <xdr:cNvPr id="636" name="直線コネクタ 635"/>
        <xdr:cNvCxnSpPr/>
      </xdr:nvCxnSpPr>
      <xdr:spPr>
        <a:xfrm>
          <a:off x="13703300" y="12823584"/>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8" name="テキスト ボックス 637"/>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132461</xdr:rowOff>
    </xdr:from>
    <xdr:to>
      <xdr:col>71</xdr:col>
      <xdr:colOff>177800</xdr:colOff>
      <xdr:row>74</xdr:row>
      <xdr:rowOff>136284</xdr:rowOff>
    </xdr:to>
    <xdr:cxnSp macro="">
      <xdr:nvCxnSpPr>
        <xdr:cNvPr id="639" name="直線コネクタ 638"/>
        <xdr:cNvCxnSpPr/>
      </xdr:nvCxnSpPr>
      <xdr:spPr>
        <a:xfrm>
          <a:off x="12814300" y="12819761"/>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1" name="テキスト ボックス 640"/>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3" name="テキスト ボックス 642"/>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92011</xdr:rowOff>
    </xdr:from>
    <xdr:to>
      <xdr:col>85</xdr:col>
      <xdr:colOff>177800</xdr:colOff>
      <xdr:row>75</xdr:row>
      <xdr:rowOff>22161</xdr:rowOff>
    </xdr:to>
    <xdr:sp macro="" textlink="">
      <xdr:nvSpPr>
        <xdr:cNvPr id="649" name="楕円 648"/>
        <xdr:cNvSpPr/>
      </xdr:nvSpPr>
      <xdr:spPr>
        <a:xfrm>
          <a:off x="16268700" y="127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114888</xdr:rowOff>
    </xdr:from>
    <xdr:ext cx="534377" cy="259045"/>
    <xdr:sp macro="" textlink="">
      <xdr:nvSpPr>
        <xdr:cNvPr id="650" name="公債費該当値テキスト"/>
        <xdr:cNvSpPr txBox="1"/>
      </xdr:nvSpPr>
      <xdr:spPr>
        <a:xfrm>
          <a:off x="16370300" y="126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21933</xdr:rowOff>
    </xdr:from>
    <xdr:to>
      <xdr:col>81</xdr:col>
      <xdr:colOff>101600</xdr:colOff>
      <xdr:row>74</xdr:row>
      <xdr:rowOff>123533</xdr:rowOff>
    </xdr:to>
    <xdr:sp macro="" textlink="">
      <xdr:nvSpPr>
        <xdr:cNvPr id="651" name="楕円 650"/>
        <xdr:cNvSpPr/>
      </xdr:nvSpPr>
      <xdr:spPr>
        <a:xfrm>
          <a:off x="15430500" y="127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140060</xdr:rowOff>
    </xdr:from>
    <xdr:ext cx="534377" cy="259045"/>
    <xdr:sp macro="" textlink="">
      <xdr:nvSpPr>
        <xdr:cNvPr id="652" name="テキスト ボックス 651"/>
        <xdr:cNvSpPr txBox="1"/>
      </xdr:nvSpPr>
      <xdr:spPr>
        <a:xfrm>
          <a:off x="15214111" y="124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90601</xdr:rowOff>
    </xdr:from>
    <xdr:to>
      <xdr:col>76</xdr:col>
      <xdr:colOff>165100</xdr:colOff>
      <xdr:row>75</xdr:row>
      <xdr:rowOff>20751</xdr:rowOff>
    </xdr:to>
    <xdr:sp macro="" textlink="">
      <xdr:nvSpPr>
        <xdr:cNvPr id="653" name="楕円 652"/>
        <xdr:cNvSpPr/>
      </xdr:nvSpPr>
      <xdr:spPr>
        <a:xfrm>
          <a:off x="14541500" y="127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37278</xdr:rowOff>
    </xdr:from>
    <xdr:ext cx="534377" cy="259045"/>
    <xdr:sp macro="" textlink="">
      <xdr:nvSpPr>
        <xdr:cNvPr id="654" name="テキスト ボックス 653"/>
        <xdr:cNvSpPr txBox="1"/>
      </xdr:nvSpPr>
      <xdr:spPr>
        <a:xfrm>
          <a:off x="14325111" y="125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85484</xdr:rowOff>
    </xdr:from>
    <xdr:to>
      <xdr:col>72</xdr:col>
      <xdr:colOff>38100</xdr:colOff>
      <xdr:row>75</xdr:row>
      <xdr:rowOff>15634</xdr:rowOff>
    </xdr:to>
    <xdr:sp macro="" textlink="">
      <xdr:nvSpPr>
        <xdr:cNvPr id="655" name="楕円 654"/>
        <xdr:cNvSpPr/>
      </xdr:nvSpPr>
      <xdr:spPr>
        <a:xfrm>
          <a:off x="13652500" y="127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32161</xdr:rowOff>
    </xdr:from>
    <xdr:ext cx="534377" cy="259045"/>
    <xdr:sp macro="" textlink="">
      <xdr:nvSpPr>
        <xdr:cNvPr id="656" name="テキスト ボックス 655"/>
        <xdr:cNvSpPr txBox="1"/>
      </xdr:nvSpPr>
      <xdr:spPr>
        <a:xfrm>
          <a:off x="13436111" y="125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81661</xdr:rowOff>
    </xdr:from>
    <xdr:to>
      <xdr:col>67</xdr:col>
      <xdr:colOff>101600</xdr:colOff>
      <xdr:row>75</xdr:row>
      <xdr:rowOff>11811</xdr:rowOff>
    </xdr:to>
    <xdr:sp macro="" textlink="">
      <xdr:nvSpPr>
        <xdr:cNvPr id="657" name="楕円 656"/>
        <xdr:cNvSpPr/>
      </xdr:nvSpPr>
      <xdr:spPr>
        <a:xfrm>
          <a:off x="12763500" y="127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28338</xdr:rowOff>
    </xdr:from>
    <xdr:ext cx="534377" cy="259045"/>
    <xdr:sp macro="" textlink="">
      <xdr:nvSpPr>
        <xdr:cNvPr id="658" name="テキスト ボックス 657"/>
        <xdr:cNvSpPr txBox="1"/>
      </xdr:nvSpPr>
      <xdr:spPr>
        <a:xfrm>
          <a:off x="12547111" y="125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28994</xdr:rowOff>
    </xdr:from>
    <xdr:to>
      <xdr:col>85</xdr:col>
      <xdr:colOff>127000</xdr:colOff>
      <xdr:row>98</xdr:row>
      <xdr:rowOff>38608</xdr:rowOff>
    </xdr:to>
    <xdr:cxnSp macro="">
      <xdr:nvCxnSpPr>
        <xdr:cNvPr id="687" name="直線コネクタ 686"/>
        <xdr:cNvCxnSpPr/>
      </xdr:nvCxnSpPr>
      <xdr:spPr>
        <a:xfrm flipV="1">
          <a:off x="15481300" y="16831094"/>
          <a:ext cx="838200" cy="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38608</xdr:rowOff>
    </xdr:from>
    <xdr:to>
      <xdr:col>81</xdr:col>
      <xdr:colOff>50800</xdr:colOff>
      <xdr:row>98</xdr:row>
      <xdr:rowOff>137807</xdr:rowOff>
    </xdr:to>
    <xdr:cxnSp macro="">
      <xdr:nvCxnSpPr>
        <xdr:cNvPr id="690" name="直線コネクタ 689"/>
        <xdr:cNvCxnSpPr/>
      </xdr:nvCxnSpPr>
      <xdr:spPr>
        <a:xfrm flipV="1">
          <a:off x="14592300" y="16840708"/>
          <a:ext cx="889000" cy="9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129248</xdr:rowOff>
    </xdr:from>
    <xdr:to>
      <xdr:col>76</xdr:col>
      <xdr:colOff>114300</xdr:colOff>
      <xdr:row>98</xdr:row>
      <xdr:rowOff>137807</xdr:rowOff>
    </xdr:to>
    <xdr:cxnSp macro="">
      <xdr:nvCxnSpPr>
        <xdr:cNvPr id="693" name="直線コネクタ 692"/>
        <xdr:cNvCxnSpPr/>
      </xdr:nvCxnSpPr>
      <xdr:spPr>
        <a:xfrm>
          <a:off x="13703300" y="16931348"/>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5" name="テキスト ボックス 694"/>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129248</xdr:rowOff>
    </xdr:from>
    <xdr:to>
      <xdr:col>71</xdr:col>
      <xdr:colOff>177800</xdr:colOff>
      <xdr:row>99</xdr:row>
      <xdr:rowOff>4114</xdr:rowOff>
    </xdr:to>
    <xdr:cxnSp macro="">
      <xdr:nvCxnSpPr>
        <xdr:cNvPr id="696" name="直線コネクタ 695"/>
        <xdr:cNvCxnSpPr/>
      </xdr:nvCxnSpPr>
      <xdr:spPr>
        <a:xfrm flipV="1">
          <a:off x="12814300" y="16931348"/>
          <a:ext cx="889000" cy="4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8" name="テキスト ボックス 697"/>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700" name="テキスト ボックス 699"/>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149644</xdr:rowOff>
    </xdr:from>
    <xdr:to>
      <xdr:col>85</xdr:col>
      <xdr:colOff>177800</xdr:colOff>
      <xdr:row>98</xdr:row>
      <xdr:rowOff>79794</xdr:rowOff>
    </xdr:to>
    <xdr:sp macro="" textlink="">
      <xdr:nvSpPr>
        <xdr:cNvPr id="706" name="楕円 705"/>
        <xdr:cNvSpPr/>
      </xdr:nvSpPr>
      <xdr:spPr>
        <a:xfrm>
          <a:off x="16268700" y="167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128071</xdr:rowOff>
    </xdr:from>
    <xdr:ext cx="534377" cy="259045"/>
    <xdr:sp macro="" textlink="">
      <xdr:nvSpPr>
        <xdr:cNvPr id="707" name="積立金該当値テキスト"/>
        <xdr:cNvSpPr txBox="1"/>
      </xdr:nvSpPr>
      <xdr:spPr>
        <a:xfrm>
          <a:off x="16370300" y="1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159258</xdr:rowOff>
    </xdr:from>
    <xdr:to>
      <xdr:col>81</xdr:col>
      <xdr:colOff>101600</xdr:colOff>
      <xdr:row>98</xdr:row>
      <xdr:rowOff>89408</xdr:rowOff>
    </xdr:to>
    <xdr:sp macro="" textlink="">
      <xdr:nvSpPr>
        <xdr:cNvPr id="708" name="楕円 707"/>
        <xdr:cNvSpPr/>
      </xdr:nvSpPr>
      <xdr:spPr>
        <a:xfrm>
          <a:off x="15430500" y="167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80535</xdr:rowOff>
    </xdr:from>
    <xdr:ext cx="534377" cy="259045"/>
    <xdr:sp macro="" textlink="">
      <xdr:nvSpPr>
        <xdr:cNvPr id="709" name="テキスト ボックス 708"/>
        <xdr:cNvSpPr txBox="1"/>
      </xdr:nvSpPr>
      <xdr:spPr>
        <a:xfrm>
          <a:off x="15214111" y="168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87007</xdr:rowOff>
    </xdr:from>
    <xdr:to>
      <xdr:col>76</xdr:col>
      <xdr:colOff>165100</xdr:colOff>
      <xdr:row>99</xdr:row>
      <xdr:rowOff>17157</xdr:rowOff>
    </xdr:to>
    <xdr:sp macro="" textlink="">
      <xdr:nvSpPr>
        <xdr:cNvPr id="710" name="楕円 709"/>
        <xdr:cNvSpPr/>
      </xdr:nvSpPr>
      <xdr:spPr>
        <a:xfrm>
          <a:off x="14541500" y="168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8284</xdr:rowOff>
    </xdr:from>
    <xdr:ext cx="469744" cy="259045"/>
    <xdr:sp macro="" textlink="">
      <xdr:nvSpPr>
        <xdr:cNvPr id="711" name="テキスト ボックス 710"/>
        <xdr:cNvSpPr txBox="1"/>
      </xdr:nvSpPr>
      <xdr:spPr>
        <a:xfrm>
          <a:off x="14357428" y="169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78448</xdr:rowOff>
    </xdr:from>
    <xdr:to>
      <xdr:col>72</xdr:col>
      <xdr:colOff>38100</xdr:colOff>
      <xdr:row>99</xdr:row>
      <xdr:rowOff>8598</xdr:rowOff>
    </xdr:to>
    <xdr:sp macro="" textlink="">
      <xdr:nvSpPr>
        <xdr:cNvPr id="712" name="楕円 711"/>
        <xdr:cNvSpPr/>
      </xdr:nvSpPr>
      <xdr:spPr>
        <a:xfrm>
          <a:off x="13652500" y="1688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171175</xdr:rowOff>
    </xdr:from>
    <xdr:ext cx="469744" cy="259045"/>
    <xdr:sp macro="" textlink="">
      <xdr:nvSpPr>
        <xdr:cNvPr id="713" name="テキスト ボックス 712"/>
        <xdr:cNvSpPr txBox="1"/>
      </xdr:nvSpPr>
      <xdr:spPr>
        <a:xfrm>
          <a:off x="13468428" y="1697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124764</xdr:rowOff>
    </xdr:from>
    <xdr:to>
      <xdr:col>67</xdr:col>
      <xdr:colOff>101600</xdr:colOff>
      <xdr:row>99</xdr:row>
      <xdr:rowOff>54914</xdr:rowOff>
    </xdr:to>
    <xdr:sp macro="" textlink="">
      <xdr:nvSpPr>
        <xdr:cNvPr id="714" name="楕円 713"/>
        <xdr:cNvSpPr/>
      </xdr:nvSpPr>
      <xdr:spPr>
        <a:xfrm>
          <a:off x="12763500" y="169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46041</xdr:rowOff>
    </xdr:from>
    <xdr:ext cx="469744" cy="259045"/>
    <xdr:sp macro="" textlink="">
      <xdr:nvSpPr>
        <xdr:cNvPr id="715" name="テキスト ボックス 714"/>
        <xdr:cNvSpPr txBox="1"/>
      </xdr:nvSpPr>
      <xdr:spPr>
        <a:xfrm>
          <a:off x="12579428" y="1701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85326</xdr:rowOff>
    </xdr:from>
    <xdr:to>
      <xdr:col>116</xdr:col>
      <xdr:colOff>63500</xdr:colOff>
      <xdr:row>39</xdr:row>
      <xdr:rowOff>95449</xdr:rowOff>
    </xdr:to>
    <xdr:cxnSp macro="">
      <xdr:nvCxnSpPr>
        <xdr:cNvPr id="746" name="直線コネクタ 745"/>
        <xdr:cNvCxnSpPr/>
      </xdr:nvCxnSpPr>
      <xdr:spPr>
        <a:xfrm>
          <a:off x="21323300" y="6771876"/>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166315</xdr:rowOff>
    </xdr:from>
    <xdr:to>
      <xdr:col>111</xdr:col>
      <xdr:colOff>177800</xdr:colOff>
      <xdr:row>39</xdr:row>
      <xdr:rowOff>85326</xdr:rowOff>
    </xdr:to>
    <xdr:cxnSp macro="">
      <xdr:nvCxnSpPr>
        <xdr:cNvPr id="749" name="直線コネクタ 748"/>
        <xdr:cNvCxnSpPr/>
      </xdr:nvCxnSpPr>
      <xdr:spPr>
        <a:xfrm>
          <a:off x="20434300" y="6509965"/>
          <a:ext cx="889000" cy="26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57404</xdr:rowOff>
    </xdr:from>
    <xdr:to>
      <xdr:col>107</xdr:col>
      <xdr:colOff>50800</xdr:colOff>
      <xdr:row>37</xdr:row>
      <xdr:rowOff>166315</xdr:rowOff>
    </xdr:to>
    <xdr:cxnSp macro="">
      <xdr:nvCxnSpPr>
        <xdr:cNvPr id="752" name="直線コネクタ 751"/>
        <xdr:cNvCxnSpPr/>
      </xdr:nvCxnSpPr>
      <xdr:spPr>
        <a:xfrm>
          <a:off x="19545300" y="6401054"/>
          <a:ext cx="889000" cy="10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4" name="テキスト ボックス 753"/>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57404</xdr:rowOff>
    </xdr:from>
    <xdr:to>
      <xdr:col>102</xdr:col>
      <xdr:colOff>114300</xdr:colOff>
      <xdr:row>38</xdr:row>
      <xdr:rowOff>140516</xdr:rowOff>
    </xdr:to>
    <xdr:cxnSp macro="">
      <xdr:nvCxnSpPr>
        <xdr:cNvPr id="755" name="直線コネクタ 754"/>
        <xdr:cNvCxnSpPr/>
      </xdr:nvCxnSpPr>
      <xdr:spPr>
        <a:xfrm flipV="1">
          <a:off x="18656300" y="6401054"/>
          <a:ext cx="889000" cy="25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7" name="テキスト ボックス 756"/>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9" name="テキスト ボックス 758"/>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44649</xdr:rowOff>
    </xdr:from>
    <xdr:to>
      <xdr:col>116</xdr:col>
      <xdr:colOff>114300</xdr:colOff>
      <xdr:row>39</xdr:row>
      <xdr:rowOff>146249</xdr:rowOff>
    </xdr:to>
    <xdr:sp macro="" textlink="">
      <xdr:nvSpPr>
        <xdr:cNvPr id="765" name="楕円 764"/>
        <xdr:cNvSpPr/>
      </xdr:nvSpPr>
      <xdr:spPr>
        <a:xfrm>
          <a:off x="221107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131026</xdr:rowOff>
    </xdr:from>
    <xdr:ext cx="313932" cy="259045"/>
    <xdr:sp macro="" textlink="">
      <xdr:nvSpPr>
        <xdr:cNvPr id="766" name="投資及び出資金該当値テキスト"/>
        <xdr:cNvSpPr txBox="1"/>
      </xdr:nvSpPr>
      <xdr:spPr>
        <a:xfrm>
          <a:off x="22212300" y="6646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34526</xdr:rowOff>
    </xdr:from>
    <xdr:to>
      <xdr:col>112</xdr:col>
      <xdr:colOff>38100</xdr:colOff>
      <xdr:row>39</xdr:row>
      <xdr:rowOff>136126</xdr:rowOff>
    </xdr:to>
    <xdr:sp macro="" textlink="">
      <xdr:nvSpPr>
        <xdr:cNvPr id="767" name="楕円 766"/>
        <xdr:cNvSpPr/>
      </xdr:nvSpPr>
      <xdr:spPr>
        <a:xfrm>
          <a:off x="21272500" y="67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127253</xdr:rowOff>
    </xdr:from>
    <xdr:ext cx="313932" cy="259045"/>
    <xdr:sp macro="" textlink="">
      <xdr:nvSpPr>
        <xdr:cNvPr id="768" name="テキスト ボックス 767"/>
        <xdr:cNvSpPr txBox="1"/>
      </xdr:nvSpPr>
      <xdr:spPr>
        <a:xfrm>
          <a:off x="21166333" y="6813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115515</xdr:rowOff>
    </xdr:from>
    <xdr:to>
      <xdr:col>107</xdr:col>
      <xdr:colOff>101600</xdr:colOff>
      <xdr:row>38</xdr:row>
      <xdr:rowOff>45665</xdr:rowOff>
    </xdr:to>
    <xdr:sp macro="" textlink="">
      <xdr:nvSpPr>
        <xdr:cNvPr id="769" name="楕円 768"/>
        <xdr:cNvSpPr/>
      </xdr:nvSpPr>
      <xdr:spPr>
        <a:xfrm>
          <a:off x="20383500" y="64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62192</xdr:rowOff>
    </xdr:from>
    <xdr:ext cx="469744" cy="259045"/>
    <xdr:sp macro="" textlink="">
      <xdr:nvSpPr>
        <xdr:cNvPr id="770" name="テキスト ボックス 769"/>
        <xdr:cNvSpPr txBox="1"/>
      </xdr:nvSpPr>
      <xdr:spPr>
        <a:xfrm>
          <a:off x="20199428" y="623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6604</xdr:rowOff>
    </xdr:from>
    <xdr:to>
      <xdr:col>102</xdr:col>
      <xdr:colOff>165100</xdr:colOff>
      <xdr:row>37</xdr:row>
      <xdr:rowOff>108204</xdr:rowOff>
    </xdr:to>
    <xdr:sp macro="" textlink="">
      <xdr:nvSpPr>
        <xdr:cNvPr id="771" name="楕円 770"/>
        <xdr:cNvSpPr/>
      </xdr:nvSpPr>
      <xdr:spPr>
        <a:xfrm>
          <a:off x="19494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124731</xdr:rowOff>
    </xdr:from>
    <xdr:ext cx="469744" cy="259045"/>
    <xdr:sp macro="" textlink="">
      <xdr:nvSpPr>
        <xdr:cNvPr id="772" name="テキスト ボックス 771"/>
        <xdr:cNvSpPr txBox="1"/>
      </xdr:nvSpPr>
      <xdr:spPr>
        <a:xfrm>
          <a:off x="19310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89716</xdr:rowOff>
    </xdr:from>
    <xdr:to>
      <xdr:col>98</xdr:col>
      <xdr:colOff>38100</xdr:colOff>
      <xdr:row>39</xdr:row>
      <xdr:rowOff>19866</xdr:rowOff>
    </xdr:to>
    <xdr:sp macro="" textlink="">
      <xdr:nvSpPr>
        <xdr:cNvPr id="773" name="楕円 772"/>
        <xdr:cNvSpPr/>
      </xdr:nvSpPr>
      <xdr:spPr>
        <a:xfrm>
          <a:off x="18605500" y="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10993</xdr:rowOff>
    </xdr:from>
    <xdr:ext cx="378565" cy="259045"/>
    <xdr:sp macro="" textlink="">
      <xdr:nvSpPr>
        <xdr:cNvPr id="774" name="テキスト ボックス 773"/>
        <xdr:cNvSpPr txBox="1"/>
      </xdr:nvSpPr>
      <xdr:spPr>
        <a:xfrm>
          <a:off x="18467017" y="669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44374</xdr:rowOff>
    </xdr:from>
    <xdr:to>
      <xdr:col>116</xdr:col>
      <xdr:colOff>63500</xdr:colOff>
      <xdr:row>59</xdr:row>
      <xdr:rowOff>44412</xdr:rowOff>
    </xdr:to>
    <xdr:cxnSp macro="">
      <xdr:nvCxnSpPr>
        <xdr:cNvPr id="803" name="直線コネクタ 802"/>
        <xdr:cNvCxnSpPr/>
      </xdr:nvCxnSpPr>
      <xdr:spPr>
        <a:xfrm flipV="1">
          <a:off x="21323300" y="1015992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44374</xdr:rowOff>
    </xdr:from>
    <xdr:to>
      <xdr:col>111</xdr:col>
      <xdr:colOff>177800</xdr:colOff>
      <xdr:row>59</xdr:row>
      <xdr:rowOff>44412</xdr:rowOff>
    </xdr:to>
    <xdr:cxnSp macro="">
      <xdr:nvCxnSpPr>
        <xdr:cNvPr id="806" name="直線コネクタ 805"/>
        <xdr:cNvCxnSpPr/>
      </xdr:nvCxnSpPr>
      <xdr:spPr>
        <a:xfrm>
          <a:off x="20434300" y="1015992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44259</xdr:rowOff>
    </xdr:from>
    <xdr:to>
      <xdr:col>107</xdr:col>
      <xdr:colOff>50800</xdr:colOff>
      <xdr:row>59</xdr:row>
      <xdr:rowOff>44374</xdr:rowOff>
    </xdr:to>
    <xdr:cxnSp macro="">
      <xdr:nvCxnSpPr>
        <xdr:cNvPr id="809" name="直線コネクタ 808"/>
        <xdr:cNvCxnSpPr/>
      </xdr:nvCxnSpPr>
      <xdr:spPr>
        <a:xfrm>
          <a:off x="19545300" y="1015980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44183</xdr:rowOff>
    </xdr:from>
    <xdr:to>
      <xdr:col>102</xdr:col>
      <xdr:colOff>114300</xdr:colOff>
      <xdr:row>59</xdr:row>
      <xdr:rowOff>44259</xdr:rowOff>
    </xdr:to>
    <xdr:cxnSp macro="">
      <xdr:nvCxnSpPr>
        <xdr:cNvPr id="812" name="直線コネクタ 811"/>
        <xdr:cNvCxnSpPr/>
      </xdr:nvCxnSpPr>
      <xdr:spPr>
        <a:xfrm>
          <a:off x="18656300" y="10159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165024</xdr:rowOff>
    </xdr:from>
    <xdr:to>
      <xdr:col>116</xdr:col>
      <xdr:colOff>114300</xdr:colOff>
      <xdr:row>59</xdr:row>
      <xdr:rowOff>95174</xdr:rowOff>
    </xdr:to>
    <xdr:sp macro="" textlink="">
      <xdr:nvSpPr>
        <xdr:cNvPr id="822" name="楕円 821"/>
        <xdr:cNvSpPr/>
      </xdr:nvSpPr>
      <xdr:spPr>
        <a:xfrm>
          <a:off x="221107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79951</xdr:rowOff>
    </xdr:from>
    <xdr:ext cx="249299" cy="259045"/>
    <xdr:sp macro="" textlink="">
      <xdr:nvSpPr>
        <xdr:cNvPr id="823" name="貸付金該当値テキスト"/>
        <xdr:cNvSpPr txBox="1"/>
      </xdr:nvSpPr>
      <xdr:spPr>
        <a:xfrm>
          <a:off x="22212300" y="10024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165062</xdr:rowOff>
    </xdr:from>
    <xdr:to>
      <xdr:col>112</xdr:col>
      <xdr:colOff>38100</xdr:colOff>
      <xdr:row>59</xdr:row>
      <xdr:rowOff>95212</xdr:rowOff>
    </xdr:to>
    <xdr:sp macro="" textlink="">
      <xdr:nvSpPr>
        <xdr:cNvPr id="824" name="楕円 823"/>
        <xdr:cNvSpPr/>
      </xdr:nvSpPr>
      <xdr:spPr>
        <a:xfrm>
          <a:off x="21272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86339</xdr:rowOff>
    </xdr:from>
    <xdr:ext cx="249299" cy="259045"/>
    <xdr:sp macro="" textlink="">
      <xdr:nvSpPr>
        <xdr:cNvPr id="825" name="テキスト ボックス 824"/>
        <xdr:cNvSpPr txBox="1"/>
      </xdr:nvSpPr>
      <xdr:spPr>
        <a:xfrm>
          <a:off x="21198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165024</xdr:rowOff>
    </xdr:from>
    <xdr:to>
      <xdr:col>107</xdr:col>
      <xdr:colOff>101600</xdr:colOff>
      <xdr:row>59</xdr:row>
      <xdr:rowOff>95174</xdr:rowOff>
    </xdr:to>
    <xdr:sp macro="" textlink="">
      <xdr:nvSpPr>
        <xdr:cNvPr id="826" name="楕円 825"/>
        <xdr:cNvSpPr/>
      </xdr:nvSpPr>
      <xdr:spPr>
        <a:xfrm>
          <a:off x="20383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86301</xdr:rowOff>
    </xdr:from>
    <xdr:ext cx="249299" cy="259045"/>
    <xdr:sp macro="" textlink="">
      <xdr:nvSpPr>
        <xdr:cNvPr id="827" name="テキスト ボックス 826"/>
        <xdr:cNvSpPr txBox="1"/>
      </xdr:nvSpPr>
      <xdr:spPr>
        <a:xfrm>
          <a:off x="20309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164909</xdr:rowOff>
    </xdr:from>
    <xdr:to>
      <xdr:col>102</xdr:col>
      <xdr:colOff>165100</xdr:colOff>
      <xdr:row>59</xdr:row>
      <xdr:rowOff>95059</xdr:rowOff>
    </xdr:to>
    <xdr:sp macro="" textlink="">
      <xdr:nvSpPr>
        <xdr:cNvPr id="828" name="楕円 827"/>
        <xdr:cNvSpPr/>
      </xdr:nvSpPr>
      <xdr:spPr>
        <a:xfrm>
          <a:off x="19494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86186</xdr:rowOff>
    </xdr:from>
    <xdr:ext cx="249299" cy="259045"/>
    <xdr:sp macro="" textlink="">
      <xdr:nvSpPr>
        <xdr:cNvPr id="829" name="テキスト ボックス 828"/>
        <xdr:cNvSpPr txBox="1"/>
      </xdr:nvSpPr>
      <xdr:spPr>
        <a:xfrm>
          <a:off x="19420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164833</xdr:rowOff>
    </xdr:from>
    <xdr:to>
      <xdr:col>98</xdr:col>
      <xdr:colOff>38100</xdr:colOff>
      <xdr:row>59</xdr:row>
      <xdr:rowOff>94983</xdr:rowOff>
    </xdr:to>
    <xdr:sp macro="" textlink="">
      <xdr:nvSpPr>
        <xdr:cNvPr id="830" name="楕円 829"/>
        <xdr:cNvSpPr/>
      </xdr:nvSpPr>
      <xdr:spPr>
        <a:xfrm>
          <a:off x="18605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86110</xdr:rowOff>
    </xdr:from>
    <xdr:ext cx="249299" cy="259045"/>
    <xdr:sp macro="" textlink="">
      <xdr:nvSpPr>
        <xdr:cNvPr id="831" name="テキスト ボックス 830"/>
        <xdr:cNvSpPr txBox="1"/>
      </xdr:nvSpPr>
      <xdr:spPr>
        <a:xfrm>
          <a:off x="18531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64621</xdr:rowOff>
    </xdr:from>
    <xdr:to>
      <xdr:col>116</xdr:col>
      <xdr:colOff>63500</xdr:colOff>
      <xdr:row>74</xdr:row>
      <xdr:rowOff>103842</xdr:rowOff>
    </xdr:to>
    <xdr:cxnSp macro="">
      <xdr:nvCxnSpPr>
        <xdr:cNvPr id="863" name="直線コネクタ 862"/>
        <xdr:cNvCxnSpPr/>
      </xdr:nvCxnSpPr>
      <xdr:spPr>
        <a:xfrm flipV="1">
          <a:off x="21323300" y="12751921"/>
          <a:ext cx="8382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103842</xdr:rowOff>
    </xdr:from>
    <xdr:to>
      <xdr:col>111</xdr:col>
      <xdr:colOff>177800</xdr:colOff>
      <xdr:row>74</xdr:row>
      <xdr:rowOff>127029</xdr:rowOff>
    </xdr:to>
    <xdr:cxnSp macro="">
      <xdr:nvCxnSpPr>
        <xdr:cNvPr id="866" name="直線コネクタ 865"/>
        <xdr:cNvCxnSpPr/>
      </xdr:nvCxnSpPr>
      <xdr:spPr>
        <a:xfrm flipV="1">
          <a:off x="20434300" y="12791142"/>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127029</xdr:rowOff>
    </xdr:from>
    <xdr:to>
      <xdr:col>107</xdr:col>
      <xdr:colOff>50800</xdr:colOff>
      <xdr:row>75</xdr:row>
      <xdr:rowOff>4663</xdr:rowOff>
    </xdr:to>
    <xdr:cxnSp macro="">
      <xdr:nvCxnSpPr>
        <xdr:cNvPr id="869" name="直線コネクタ 868"/>
        <xdr:cNvCxnSpPr/>
      </xdr:nvCxnSpPr>
      <xdr:spPr>
        <a:xfrm flipV="1">
          <a:off x="19545300" y="12814329"/>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1" name="テキスト ボックス 870"/>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87677</xdr:rowOff>
    </xdr:from>
    <xdr:to>
      <xdr:col>102</xdr:col>
      <xdr:colOff>114300</xdr:colOff>
      <xdr:row>75</xdr:row>
      <xdr:rowOff>4663</xdr:rowOff>
    </xdr:to>
    <xdr:cxnSp macro="">
      <xdr:nvCxnSpPr>
        <xdr:cNvPr id="872" name="直線コネクタ 871"/>
        <xdr:cNvCxnSpPr/>
      </xdr:nvCxnSpPr>
      <xdr:spPr>
        <a:xfrm>
          <a:off x="18656300" y="12603527"/>
          <a:ext cx="889000" cy="25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4" name="テキスト ボックス 873"/>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6" name="テキスト ボックス 875"/>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13821</xdr:rowOff>
    </xdr:from>
    <xdr:to>
      <xdr:col>116</xdr:col>
      <xdr:colOff>114300</xdr:colOff>
      <xdr:row>74</xdr:row>
      <xdr:rowOff>115421</xdr:rowOff>
    </xdr:to>
    <xdr:sp macro="" textlink="">
      <xdr:nvSpPr>
        <xdr:cNvPr id="882" name="楕円 881"/>
        <xdr:cNvSpPr/>
      </xdr:nvSpPr>
      <xdr:spPr>
        <a:xfrm>
          <a:off x="22110700" y="127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36698</xdr:rowOff>
    </xdr:from>
    <xdr:ext cx="534377" cy="259045"/>
    <xdr:sp macro="" textlink="">
      <xdr:nvSpPr>
        <xdr:cNvPr id="883" name="繰出金該当値テキスト"/>
        <xdr:cNvSpPr txBox="1"/>
      </xdr:nvSpPr>
      <xdr:spPr>
        <a:xfrm>
          <a:off x="22212300" y="1255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53042</xdr:rowOff>
    </xdr:from>
    <xdr:to>
      <xdr:col>112</xdr:col>
      <xdr:colOff>38100</xdr:colOff>
      <xdr:row>74</xdr:row>
      <xdr:rowOff>154642</xdr:rowOff>
    </xdr:to>
    <xdr:sp macro="" textlink="">
      <xdr:nvSpPr>
        <xdr:cNvPr id="884" name="楕円 883"/>
        <xdr:cNvSpPr/>
      </xdr:nvSpPr>
      <xdr:spPr>
        <a:xfrm>
          <a:off x="21272500" y="127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171169</xdr:rowOff>
    </xdr:from>
    <xdr:ext cx="534377" cy="259045"/>
    <xdr:sp macro="" textlink="">
      <xdr:nvSpPr>
        <xdr:cNvPr id="885" name="テキスト ボックス 884"/>
        <xdr:cNvSpPr txBox="1"/>
      </xdr:nvSpPr>
      <xdr:spPr>
        <a:xfrm>
          <a:off x="21056111" y="125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76229</xdr:rowOff>
    </xdr:from>
    <xdr:to>
      <xdr:col>107</xdr:col>
      <xdr:colOff>101600</xdr:colOff>
      <xdr:row>75</xdr:row>
      <xdr:rowOff>6379</xdr:rowOff>
    </xdr:to>
    <xdr:sp macro="" textlink="">
      <xdr:nvSpPr>
        <xdr:cNvPr id="886" name="楕円 885"/>
        <xdr:cNvSpPr/>
      </xdr:nvSpPr>
      <xdr:spPr>
        <a:xfrm>
          <a:off x="20383500" y="1276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22906</xdr:rowOff>
    </xdr:from>
    <xdr:ext cx="534377" cy="259045"/>
    <xdr:sp macro="" textlink="">
      <xdr:nvSpPr>
        <xdr:cNvPr id="887" name="テキスト ボックス 886"/>
        <xdr:cNvSpPr txBox="1"/>
      </xdr:nvSpPr>
      <xdr:spPr>
        <a:xfrm>
          <a:off x="20167111" y="125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125313</xdr:rowOff>
    </xdr:from>
    <xdr:to>
      <xdr:col>102</xdr:col>
      <xdr:colOff>165100</xdr:colOff>
      <xdr:row>75</xdr:row>
      <xdr:rowOff>55463</xdr:rowOff>
    </xdr:to>
    <xdr:sp macro="" textlink="">
      <xdr:nvSpPr>
        <xdr:cNvPr id="888" name="楕円 887"/>
        <xdr:cNvSpPr/>
      </xdr:nvSpPr>
      <xdr:spPr>
        <a:xfrm>
          <a:off x="19494500" y="128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71990</xdr:rowOff>
    </xdr:from>
    <xdr:ext cx="534377" cy="259045"/>
    <xdr:sp macro="" textlink="">
      <xdr:nvSpPr>
        <xdr:cNvPr id="889" name="テキスト ボックス 888"/>
        <xdr:cNvSpPr txBox="1"/>
      </xdr:nvSpPr>
      <xdr:spPr>
        <a:xfrm>
          <a:off x="19278111" y="125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36877</xdr:rowOff>
    </xdr:from>
    <xdr:to>
      <xdr:col>98</xdr:col>
      <xdr:colOff>38100</xdr:colOff>
      <xdr:row>73</xdr:row>
      <xdr:rowOff>138477</xdr:rowOff>
    </xdr:to>
    <xdr:sp macro="" textlink="">
      <xdr:nvSpPr>
        <xdr:cNvPr id="890" name="楕円 889"/>
        <xdr:cNvSpPr/>
      </xdr:nvSpPr>
      <xdr:spPr>
        <a:xfrm>
          <a:off x="18605500" y="125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155004</xdr:rowOff>
    </xdr:from>
    <xdr:ext cx="534377" cy="259045"/>
    <xdr:sp macro="" textlink="">
      <xdr:nvSpPr>
        <xdr:cNvPr id="891" name="テキスト ボックス 890"/>
        <xdr:cNvSpPr txBox="1"/>
      </xdr:nvSpPr>
      <xdr:spPr>
        <a:xfrm>
          <a:off x="18389111" y="123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487,517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79,095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年度から増加傾向となっている。これは定員適正化計画の推進により職員数の削減に取り組んでいるものの、平成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橋本市財政健全化計画に基づく人件費削減の一部を復元したことによるものである。類似団体と比較して高い水準となっている要因は、複数の消防本部と区画整理事業、工業団地造成事業を抱えていることでその事業に職員の配置を要すること、職員の役職や年齢層の偏在が根底にあると考えられる。今後も事務の効率化や業務体制の見直し等による時間外手当の削減に努める。補助費等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年度で住民一人当たり</a:t>
          </a:r>
          <a:r>
            <a:rPr kumimoji="1" lang="en-US" altLang="ja-JP" sz="1300">
              <a:latin typeface="ＭＳ Ｐゴシック" panose="020B0600070205080204" pitchFamily="50" charset="-128"/>
              <a:ea typeface="ＭＳ Ｐゴシック" panose="020B0600070205080204" pitchFamily="50" charset="-128"/>
            </a:rPr>
            <a:t>171,080</a:t>
          </a:r>
          <a:r>
            <a:rPr kumimoji="1" lang="ja-JP" altLang="en-US" sz="1300">
              <a:latin typeface="ＭＳ Ｐゴシック" panose="020B0600070205080204" pitchFamily="50" charset="-128"/>
              <a:ea typeface="ＭＳ Ｐゴシック" panose="020B0600070205080204" pitchFamily="50" charset="-128"/>
            </a:rPr>
            <a:t>円と大きくなっている要因は、新型コロナウィルス感染症対策として、一人</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万円の特別定額給付金を支給したことにより、一時的な増加となっている。公債費が住民一人当たり</a:t>
          </a:r>
          <a:r>
            <a:rPr kumimoji="1" lang="en-US" altLang="ja-JP" sz="1300">
              <a:latin typeface="ＭＳ Ｐゴシック" panose="020B0600070205080204" pitchFamily="50" charset="-128"/>
              <a:ea typeface="ＭＳ Ｐゴシック" panose="020B0600070205080204" pitchFamily="50" charset="-128"/>
            </a:rPr>
            <a:t>59,755</a:t>
          </a:r>
          <a:r>
            <a:rPr kumimoji="1" lang="ja-JP" altLang="en-US" sz="1300">
              <a:latin typeface="ＭＳ Ｐゴシック" panose="020B0600070205080204" pitchFamily="50" charset="-128"/>
              <a:ea typeface="ＭＳ Ｐゴシック" panose="020B0600070205080204" pitchFamily="50" charset="-128"/>
            </a:rPr>
            <a:t>円と類似団体平均と比べ高くなっているのは、新市まちづくり計画により大型公共事業を実施したことや土地開発公社解散のため第三セクター等改革推進債を借り入れたことなどによる償還金が多いためである。今後は、起債の発行抑制を行っていることから、公債費は減少してい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60,295
59,874
130.55
30,416,414
29,394,881
924,365
16,587,511
25,549,503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60604</xdr:rowOff>
    </xdr:from>
    <xdr:to>
      <xdr:col>24</xdr:col>
      <xdr:colOff>63500</xdr:colOff>
      <xdr:row>34</xdr:row>
      <xdr:rowOff>70206</xdr:rowOff>
    </xdr:to>
    <xdr:cxnSp macro="">
      <xdr:nvCxnSpPr>
        <xdr:cNvPr id="59" name="直線コネクタ 58"/>
        <xdr:cNvCxnSpPr/>
      </xdr:nvCxnSpPr>
      <xdr:spPr>
        <a:xfrm>
          <a:off x="3797300" y="5889904"/>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44145</xdr:rowOff>
    </xdr:from>
    <xdr:to>
      <xdr:col>19</xdr:col>
      <xdr:colOff>177800</xdr:colOff>
      <xdr:row>34</xdr:row>
      <xdr:rowOff>60604</xdr:rowOff>
    </xdr:to>
    <xdr:cxnSp macro="">
      <xdr:nvCxnSpPr>
        <xdr:cNvPr id="62" name="直線コネクタ 61"/>
        <xdr:cNvCxnSpPr/>
      </xdr:nvCxnSpPr>
      <xdr:spPr>
        <a:xfrm>
          <a:off x="2908300" y="587344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44145</xdr:rowOff>
    </xdr:from>
    <xdr:to>
      <xdr:col>15</xdr:col>
      <xdr:colOff>50800</xdr:colOff>
      <xdr:row>34</xdr:row>
      <xdr:rowOff>63805</xdr:rowOff>
    </xdr:to>
    <xdr:cxnSp macro="">
      <xdr:nvCxnSpPr>
        <xdr:cNvPr id="65" name="直線コネクタ 64"/>
        <xdr:cNvCxnSpPr/>
      </xdr:nvCxnSpPr>
      <xdr:spPr>
        <a:xfrm flipV="1">
          <a:off x="2019300" y="5873445"/>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3912</xdr:rowOff>
    </xdr:from>
    <xdr:to>
      <xdr:col>10</xdr:col>
      <xdr:colOff>114300</xdr:colOff>
      <xdr:row>34</xdr:row>
      <xdr:rowOff>63805</xdr:rowOff>
    </xdr:to>
    <xdr:cxnSp macro="">
      <xdr:nvCxnSpPr>
        <xdr:cNvPr id="68" name="直線コネクタ 67"/>
        <xdr:cNvCxnSpPr/>
      </xdr:nvCxnSpPr>
      <xdr:spPr>
        <a:xfrm>
          <a:off x="1130300" y="5661762"/>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19406</xdr:rowOff>
    </xdr:from>
    <xdr:to>
      <xdr:col>24</xdr:col>
      <xdr:colOff>114300</xdr:colOff>
      <xdr:row>34</xdr:row>
      <xdr:rowOff>121006</xdr:rowOff>
    </xdr:to>
    <xdr:sp macro="" textlink="">
      <xdr:nvSpPr>
        <xdr:cNvPr id="78" name="楕円 77"/>
        <xdr:cNvSpPr/>
      </xdr:nvSpPr>
      <xdr:spPr>
        <a:xfrm>
          <a:off x="4584700" y="58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42283</xdr:rowOff>
    </xdr:from>
    <xdr:ext cx="469744" cy="259045"/>
    <xdr:sp macro="" textlink="">
      <xdr:nvSpPr>
        <xdr:cNvPr id="79" name="議会費該当値テキスト"/>
        <xdr:cNvSpPr txBox="1"/>
      </xdr:nvSpPr>
      <xdr:spPr>
        <a:xfrm>
          <a:off x="4686300" y="57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9804</xdr:rowOff>
    </xdr:from>
    <xdr:to>
      <xdr:col>20</xdr:col>
      <xdr:colOff>38100</xdr:colOff>
      <xdr:row>34</xdr:row>
      <xdr:rowOff>111404</xdr:rowOff>
    </xdr:to>
    <xdr:sp macro="" textlink="">
      <xdr:nvSpPr>
        <xdr:cNvPr id="80" name="楕円 79"/>
        <xdr:cNvSpPr/>
      </xdr:nvSpPr>
      <xdr:spPr>
        <a:xfrm>
          <a:off x="3746500" y="5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127931</xdr:rowOff>
    </xdr:from>
    <xdr:ext cx="469744" cy="259045"/>
    <xdr:sp macro="" textlink="">
      <xdr:nvSpPr>
        <xdr:cNvPr id="81" name="テキスト ボックス 80"/>
        <xdr:cNvSpPr txBox="1"/>
      </xdr:nvSpPr>
      <xdr:spPr>
        <a:xfrm>
          <a:off x="3562428" y="56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164795</xdr:rowOff>
    </xdr:from>
    <xdr:to>
      <xdr:col>15</xdr:col>
      <xdr:colOff>101600</xdr:colOff>
      <xdr:row>34</xdr:row>
      <xdr:rowOff>94945</xdr:rowOff>
    </xdr:to>
    <xdr:sp macro="" textlink="">
      <xdr:nvSpPr>
        <xdr:cNvPr id="82" name="楕円 81"/>
        <xdr:cNvSpPr/>
      </xdr:nvSpPr>
      <xdr:spPr>
        <a:xfrm>
          <a:off x="2857500" y="58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111472</xdr:rowOff>
    </xdr:from>
    <xdr:ext cx="469744" cy="259045"/>
    <xdr:sp macro="" textlink="">
      <xdr:nvSpPr>
        <xdr:cNvPr id="83" name="テキスト ボックス 82"/>
        <xdr:cNvSpPr txBox="1"/>
      </xdr:nvSpPr>
      <xdr:spPr>
        <a:xfrm>
          <a:off x="2673428" y="559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13005</xdr:rowOff>
    </xdr:from>
    <xdr:to>
      <xdr:col>10</xdr:col>
      <xdr:colOff>165100</xdr:colOff>
      <xdr:row>34</xdr:row>
      <xdr:rowOff>114605</xdr:rowOff>
    </xdr:to>
    <xdr:sp macro="" textlink="">
      <xdr:nvSpPr>
        <xdr:cNvPr id="84" name="楕円 83"/>
        <xdr:cNvSpPr/>
      </xdr:nvSpPr>
      <xdr:spPr>
        <a:xfrm>
          <a:off x="1968500" y="5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131132</xdr:rowOff>
    </xdr:from>
    <xdr:ext cx="469744" cy="259045"/>
    <xdr:sp macro="" textlink="">
      <xdr:nvSpPr>
        <xdr:cNvPr id="85" name="テキスト ボックス 84"/>
        <xdr:cNvSpPr txBox="1"/>
      </xdr:nvSpPr>
      <xdr:spPr>
        <a:xfrm>
          <a:off x="1784428" y="56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124562</xdr:rowOff>
    </xdr:from>
    <xdr:to>
      <xdr:col>6</xdr:col>
      <xdr:colOff>38100</xdr:colOff>
      <xdr:row>33</xdr:row>
      <xdr:rowOff>54712</xdr:rowOff>
    </xdr:to>
    <xdr:sp macro="" textlink="">
      <xdr:nvSpPr>
        <xdr:cNvPr id="86" name="楕円 85"/>
        <xdr:cNvSpPr/>
      </xdr:nvSpPr>
      <xdr:spPr>
        <a:xfrm>
          <a:off x="1079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71239</xdr:rowOff>
    </xdr:from>
    <xdr:ext cx="469744" cy="259045"/>
    <xdr:sp macro="" textlink="">
      <xdr:nvSpPr>
        <xdr:cNvPr id="87" name="テキスト ボックス 86"/>
        <xdr:cNvSpPr txBox="1"/>
      </xdr:nvSpPr>
      <xdr:spPr>
        <a:xfrm>
          <a:off x="895428"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144280</xdr:rowOff>
    </xdr:from>
    <xdr:to>
      <xdr:col>24</xdr:col>
      <xdr:colOff>63500</xdr:colOff>
      <xdr:row>57</xdr:row>
      <xdr:rowOff>18161</xdr:rowOff>
    </xdr:to>
    <xdr:cxnSp macro="">
      <xdr:nvCxnSpPr>
        <xdr:cNvPr id="116" name="直線コネクタ 115"/>
        <xdr:cNvCxnSpPr/>
      </xdr:nvCxnSpPr>
      <xdr:spPr>
        <a:xfrm flipV="1">
          <a:off x="3797300" y="9745480"/>
          <a:ext cx="8382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6914</xdr:rowOff>
    </xdr:from>
    <xdr:to>
      <xdr:col>19</xdr:col>
      <xdr:colOff>177800</xdr:colOff>
      <xdr:row>57</xdr:row>
      <xdr:rowOff>18161</xdr:rowOff>
    </xdr:to>
    <xdr:cxnSp macro="">
      <xdr:nvCxnSpPr>
        <xdr:cNvPr id="119" name="直線コネクタ 118"/>
        <xdr:cNvCxnSpPr/>
      </xdr:nvCxnSpPr>
      <xdr:spPr>
        <a:xfrm>
          <a:off x="2908300" y="9093764"/>
          <a:ext cx="889000" cy="69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6914</xdr:rowOff>
    </xdr:from>
    <xdr:to>
      <xdr:col>15</xdr:col>
      <xdr:colOff>50800</xdr:colOff>
      <xdr:row>57</xdr:row>
      <xdr:rowOff>114402</xdr:rowOff>
    </xdr:to>
    <xdr:cxnSp macro="">
      <xdr:nvCxnSpPr>
        <xdr:cNvPr id="122" name="直線コネクタ 121"/>
        <xdr:cNvCxnSpPr/>
      </xdr:nvCxnSpPr>
      <xdr:spPr>
        <a:xfrm flipV="1">
          <a:off x="2019300" y="9093764"/>
          <a:ext cx="889000" cy="79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111537</xdr:rowOff>
    </xdr:from>
    <xdr:to>
      <xdr:col>10</xdr:col>
      <xdr:colOff>114300</xdr:colOff>
      <xdr:row>57</xdr:row>
      <xdr:rowOff>114402</xdr:rowOff>
    </xdr:to>
    <xdr:cxnSp macro="">
      <xdr:nvCxnSpPr>
        <xdr:cNvPr id="125" name="直線コネクタ 124"/>
        <xdr:cNvCxnSpPr/>
      </xdr:nvCxnSpPr>
      <xdr:spPr>
        <a:xfrm>
          <a:off x="1130300" y="9884187"/>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93480</xdr:rowOff>
    </xdr:from>
    <xdr:to>
      <xdr:col>24</xdr:col>
      <xdr:colOff>114300</xdr:colOff>
      <xdr:row>57</xdr:row>
      <xdr:rowOff>23630</xdr:rowOff>
    </xdr:to>
    <xdr:sp macro="" textlink="">
      <xdr:nvSpPr>
        <xdr:cNvPr id="135" name="楕円 134"/>
        <xdr:cNvSpPr/>
      </xdr:nvSpPr>
      <xdr:spPr>
        <a:xfrm>
          <a:off x="4584700" y="9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71907</xdr:rowOff>
    </xdr:from>
    <xdr:ext cx="534377" cy="259045"/>
    <xdr:sp macro="" textlink="">
      <xdr:nvSpPr>
        <xdr:cNvPr id="136" name="総務費該当値テキスト"/>
        <xdr:cNvSpPr txBox="1"/>
      </xdr:nvSpPr>
      <xdr:spPr>
        <a:xfrm>
          <a:off x="4686300" y="96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138811</xdr:rowOff>
    </xdr:from>
    <xdr:to>
      <xdr:col>20</xdr:col>
      <xdr:colOff>38100</xdr:colOff>
      <xdr:row>57</xdr:row>
      <xdr:rowOff>68961</xdr:rowOff>
    </xdr:to>
    <xdr:sp macro="" textlink="">
      <xdr:nvSpPr>
        <xdr:cNvPr id="137" name="楕円 136"/>
        <xdr:cNvSpPr/>
      </xdr:nvSpPr>
      <xdr:spPr>
        <a:xfrm>
          <a:off x="3746500" y="97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60088</xdr:rowOff>
    </xdr:from>
    <xdr:ext cx="534377" cy="259045"/>
    <xdr:sp macro="" textlink="">
      <xdr:nvSpPr>
        <xdr:cNvPr id="138" name="テキスト ボックス 137"/>
        <xdr:cNvSpPr txBox="1"/>
      </xdr:nvSpPr>
      <xdr:spPr>
        <a:xfrm>
          <a:off x="3530111" y="983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127564</xdr:rowOff>
    </xdr:from>
    <xdr:to>
      <xdr:col>15</xdr:col>
      <xdr:colOff>101600</xdr:colOff>
      <xdr:row>53</xdr:row>
      <xdr:rowOff>57714</xdr:rowOff>
    </xdr:to>
    <xdr:sp macro="" textlink="">
      <xdr:nvSpPr>
        <xdr:cNvPr id="139" name="楕円 138"/>
        <xdr:cNvSpPr/>
      </xdr:nvSpPr>
      <xdr:spPr>
        <a:xfrm>
          <a:off x="2857500" y="90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48841</xdr:rowOff>
    </xdr:from>
    <xdr:ext cx="599010" cy="259045"/>
    <xdr:sp macro="" textlink="">
      <xdr:nvSpPr>
        <xdr:cNvPr id="140" name="テキスト ボックス 139"/>
        <xdr:cNvSpPr txBox="1"/>
      </xdr:nvSpPr>
      <xdr:spPr>
        <a:xfrm>
          <a:off x="2608795" y="913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63602</xdr:rowOff>
    </xdr:from>
    <xdr:to>
      <xdr:col>10</xdr:col>
      <xdr:colOff>165100</xdr:colOff>
      <xdr:row>57</xdr:row>
      <xdr:rowOff>165202</xdr:rowOff>
    </xdr:to>
    <xdr:sp macro="" textlink="">
      <xdr:nvSpPr>
        <xdr:cNvPr id="141" name="楕円 140"/>
        <xdr:cNvSpPr/>
      </xdr:nvSpPr>
      <xdr:spPr>
        <a:xfrm>
          <a:off x="1968500" y="98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156329</xdr:rowOff>
    </xdr:from>
    <xdr:ext cx="534377" cy="259045"/>
    <xdr:sp macro="" textlink="">
      <xdr:nvSpPr>
        <xdr:cNvPr id="142" name="テキスト ボックス 141"/>
        <xdr:cNvSpPr txBox="1"/>
      </xdr:nvSpPr>
      <xdr:spPr>
        <a:xfrm>
          <a:off x="1752111" y="99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60737</xdr:rowOff>
    </xdr:from>
    <xdr:to>
      <xdr:col>6</xdr:col>
      <xdr:colOff>38100</xdr:colOff>
      <xdr:row>57</xdr:row>
      <xdr:rowOff>162337</xdr:rowOff>
    </xdr:to>
    <xdr:sp macro="" textlink="">
      <xdr:nvSpPr>
        <xdr:cNvPr id="143" name="楕円 142"/>
        <xdr:cNvSpPr/>
      </xdr:nvSpPr>
      <xdr:spPr>
        <a:xfrm>
          <a:off x="1079500" y="98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153464</xdr:rowOff>
    </xdr:from>
    <xdr:ext cx="534377" cy="259045"/>
    <xdr:sp macro="" textlink="">
      <xdr:nvSpPr>
        <xdr:cNvPr id="144" name="テキスト ボックス 143"/>
        <xdr:cNvSpPr txBox="1"/>
      </xdr:nvSpPr>
      <xdr:spPr>
        <a:xfrm>
          <a:off x="863111" y="992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19403</xdr:rowOff>
    </xdr:from>
    <xdr:to>
      <xdr:col>24</xdr:col>
      <xdr:colOff>63500</xdr:colOff>
      <xdr:row>75</xdr:row>
      <xdr:rowOff>21331</xdr:rowOff>
    </xdr:to>
    <xdr:cxnSp macro="">
      <xdr:nvCxnSpPr>
        <xdr:cNvPr id="174" name="直線コネクタ 173"/>
        <xdr:cNvCxnSpPr/>
      </xdr:nvCxnSpPr>
      <xdr:spPr>
        <a:xfrm>
          <a:off x="3797300" y="12878153"/>
          <a:ext cx="8382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19403</xdr:rowOff>
    </xdr:from>
    <xdr:to>
      <xdr:col>19</xdr:col>
      <xdr:colOff>177800</xdr:colOff>
      <xdr:row>75</xdr:row>
      <xdr:rowOff>165243</xdr:rowOff>
    </xdr:to>
    <xdr:cxnSp macro="">
      <xdr:nvCxnSpPr>
        <xdr:cNvPr id="177" name="直線コネクタ 176"/>
        <xdr:cNvCxnSpPr/>
      </xdr:nvCxnSpPr>
      <xdr:spPr>
        <a:xfrm flipV="1">
          <a:off x="2908300" y="12878153"/>
          <a:ext cx="889000" cy="14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165243</xdr:rowOff>
    </xdr:from>
    <xdr:to>
      <xdr:col>15</xdr:col>
      <xdr:colOff>50800</xdr:colOff>
      <xdr:row>76</xdr:row>
      <xdr:rowOff>111423</xdr:rowOff>
    </xdr:to>
    <xdr:cxnSp macro="">
      <xdr:nvCxnSpPr>
        <xdr:cNvPr id="180" name="直線コネクタ 179"/>
        <xdr:cNvCxnSpPr/>
      </xdr:nvCxnSpPr>
      <xdr:spPr>
        <a:xfrm flipV="1">
          <a:off x="2019300" y="13023993"/>
          <a:ext cx="889000" cy="1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111423</xdr:rowOff>
    </xdr:from>
    <xdr:to>
      <xdr:col>10</xdr:col>
      <xdr:colOff>114300</xdr:colOff>
      <xdr:row>76</xdr:row>
      <xdr:rowOff>151290</xdr:rowOff>
    </xdr:to>
    <xdr:cxnSp macro="">
      <xdr:nvCxnSpPr>
        <xdr:cNvPr id="183" name="直線コネクタ 182"/>
        <xdr:cNvCxnSpPr/>
      </xdr:nvCxnSpPr>
      <xdr:spPr>
        <a:xfrm flipV="1">
          <a:off x="1130300" y="13141623"/>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141981</xdr:rowOff>
    </xdr:from>
    <xdr:to>
      <xdr:col>24</xdr:col>
      <xdr:colOff>114300</xdr:colOff>
      <xdr:row>75</xdr:row>
      <xdr:rowOff>72131</xdr:rowOff>
    </xdr:to>
    <xdr:sp macro="" textlink="">
      <xdr:nvSpPr>
        <xdr:cNvPr id="193" name="楕円 192"/>
        <xdr:cNvSpPr/>
      </xdr:nvSpPr>
      <xdr:spPr>
        <a:xfrm>
          <a:off x="4584700" y="128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164858</xdr:rowOff>
    </xdr:from>
    <xdr:ext cx="599010" cy="259045"/>
    <xdr:sp macro="" textlink="">
      <xdr:nvSpPr>
        <xdr:cNvPr id="194" name="民生費該当値テキスト"/>
        <xdr:cNvSpPr txBox="1"/>
      </xdr:nvSpPr>
      <xdr:spPr>
        <a:xfrm>
          <a:off x="4686300" y="1268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140053</xdr:rowOff>
    </xdr:from>
    <xdr:to>
      <xdr:col>20</xdr:col>
      <xdr:colOff>38100</xdr:colOff>
      <xdr:row>75</xdr:row>
      <xdr:rowOff>70203</xdr:rowOff>
    </xdr:to>
    <xdr:sp macro="" textlink="">
      <xdr:nvSpPr>
        <xdr:cNvPr id="195" name="楕円 194"/>
        <xdr:cNvSpPr/>
      </xdr:nvSpPr>
      <xdr:spPr>
        <a:xfrm>
          <a:off x="3746500" y="1282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86730</xdr:rowOff>
    </xdr:from>
    <xdr:ext cx="599010" cy="259045"/>
    <xdr:sp macro="" textlink="">
      <xdr:nvSpPr>
        <xdr:cNvPr id="196" name="テキスト ボックス 195"/>
        <xdr:cNvSpPr txBox="1"/>
      </xdr:nvSpPr>
      <xdr:spPr>
        <a:xfrm>
          <a:off x="3497795" y="12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114443</xdr:rowOff>
    </xdr:from>
    <xdr:to>
      <xdr:col>15</xdr:col>
      <xdr:colOff>101600</xdr:colOff>
      <xdr:row>76</xdr:row>
      <xdr:rowOff>44593</xdr:rowOff>
    </xdr:to>
    <xdr:sp macro="" textlink="">
      <xdr:nvSpPr>
        <xdr:cNvPr id="197" name="楕円 196"/>
        <xdr:cNvSpPr/>
      </xdr:nvSpPr>
      <xdr:spPr>
        <a:xfrm>
          <a:off x="2857500" y="1297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61120</xdr:rowOff>
    </xdr:from>
    <xdr:ext cx="599010" cy="259045"/>
    <xdr:sp macro="" textlink="">
      <xdr:nvSpPr>
        <xdr:cNvPr id="198" name="テキスト ボックス 197"/>
        <xdr:cNvSpPr txBox="1"/>
      </xdr:nvSpPr>
      <xdr:spPr>
        <a:xfrm>
          <a:off x="2608795" y="1274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60623</xdr:rowOff>
    </xdr:from>
    <xdr:to>
      <xdr:col>10</xdr:col>
      <xdr:colOff>165100</xdr:colOff>
      <xdr:row>76</xdr:row>
      <xdr:rowOff>162223</xdr:rowOff>
    </xdr:to>
    <xdr:sp macro="" textlink="">
      <xdr:nvSpPr>
        <xdr:cNvPr id="199" name="楕円 198"/>
        <xdr:cNvSpPr/>
      </xdr:nvSpPr>
      <xdr:spPr>
        <a:xfrm>
          <a:off x="1968500" y="130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7299</xdr:rowOff>
    </xdr:from>
    <xdr:ext cx="599010" cy="259045"/>
    <xdr:sp macro="" textlink="">
      <xdr:nvSpPr>
        <xdr:cNvPr id="200" name="テキスト ボックス 199"/>
        <xdr:cNvSpPr txBox="1"/>
      </xdr:nvSpPr>
      <xdr:spPr>
        <a:xfrm>
          <a:off x="1719795" y="1286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100490</xdr:rowOff>
    </xdr:from>
    <xdr:to>
      <xdr:col>6</xdr:col>
      <xdr:colOff>38100</xdr:colOff>
      <xdr:row>77</xdr:row>
      <xdr:rowOff>30640</xdr:rowOff>
    </xdr:to>
    <xdr:sp macro="" textlink="">
      <xdr:nvSpPr>
        <xdr:cNvPr id="201" name="楕円 200"/>
        <xdr:cNvSpPr/>
      </xdr:nvSpPr>
      <xdr:spPr>
        <a:xfrm>
          <a:off x="1079500" y="131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47167</xdr:rowOff>
    </xdr:from>
    <xdr:ext cx="599010" cy="259045"/>
    <xdr:sp macro="" textlink="">
      <xdr:nvSpPr>
        <xdr:cNvPr id="202" name="テキスト ボックス 201"/>
        <xdr:cNvSpPr txBox="1"/>
      </xdr:nvSpPr>
      <xdr:spPr>
        <a:xfrm>
          <a:off x="830795" y="1290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19152</xdr:rowOff>
    </xdr:from>
    <xdr:to>
      <xdr:col>24</xdr:col>
      <xdr:colOff>63500</xdr:colOff>
      <xdr:row>98</xdr:row>
      <xdr:rowOff>33085</xdr:rowOff>
    </xdr:to>
    <xdr:cxnSp macro="">
      <xdr:nvCxnSpPr>
        <xdr:cNvPr id="234" name="直線コネクタ 233"/>
        <xdr:cNvCxnSpPr/>
      </xdr:nvCxnSpPr>
      <xdr:spPr>
        <a:xfrm>
          <a:off x="3797300" y="16821252"/>
          <a:ext cx="8382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19152</xdr:rowOff>
    </xdr:from>
    <xdr:to>
      <xdr:col>19</xdr:col>
      <xdr:colOff>177800</xdr:colOff>
      <xdr:row>98</xdr:row>
      <xdr:rowOff>93033</xdr:rowOff>
    </xdr:to>
    <xdr:cxnSp macro="">
      <xdr:nvCxnSpPr>
        <xdr:cNvPr id="237" name="直線コネクタ 236"/>
        <xdr:cNvCxnSpPr/>
      </xdr:nvCxnSpPr>
      <xdr:spPr>
        <a:xfrm flipV="1">
          <a:off x="2908300" y="16821252"/>
          <a:ext cx="889000" cy="7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93033</xdr:rowOff>
    </xdr:from>
    <xdr:to>
      <xdr:col>15</xdr:col>
      <xdr:colOff>50800</xdr:colOff>
      <xdr:row>98</xdr:row>
      <xdr:rowOff>96777</xdr:rowOff>
    </xdr:to>
    <xdr:cxnSp macro="">
      <xdr:nvCxnSpPr>
        <xdr:cNvPr id="240" name="直線コネクタ 239"/>
        <xdr:cNvCxnSpPr/>
      </xdr:nvCxnSpPr>
      <xdr:spPr>
        <a:xfrm flipV="1">
          <a:off x="2019300" y="16895133"/>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96777</xdr:rowOff>
    </xdr:from>
    <xdr:to>
      <xdr:col>10</xdr:col>
      <xdr:colOff>114300</xdr:colOff>
      <xdr:row>98</xdr:row>
      <xdr:rowOff>128009</xdr:rowOff>
    </xdr:to>
    <xdr:cxnSp macro="">
      <xdr:nvCxnSpPr>
        <xdr:cNvPr id="243" name="直線コネクタ 242"/>
        <xdr:cNvCxnSpPr/>
      </xdr:nvCxnSpPr>
      <xdr:spPr>
        <a:xfrm flipV="1">
          <a:off x="1130300" y="16898877"/>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153735</xdr:rowOff>
    </xdr:from>
    <xdr:to>
      <xdr:col>24</xdr:col>
      <xdr:colOff>114300</xdr:colOff>
      <xdr:row>98</xdr:row>
      <xdr:rowOff>83885</xdr:rowOff>
    </xdr:to>
    <xdr:sp macro="" textlink="">
      <xdr:nvSpPr>
        <xdr:cNvPr id="253" name="楕円 252"/>
        <xdr:cNvSpPr/>
      </xdr:nvSpPr>
      <xdr:spPr>
        <a:xfrm>
          <a:off x="4584700" y="167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5162</xdr:rowOff>
    </xdr:from>
    <xdr:ext cx="534377" cy="259045"/>
    <xdr:sp macro="" textlink="">
      <xdr:nvSpPr>
        <xdr:cNvPr id="254" name="衛生費該当値テキスト"/>
        <xdr:cNvSpPr txBox="1"/>
      </xdr:nvSpPr>
      <xdr:spPr>
        <a:xfrm>
          <a:off x="4686300" y="166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139802</xdr:rowOff>
    </xdr:from>
    <xdr:to>
      <xdr:col>20</xdr:col>
      <xdr:colOff>38100</xdr:colOff>
      <xdr:row>98</xdr:row>
      <xdr:rowOff>69952</xdr:rowOff>
    </xdr:to>
    <xdr:sp macro="" textlink="">
      <xdr:nvSpPr>
        <xdr:cNvPr id="255" name="楕円 254"/>
        <xdr:cNvSpPr/>
      </xdr:nvSpPr>
      <xdr:spPr>
        <a:xfrm>
          <a:off x="3746500" y="167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86479</xdr:rowOff>
    </xdr:from>
    <xdr:ext cx="534377" cy="259045"/>
    <xdr:sp macro="" textlink="">
      <xdr:nvSpPr>
        <xdr:cNvPr id="256" name="テキスト ボックス 255"/>
        <xdr:cNvSpPr txBox="1"/>
      </xdr:nvSpPr>
      <xdr:spPr>
        <a:xfrm>
          <a:off x="3530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42233</xdr:rowOff>
    </xdr:from>
    <xdr:to>
      <xdr:col>15</xdr:col>
      <xdr:colOff>101600</xdr:colOff>
      <xdr:row>98</xdr:row>
      <xdr:rowOff>143833</xdr:rowOff>
    </xdr:to>
    <xdr:sp macro="" textlink="">
      <xdr:nvSpPr>
        <xdr:cNvPr id="257" name="楕円 256"/>
        <xdr:cNvSpPr/>
      </xdr:nvSpPr>
      <xdr:spPr>
        <a:xfrm>
          <a:off x="2857500" y="168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160360</xdr:rowOff>
    </xdr:from>
    <xdr:ext cx="534377" cy="259045"/>
    <xdr:sp macro="" textlink="">
      <xdr:nvSpPr>
        <xdr:cNvPr id="258" name="テキスト ボックス 257"/>
        <xdr:cNvSpPr txBox="1"/>
      </xdr:nvSpPr>
      <xdr:spPr>
        <a:xfrm>
          <a:off x="2641111" y="166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45977</xdr:rowOff>
    </xdr:from>
    <xdr:to>
      <xdr:col>10</xdr:col>
      <xdr:colOff>165100</xdr:colOff>
      <xdr:row>98</xdr:row>
      <xdr:rowOff>147577</xdr:rowOff>
    </xdr:to>
    <xdr:sp macro="" textlink="">
      <xdr:nvSpPr>
        <xdr:cNvPr id="259" name="楕円 258"/>
        <xdr:cNvSpPr/>
      </xdr:nvSpPr>
      <xdr:spPr>
        <a:xfrm>
          <a:off x="1968500" y="168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164104</xdr:rowOff>
    </xdr:from>
    <xdr:ext cx="534377" cy="259045"/>
    <xdr:sp macro="" textlink="">
      <xdr:nvSpPr>
        <xdr:cNvPr id="260" name="テキスト ボックス 259"/>
        <xdr:cNvSpPr txBox="1"/>
      </xdr:nvSpPr>
      <xdr:spPr>
        <a:xfrm>
          <a:off x="1752111" y="1662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77209</xdr:rowOff>
    </xdr:from>
    <xdr:to>
      <xdr:col>6</xdr:col>
      <xdr:colOff>38100</xdr:colOff>
      <xdr:row>99</xdr:row>
      <xdr:rowOff>7359</xdr:rowOff>
    </xdr:to>
    <xdr:sp macro="" textlink="">
      <xdr:nvSpPr>
        <xdr:cNvPr id="261" name="楕円 260"/>
        <xdr:cNvSpPr/>
      </xdr:nvSpPr>
      <xdr:spPr>
        <a:xfrm>
          <a:off x="1079500" y="168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23886</xdr:rowOff>
    </xdr:from>
    <xdr:ext cx="534377" cy="259045"/>
    <xdr:sp macro="" textlink="">
      <xdr:nvSpPr>
        <xdr:cNvPr id="262" name="テキスト ボックス 261"/>
        <xdr:cNvSpPr txBox="1"/>
      </xdr:nvSpPr>
      <xdr:spPr>
        <a:xfrm>
          <a:off x="863111" y="1665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42545</xdr:rowOff>
    </xdr:to>
    <xdr:cxnSp macro="">
      <xdr:nvCxnSpPr>
        <xdr:cNvPr id="291" name="直線コネクタ 290"/>
        <xdr:cNvCxnSpPr/>
      </xdr:nvCxnSpPr>
      <xdr:spPr>
        <a:xfrm>
          <a:off x="9639300" y="6729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25781</xdr:rowOff>
    </xdr:from>
    <xdr:to>
      <xdr:col>50</xdr:col>
      <xdr:colOff>114300</xdr:colOff>
      <xdr:row>39</xdr:row>
      <xdr:rowOff>42545</xdr:rowOff>
    </xdr:to>
    <xdr:cxnSp macro="">
      <xdr:nvCxnSpPr>
        <xdr:cNvPr id="294" name="直線コネクタ 293"/>
        <xdr:cNvCxnSpPr/>
      </xdr:nvCxnSpPr>
      <xdr:spPr>
        <a:xfrm>
          <a:off x="8750300" y="671233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25781</xdr:rowOff>
    </xdr:from>
    <xdr:to>
      <xdr:col>45</xdr:col>
      <xdr:colOff>177800</xdr:colOff>
      <xdr:row>39</xdr:row>
      <xdr:rowOff>42545</xdr:rowOff>
    </xdr:to>
    <xdr:cxnSp macro="">
      <xdr:nvCxnSpPr>
        <xdr:cNvPr id="297" name="直線コネクタ 296"/>
        <xdr:cNvCxnSpPr/>
      </xdr:nvCxnSpPr>
      <xdr:spPr>
        <a:xfrm flipV="1">
          <a:off x="7861300" y="671233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37592</xdr:rowOff>
    </xdr:from>
    <xdr:to>
      <xdr:col>41</xdr:col>
      <xdr:colOff>50800</xdr:colOff>
      <xdr:row>39</xdr:row>
      <xdr:rowOff>42545</xdr:rowOff>
    </xdr:to>
    <xdr:cxnSp macro="">
      <xdr:nvCxnSpPr>
        <xdr:cNvPr id="300" name="直線コネクタ 299"/>
        <xdr:cNvCxnSpPr/>
      </xdr:nvCxnSpPr>
      <xdr:spPr>
        <a:xfrm>
          <a:off x="6972300" y="672414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10" name="楕円 309"/>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249299" cy="259045"/>
    <xdr:sp macro="" textlink="">
      <xdr:nvSpPr>
        <xdr:cNvPr id="311" name="労働費該当値テキスト"/>
        <xdr:cNvSpPr txBox="1"/>
      </xdr:nvSpPr>
      <xdr:spPr>
        <a:xfrm>
          <a:off x="10528300" y="65932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12" name="楕円 311"/>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84472</xdr:rowOff>
    </xdr:from>
    <xdr:ext cx="249299" cy="259045"/>
    <xdr:sp macro="" textlink="">
      <xdr:nvSpPr>
        <xdr:cNvPr id="313" name="テキスト ボックス 312"/>
        <xdr:cNvSpPr txBox="1"/>
      </xdr:nvSpPr>
      <xdr:spPr>
        <a:xfrm>
          <a:off x="9514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146431</xdr:rowOff>
    </xdr:from>
    <xdr:to>
      <xdr:col>46</xdr:col>
      <xdr:colOff>38100</xdr:colOff>
      <xdr:row>39</xdr:row>
      <xdr:rowOff>76581</xdr:rowOff>
    </xdr:to>
    <xdr:sp macro="" textlink="">
      <xdr:nvSpPr>
        <xdr:cNvPr id="314" name="楕円 313"/>
        <xdr:cNvSpPr/>
      </xdr:nvSpPr>
      <xdr:spPr>
        <a:xfrm>
          <a:off x="8699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67708</xdr:rowOff>
    </xdr:from>
    <xdr:ext cx="313932" cy="259045"/>
    <xdr:sp macro="" textlink="">
      <xdr:nvSpPr>
        <xdr:cNvPr id="315" name="テキスト ボックス 314"/>
        <xdr:cNvSpPr txBox="1"/>
      </xdr:nvSpPr>
      <xdr:spPr>
        <a:xfrm>
          <a:off x="8593333" y="675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6" name="楕円 315"/>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84472</xdr:rowOff>
    </xdr:from>
    <xdr:ext cx="249299" cy="259045"/>
    <xdr:sp macro="" textlink="">
      <xdr:nvSpPr>
        <xdr:cNvPr id="317" name="テキスト ボックス 316"/>
        <xdr:cNvSpPr txBox="1"/>
      </xdr:nvSpPr>
      <xdr:spPr>
        <a:xfrm>
          <a:off x="7736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158242</xdr:rowOff>
    </xdr:from>
    <xdr:to>
      <xdr:col>36</xdr:col>
      <xdr:colOff>165100</xdr:colOff>
      <xdr:row>39</xdr:row>
      <xdr:rowOff>88392</xdr:rowOff>
    </xdr:to>
    <xdr:sp macro="" textlink="">
      <xdr:nvSpPr>
        <xdr:cNvPr id="318" name="楕円 317"/>
        <xdr:cNvSpPr/>
      </xdr:nvSpPr>
      <xdr:spPr>
        <a:xfrm>
          <a:off x="6921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79519</xdr:rowOff>
    </xdr:from>
    <xdr:ext cx="313932" cy="259045"/>
    <xdr:sp macro="" textlink="">
      <xdr:nvSpPr>
        <xdr:cNvPr id="319" name="テキスト ボックス 318"/>
        <xdr:cNvSpPr txBox="1"/>
      </xdr:nvSpPr>
      <xdr:spPr>
        <a:xfrm>
          <a:off x="6815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13189</xdr:rowOff>
    </xdr:from>
    <xdr:to>
      <xdr:col>55</xdr:col>
      <xdr:colOff>0</xdr:colOff>
      <xdr:row>58</xdr:row>
      <xdr:rowOff>55252</xdr:rowOff>
    </xdr:to>
    <xdr:cxnSp macro="">
      <xdr:nvCxnSpPr>
        <xdr:cNvPr id="348" name="直線コネクタ 347"/>
        <xdr:cNvCxnSpPr/>
      </xdr:nvCxnSpPr>
      <xdr:spPr>
        <a:xfrm flipV="1">
          <a:off x="9639300" y="9957289"/>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54394</xdr:rowOff>
    </xdr:from>
    <xdr:to>
      <xdr:col>50</xdr:col>
      <xdr:colOff>114300</xdr:colOff>
      <xdr:row>58</xdr:row>
      <xdr:rowOff>55252</xdr:rowOff>
    </xdr:to>
    <xdr:cxnSp macro="">
      <xdr:nvCxnSpPr>
        <xdr:cNvPr id="351" name="直線コネクタ 350"/>
        <xdr:cNvCxnSpPr/>
      </xdr:nvCxnSpPr>
      <xdr:spPr>
        <a:xfrm>
          <a:off x="8750300" y="9998494"/>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54394</xdr:rowOff>
    </xdr:from>
    <xdr:to>
      <xdr:col>45</xdr:col>
      <xdr:colOff>177800</xdr:colOff>
      <xdr:row>58</xdr:row>
      <xdr:rowOff>86513</xdr:rowOff>
    </xdr:to>
    <xdr:cxnSp macro="">
      <xdr:nvCxnSpPr>
        <xdr:cNvPr id="354" name="直線コネクタ 353"/>
        <xdr:cNvCxnSpPr/>
      </xdr:nvCxnSpPr>
      <xdr:spPr>
        <a:xfrm flipV="1">
          <a:off x="7861300" y="9998494"/>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82550</xdr:rowOff>
    </xdr:from>
    <xdr:to>
      <xdr:col>41</xdr:col>
      <xdr:colOff>50800</xdr:colOff>
      <xdr:row>58</xdr:row>
      <xdr:rowOff>86513</xdr:rowOff>
    </xdr:to>
    <xdr:cxnSp macro="">
      <xdr:nvCxnSpPr>
        <xdr:cNvPr id="357" name="直線コネクタ 356"/>
        <xdr:cNvCxnSpPr/>
      </xdr:nvCxnSpPr>
      <xdr:spPr>
        <a:xfrm>
          <a:off x="6972300" y="10026650"/>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133839</xdr:rowOff>
    </xdr:from>
    <xdr:to>
      <xdr:col>55</xdr:col>
      <xdr:colOff>50800</xdr:colOff>
      <xdr:row>58</xdr:row>
      <xdr:rowOff>63989</xdr:rowOff>
    </xdr:to>
    <xdr:sp macro="" textlink="">
      <xdr:nvSpPr>
        <xdr:cNvPr id="367" name="楕円 366"/>
        <xdr:cNvSpPr/>
      </xdr:nvSpPr>
      <xdr:spPr>
        <a:xfrm>
          <a:off x="10426700" y="99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156716</xdr:rowOff>
    </xdr:from>
    <xdr:ext cx="534377" cy="259045"/>
    <xdr:sp macro="" textlink="">
      <xdr:nvSpPr>
        <xdr:cNvPr id="368" name="農林水産業費該当値テキスト"/>
        <xdr:cNvSpPr txBox="1"/>
      </xdr:nvSpPr>
      <xdr:spPr>
        <a:xfrm>
          <a:off x="10528300" y="97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4452</xdr:rowOff>
    </xdr:from>
    <xdr:to>
      <xdr:col>50</xdr:col>
      <xdr:colOff>165100</xdr:colOff>
      <xdr:row>58</xdr:row>
      <xdr:rowOff>106052</xdr:rowOff>
    </xdr:to>
    <xdr:sp macro="" textlink="">
      <xdr:nvSpPr>
        <xdr:cNvPr id="369" name="楕円 368"/>
        <xdr:cNvSpPr/>
      </xdr:nvSpPr>
      <xdr:spPr>
        <a:xfrm>
          <a:off x="9588500" y="99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122579</xdr:rowOff>
    </xdr:from>
    <xdr:ext cx="469744" cy="259045"/>
    <xdr:sp macro="" textlink="">
      <xdr:nvSpPr>
        <xdr:cNvPr id="370" name="テキスト ボックス 369"/>
        <xdr:cNvSpPr txBox="1"/>
      </xdr:nvSpPr>
      <xdr:spPr>
        <a:xfrm>
          <a:off x="9404428" y="97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3594</xdr:rowOff>
    </xdr:from>
    <xdr:to>
      <xdr:col>46</xdr:col>
      <xdr:colOff>38100</xdr:colOff>
      <xdr:row>58</xdr:row>
      <xdr:rowOff>105194</xdr:rowOff>
    </xdr:to>
    <xdr:sp macro="" textlink="">
      <xdr:nvSpPr>
        <xdr:cNvPr id="371" name="楕円 370"/>
        <xdr:cNvSpPr/>
      </xdr:nvSpPr>
      <xdr:spPr>
        <a:xfrm>
          <a:off x="8699500" y="99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121721</xdr:rowOff>
    </xdr:from>
    <xdr:ext cx="469744" cy="259045"/>
    <xdr:sp macro="" textlink="">
      <xdr:nvSpPr>
        <xdr:cNvPr id="372" name="テキスト ボックス 371"/>
        <xdr:cNvSpPr txBox="1"/>
      </xdr:nvSpPr>
      <xdr:spPr>
        <a:xfrm>
          <a:off x="8515428" y="972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35713</xdr:rowOff>
    </xdr:from>
    <xdr:to>
      <xdr:col>41</xdr:col>
      <xdr:colOff>101600</xdr:colOff>
      <xdr:row>58</xdr:row>
      <xdr:rowOff>137313</xdr:rowOff>
    </xdr:to>
    <xdr:sp macro="" textlink="">
      <xdr:nvSpPr>
        <xdr:cNvPr id="373" name="楕円 372"/>
        <xdr:cNvSpPr/>
      </xdr:nvSpPr>
      <xdr:spPr>
        <a:xfrm>
          <a:off x="7810500" y="99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153840</xdr:rowOff>
    </xdr:from>
    <xdr:ext cx="469744" cy="259045"/>
    <xdr:sp macro="" textlink="">
      <xdr:nvSpPr>
        <xdr:cNvPr id="374" name="テキスト ボックス 373"/>
        <xdr:cNvSpPr txBox="1"/>
      </xdr:nvSpPr>
      <xdr:spPr>
        <a:xfrm>
          <a:off x="7626428" y="975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31750</xdr:rowOff>
    </xdr:from>
    <xdr:to>
      <xdr:col>36</xdr:col>
      <xdr:colOff>165100</xdr:colOff>
      <xdr:row>58</xdr:row>
      <xdr:rowOff>133350</xdr:rowOff>
    </xdr:to>
    <xdr:sp macro="" textlink="">
      <xdr:nvSpPr>
        <xdr:cNvPr id="375" name="楕円 374"/>
        <xdr:cNvSpPr/>
      </xdr:nvSpPr>
      <xdr:spPr>
        <a:xfrm>
          <a:off x="6921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149877</xdr:rowOff>
    </xdr:from>
    <xdr:ext cx="469744" cy="259045"/>
    <xdr:sp macro="" textlink="">
      <xdr:nvSpPr>
        <xdr:cNvPr id="376" name="テキスト ボックス 375"/>
        <xdr:cNvSpPr txBox="1"/>
      </xdr:nvSpPr>
      <xdr:spPr>
        <a:xfrm>
          <a:off x="6737428"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158369</xdr:rowOff>
    </xdr:from>
    <xdr:to>
      <xdr:col>55</xdr:col>
      <xdr:colOff>0</xdr:colOff>
      <xdr:row>75</xdr:row>
      <xdr:rowOff>133338</xdr:rowOff>
    </xdr:to>
    <xdr:cxnSp macro="">
      <xdr:nvCxnSpPr>
        <xdr:cNvPr id="405" name="直線コネクタ 404"/>
        <xdr:cNvCxnSpPr/>
      </xdr:nvCxnSpPr>
      <xdr:spPr>
        <a:xfrm flipV="1">
          <a:off x="9639300" y="12845669"/>
          <a:ext cx="8382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133338</xdr:rowOff>
    </xdr:from>
    <xdr:to>
      <xdr:col>50</xdr:col>
      <xdr:colOff>114300</xdr:colOff>
      <xdr:row>75</xdr:row>
      <xdr:rowOff>143853</xdr:rowOff>
    </xdr:to>
    <xdr:cxnSp macro="">
      <xdr:nvCxnSpPr>
        <xdr:cNvPr id="408" name="直線コネクタ 407"/>
        <xdr:cNvCxnSpPr/>
      </xdr:nvCxnSpPr>
      <xdr:spPr>
        <a:xfrm flipV="1">
          <a:off x="8750300" y="12992088"/>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143853</xdr:rowOff>
    </xdr:from>
    <xdr:to>
      <xdr:col>45</xdr:col>
      <xdr:colOff>177800</xdr:colOff>
      <xdr:row>76</xdr:row>
      <xdr:rowOff>131166</xdr:rowOff>
    </xdr:to>
    <xdr:cxnSp macro="">
      <xdr:nvCxnSpPr>
        <xdr:cNvPr id="411" name="直線コネクタ 410"/>
        <xdr:cNvCxnSpPr/>
      </xdr:nvCxnSpPr>
      <xdr:spPr>
        <a:xfrm flipV="1">
          <a:off x="7861300" y="13002603"/>
          <a:ext cx="889000" cy="15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131166</xdr:rowOff>
    </xdr:from>
    <xdr:to>
      <xdr:col>41</xdr:col>
      <xdr:colOff>50800</xdr:colOff>
      <xdr:row>77</xdr:row>
      <xdr:rowOff>91236</xdr:rowOff>
    </xdr:to>
    <xdr:cxnSp macro="">
      <xdr:nvCxnSpPr>
        <xdr:cNvPr id="414" name="直線コネクタ 413"/>
        <xdr:cNvCxnSpPr/>
      </xdr:nvCxnSpPr>
      <xdr:spPr>
        <a:xfrm flipV="1">
          <a:off x="6972300" y="13161366"/>
          <a:ext cx="889000" cy="1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107569</xdr:rowOff>
    </xdr:from>
    <xdr:to>
      <xdr:col>55</xdr:col>
      <xdr:colOff>50800</xdr:colOff>
      <xdr:row>75</xdr:row>
      <xdr:rowOff>37719</xdr:rowOff>
    </xdr:to>
    <xdr:sp macro="" textlink="">
      <xdr:nvSpPr>
        <xdr:cNvPr id="424" name="楕円 423"/>
        <xdr:cNvSpPr/>
      </xdr:nvSpPr>
      <xdr:spPr>
        <a:xfrm>
          <a:off x="10426700" y="127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130446</xdr:rowOff>
    </xdr:from>
    <xdr:ext cx="534377" cy="259045"/>
    <xdr:sp macro="" textlink="">
      <xdr:nvSpPr>
        <xdr:cNvPr id="425" name="商工費該当値テキスト"/>
        <xdr:cNvSpPr txBox="1"/>
      </xdr:nvSpPr>
      <xdr:spPr>
        <a:xfrm>
          <a:off x="10528300" y="126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82538</xdr:rowOff>
    </xdr:from>
    <xdr:to>
      <xdr:col>50</xdr:col>
      <xdr:colOff>165100</xdr:colOff>
      <xdr:row>76</xdr:row>
      <xdr:rowOff>12688</xdr:rowOff>
    </xdr:to>
    <xdr:sp macro="" textlink="">
      <xdr:nvSpPr>
        <xdr:cNvPr id="426" name="楕円 425"/>
        <xdr:cNvSpPr/>
      </xdr:nvSpPr>
      <xdr:spPr>
        <a:xfrm>
          <a:off x="9588500" y="129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29215</xdr:rowOff>
    </xdr:from>
    <xdr:ext cx="534377" cy="259045"/>
    <xdr:sp macro="" textlink="">
      <xdr:nvSpPr>
        <xdr:cNvPr id="427" name="テキスト ボックス 426"/>
        <xdr:cNvSpPr txBox="1"/>
      </xdr:nvSpPr>
      <xdr:spPr>
        <a:xfrm>
          <a:off x="9372111" y="127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93053</xdr:rowOff>
    </xdr:from>
    <xdr:to>
      <xdr:col>46</xdr:col>
      <xdr:colOff>38100</xdr:colOff>
      <xdr:row>76</xdr:row>
      <xdr:rowOff>23203</xdr:rowOff>
    </xdr:to>
    <xdr:sp macro="" textlink="">
      <xdr:nvSpPr>
        <xdr:cNvPr id="428" name="楕円 427"/>
        <xdr:cNvSpPr/>
      </xdr:nvSpPr>
      <xdr:spPr>
        <a:xfrm>
          <a:off x="8699500" y="129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39730</xdr:rowOff>
    </xdr:from>
    <xdr:ext cx="534377" cy="259045"/>
    <xdr:sp macro="" textlink="">
      <xdr:nvSpPr>
        <xdr:cNvPr id="429" name="テキスト ボックス 428"/>
        <xdr:cNvSpPr txBox="1"/>
      </xdr:nvSpPr>
      <xdr:spPr>
        <a:xfrm>
          <a:off x="8483111" y="12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80366</xdr:rowOff>
    </xdr:from>
    <xdr:to>
      <xdr:col>41</xdr:col>
      <xdr:colOff>101600</xdr:colOff>
      <xdr:row>77</xdr:row>
      <xdr:rowOff>10516</xdr:rowOff>
    </xdr:to>
    <xdr:sp macro="" textlink="">
      <xdr:nvSpPr>
        <xdr:cNvPr id="430" name="楕円 429"/>
        <xdr:cNvSpPr/>
      </xdr:nvSpPr>
      <xdr:spPr>
        <a:xfrm>
          <a:off x="7810500" y="131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27043</xdr:rowOff>
    </xdr:from>
    <xdr:ext cx="534377" cy="259045"/>
    <xdr:sp macro="" textlink="">
      <xdr:nvSpPr>
        <xdr:cNvPr id="431" name="テキスト ボックス 430"/>
        <xdr:cNvSpPr txBox="1"/>
      </xdr:nvSpPr>
      <xdr:spPr>
        <a:xfrm>
          <a:off x="7594111" y="128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40436</xdr:rowOff>
    </xdr:from>
    <xdr:to>
      <xdr:col>36</xdr:col>
      <xdr:colOff>165100</xdr:colOff>
      <xdr:row>77</xdr:row>
      <xdr:rowOff>142036</xdr:rowOff>
    </xdr:to>
    <xdr:sp macro="" textlink="">
      <xdr:nvSpPr>
        <xdr:cNvPr id="432" name="楕円 431"/>
        <xdr:cNvSpPr/>
      </xdr:nvSpPr>
      <xdr:spPr>
        <a:xfrm>
          <a:off x="6921500" y="132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158563</xdr:rowOff>
    </xdr:from>
    <xdr:ext cx="469744" cy="259045"/>
    <xdr:sp macro="" textlink="">
      <xdr:nvSpPr>
        <xdr:cNvPr id="433" name="テキスト ボックス 432"/>
        <xdr:cNvSpPr txBox="1"/>
      </xdr:nvSpPr>
      <xdr:spPr>
        <a:xfrm>
          <a:off x="6737428" y="130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155980</xdr:rowOff>
    </xdr:from>
    <xdr:to>
      <xdr:col>55</xdr:col>
      <xdr:colOff>0</xdr:colOff>
      <xdr:row>98</xdr:row>
      <xdr:rowOff>84280</xdr:rowOff>
    </xdr:to>
    <xdr:cxnSp macro="">
      <xdr:nvCxnSpPr>
        <xdr:cNvPr id="465" name="直線コネクタ 464"/>
        <xdr:cNvCxnSpPr/>
      </xdr:nvCxnSpPr>
      <xdr:spPr>
        <a:xfrm flipV="1">
          <a:off x="9639300" y="16786630"/>
          <a:ext cx="838200" cy="9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84280</xdr:rowOff>
    </xdr:from>
    <xdr:to>
      <xdr:col>50</xdr:col>
      <xdr:colOff>114300</xdr:colOff>
      <xdr:row>98</xdr:row>
      <xdr:rowOff>131159</xdr:rowOff>
    </xdr:to>
    <xdr:cxnSp macro="">
      <xdr:nvCxnSpPr>
        <xdr:cNvPr id="468" name="直線コネクタ 467"/>
        <xdr:cNvCxnSpPr/>
      </xdr:nvCxnSpPr>
      <xdr:spPr>
        <a:xfrm flipV="1">
          <a:off x="8750300" y="16886380"/>
          <a:ext cx="889000" cy="4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124955</xdr:rowOff>
    </xdr:from>
    <xdr:to>
      <xdr:col>45</xdr:col>
      <xdr:colOff>177800</xdr:colOff>
      <xdr:row>98</xdr:row>
      <xdr:rowOff>131159</xdr:rowOff>
    </xdr:to>
    <xdr:cxnSp macro="">
      <xdr:nvCxnSpPr>
        <xdr:cNvPr id="471" name="直線コネクタ 470"/>
        <xdr:cNvCxnSpPr/>
      </xdr:nvCxnSpPr>
      <xdr:spPr>
        <a:xfrm>
          <a:off x="7861300" y="16927055"/>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124955</xdr:rowOff>
    </xdr:from>
    <xdr:to>
      <xdr:col>41</xdr:col>
      <xdr:colOff>50800</xdr:colOff>
      <xdr:row>99</xdr:row>
      <xdr:rowOff>34266</xdr:rowOff>
    </xdr:to>
    <xdr:cxnSp macro="">
      <xdr:nvCxnSpPr>
        <xdr:cNvPr id="474" name="直線コネクタ 473"/>
        <xdr:cNvCxnSpPr/>
      </xdr:nvCxnSpPr>
      <xdr:spPr>
        <a:xfrm flipV="1">
          <a:off x="6972300" y="16927055"/>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105180</xdr:rowOff>
    </xdr:from>
    <xdr:to>
      <xdr:col>55</xdr:col>
      <xdr:colOff>50800</xdr:colOff>
      <xdr:row>98</xdr:row>
      <xdr:rowOff>35330</xdr:rowOff>
    </xdr:to>
    <xdr:sp macro="" textlink="">
      <xdr:nvSpPr>
        <xdr:cNvPr id="484" name="楕円 483"/>
        <xdr:cNvSpPr/>
      </xdr:nvSpPr>
      <xdr:spPr>
        <a:xfrm>
          <a:off x="10426700" y="167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83607</xdr:rowOff>
    </xdr:from>
    <xdr:ext cx="534377" cy="259045"/>
    <xdr:sp macro="" textlink="">
      <xdr:nvSpPr>
        <xdr:cNvPr id="485" name="土木費該当値テキスト"/>
        <xdr:cNvSpPr txBox="1"/>
      </xdr:nvSpPr>
      <xdr:spPr>
        <a:xfrm>
          <a:off x="10528300" y="167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33480</xdr:rowOff>
    </xdr:from>
    <xdr:to>
      <xdr:col>50</xdr:col>
      <xdr:colOff>165100</xdr:colOff>
      <xdr:row>98</xdr:row>
      <xdr:rowOff>135080</xdr:rowOff>
    </xdr:to>
    <xdr:sp macro="" textlink="">
      <xdr:nvSpPr>
        <xdr:cNvPr id="486" name="楕円 485"/>
        <xdr:cNvSpPr/>
      </xdr:nvSpPr>
      <xdr:spPr>
        <a:xfrm>
          <a:off x="9588500" y="168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126207</xdr:rowOff>
    </xdr:from>
    <xdr:ext cx="534377" cy="259045"/>
    <xdr:sp macro="" textlink="">
      <xdr:nvSpPr>
        <xdr:cNvPr id="487" name="テキスト ボックス 486"/>
        <xdr:cNvSpPr txBox="1"/>
      </xdr:nvSpPr>
      <xdr:spPr>
        <a:xfrm>
          <a:off x="9372111" y="1692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80359</xdr:rowOff>
    </xdr:from>
    <xdr:to>
      <xdr:col>46</xdr:col>
      <xdr:colOff>38100</xdr:colOff>
      <xdr:row>99</xdr:row>
      <xdr:rowOff>10509</xdr:rowOff>
    </xdr:to>
    <xdr:sp macro="" textlink="">
      <xdr:nvSpPr>
        <xdr:cNvPr id="488" name="楕円 487"/>
        <xdr:cNvSpPr/>
      </xdr:nvSpPr>
      <xdr:spPr>
        <a:xfrm>
          <a:off x="8699500" y="168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1636</xdr:rowOff>
    </xdr:from>
    <xdr:ext cx="534377" cy="259045"/>
    <xdr:sp macro="" textlink="">
      <xdr:nvSpPr>
        <xdr:cNvPr id="489" name="テキスト ボックス 488"/>
        <xdr:cNvSpPr txBox="1"/>
      </xdr:nvSpPr>
      <xdr:spPr>
        <a:xfrm>
          <a:off x="8483111" y="169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74155</xdr:rowOff>
    </xdr:from>
    <xdr:to>
      <xdr:col>41</xdr:col>
      <xdr:colOff>101600</xdr:colOff>
      <xdr:row>99</xdr:row>
      <xdr:rowOff>4305</xdr:rowOff>
    </xdr:to>
    <xdr:sp macro="" textlink="">
      <xdr:nvSpPr>
        <xdr:cNvPr id="490" name="楕円 489"/>
        <xdr:cNvSpPr/>
      </xdr:nvSpPr>
      <xdr:spPr>
        <a:xfrm>
          <a:off x="7810500" y="168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166882</xdr:rowOff>
    </xdr:from>
    <xdr:ext cx="534377" cy="259045"/>
    <xdr:sp macro="" textlink="">
      <xdr:nvSpPr>
        <xdr:cNvPr id="491" name="テキスト ボックス 490"/>
        <xdr:cNvSpPr txBox="1"/>
      </xdr:nvSpPr>
      <xdr:spPr>
        <a:xfrm>
          <a:off x="7594111" y="1696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154916</xdr:rowOff>
    </xdr:from>
    <xdr:to>
      <xdr:col>36</xdr:col>
      <xdr:colOff>165100</xdr:colOff>
      <xdr:row>99</xdr:row>
      <xdr:rowOff>85066</xdr:rowOff>
    </xdr:to>
    <xdr:sp macro="" textlink="">
      <xdr:nvSpPr>
        <xdr:cNvPr id="492" name="楕円 491"/>
        <xdr:cNvSpPr/>
      </xdr:nvSpPr>
      <xdr:spPr>
        <a:xfrm>
          <a:off x="6921500" y="169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76193</xdr:rowOff>
    </xdr:from>
    <xdr:ext cx="534377" cy="259045"/>
    <xdr:sp macro="" textlink="">
      <xdr:nvSpPr>
        <xdr:cNvPr id="493" name="テキスト ボックス 492"/>
        <xdr:cNvSpPr txBox="1"/>
      </xdr:nvSpPr>
      <xdr:spPr>
        <a:xfrm>
          <a:off x="6705111" y="170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94894</xdr:rowOff>
    </xdr:from>
    <xdr:to>
      <xdr:col>85</xdr:col>
      <xdr:colOff>127000</xdr:colOff>
      <xdr:row>36</xdr:row>
      <xdr:rowOff>164938</xdr:rowOff>
    </xdr:to>
    <xdr:cxnSp macro="">
      <xdr:nvCxnSpPr>
        <xdr:cNvPr id="521" name="直線コネクタ 520"/>
        <xdr:cNvCxnSpPr/>
      </xdr:nvCxnSpPr>
      <xdr:spPr>
        <a:xfrm flipV="1">
          <a:off x="15481300" y="6267094"/>
          <a:ext cx="838200" cy="7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109753</xdr:rowOff>
    </xdr:from>
    <xdr:to>
      <xdr:col>81</xdr:col>
      <xdr:colOff>50800</xdr:colOff>
      <xdr:row>36</xdr:row>
      <xdr:rowOff>164938</xdr:rowOff>
    </xdr:to>
    <xdr:cxnSp macro="">
      <xdr:nvCxnSpPr>
        <xdr:cNvPr id="524" name="直線コネクタ 523"/>
        <xdr:cNvCxnSpPr/>
      </xdr:nvCxnSpPr>
      <xdr:spPr>
        <a:xfrm>
          <a:off x="14592300" y="6281953"/>
          <a:ext cx="889000" cy="5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109753</xdr:rowOff>
    </xdr:from>
    <xdr:to>
      <xdr:col>76</xdr:col>
      <xdr:colOff>114300</xdr:colOff>
      <xdr:row>37</xdr:row>
      <xdr:rowOff>7752</xdr:rowOff>
    </xdr:to>
    <xdr:cxnSp macro="">
      <xdr:nvCxnSpPr>
        <xdr:cNvPr id="527" name="直線コネクタ 526"/>
        <xdr:cNvCxnSpPr/>
      </xdr:nvCxnSpPr>
      <xdr:spPr>
        <a:xfrm flipV="1">
          <a:off x="13703300" y="6281953"/>
          <a:ext cx="8890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148844</xdr:rowOff>
    </xdr:from>
    <xdr:to>
      <xdr:col>71</xdr:col>
      <xdr:colOff>177800</xdr:colOff>
      <xdr:row>37</xdr:row>
      <xdr:rowOff>7752</xdr:rowOff>
    </xdr:to>
    <xdr:cxnSp macro="">
      <xdr:nvCxnSpPr>
        <xdr:cNvPr id="530" name="直線コネクタ 529"/>
        <xdr:cNvCxnSpPr/>
      </xdr:nvCxnSpPr>
      <xdr:spPr>
        <a:xfrm>
          <a:off x="12814300" y="6321044"/>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44094</xdr:rowOff>
    </xdr:from>
    <xdr:to>
      <xdr:col>85</xdr:col>
      <xdr:colOff>177800</xdr:colOff>
      <xdr:row>36</xdr:row>
      <xdr:rowOff>145694</xdr:rowOff>
    </xdr:to>
    <xdr:sp macro="" textlink="">
      <xdr:nvSpPr>
        <xdr:cNvPr id="540" name="楕円 539"/>
        <xdr:cNvSpPr/>
      </xdr:nvSpPr>
      <xdr:spPr>
        <a:xfrm>
          <a:off x="162687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66971</xdr:rowOff>
    </xdr:from>
    <xdr:ext cx="534377" cy="259045"/>
    <xdr:sp macro="" textlink="">
      <xdr:nvSpPr>
        <xdr:cNvPr id="541" name="消防費該当値テキスト"/>
        <xdr:cNvSpPr txBox="1"/>
      </xdr:nvSpPr>
      <xdr:spPr>
        <a:xfrm>
          <a:off x="16370300" y="60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114138</xdr:rowOff>
    </xdr:from>
    <xdr:to>
      <xdr:col>81</xdr:col>
      <xdr:colOff>101600</xdr:colOff>
      <xdr:row>37</xdr:row>
      <xdr:rowOff>44288</xdr:rowOff>
    </xdr:to>
    <xdr:sp macro="" textlink="">
      <xdr:nvSpPr>
        <xdr:cNvPr id="542" name="楕円 541"/>
        <xdr:cNvSpPr/>
      </xdr:nvSpPr>
      <xdr:spPr>
        <a:xfrm>
          <a:off x="15430500" y="62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60815</xdr:rowOff>
    </xdr:from>
    <xdr:ext cx="534377" cy="259045"/>
    <xdr:sp macro="" textlink="">
      <xdr:nvSpPr>
        <xdr:cNvPr id="543" name="テキスト ボックス 542"/>
        <xdr:cNvSpPr txBox="1"/>
      </xdr:nvSpPr>
      <xdr:spPr>
        <a:xfrm>
          <a:off x="15214111" y="60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58953</xdr:rowOff>
    </xdr:from>
    <xdr:to>
      <xdr:col>76</xdr:col>
      <xdr:colOff>165100</xdr:colOff>
      <xdr:row>36</xdr:row>
      <xdr:rowOff>160553</xdr:rowOff>
    </xdr:to>
    <xdr:sp macro="" textlink="">
      <xdr:nvSpPr>
        <xdr:cNvPr id="544" name="楕円 543"/>
        <xdr:cNvSpPr/>
      </xdr:nvSpPr>
      <xdr:spPr>
        <a:xfrm>
          <a:off x="14541500" y="62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5630</xdr:rowOff>
    </xdr:from>
    <xdr:ext cx="534377" cy="259045"/>
    <xdr:sp macro="" textlink="">
      <xdr:nvSpPr>
        <xdr:cNvPr id="545" name="テキスト ボックス 544"/>
        <xdr:cNvSpPr txBox="1"/>
      </xdr:nvSpPr>
      <xdr:spPr>
        <a:xfrm>
          <a:off x="14325111" y="60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128402</xdr:rowOff>
    </xdr:from>
    <xdr:to>
      <xdr:col>72</xdr:col>
      <xdr:colOff>38100</xdr:colOff>
      <xdr:row>37</xdr:row>
      <xdr:rowOff>58552</xdr:rowOff>
    </xdr:to>
    <xdr:sp macro="" textlink="">
      <xdr:nvSpPr>
        <xdr:cNvPr id="546" name="楕円 545"/>
        <xdr:cNvSpPr/>
      </xdr:nvSpPr>
      <xdr:spPr>
        <a:xfrm>
          <a:off x="13652500" y="63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75079</xdr:rowOff>
    </xdr:from>
    <xdr:ext cx="534377" cy="259045"/>
    <xdr:sp macro="" textlink="">
      <xdr:nvSpPr>
        <xdr:cNvPr id="547" name="テキスト ボックス 546"/>
        <xdr:cNvSpPr txBox="1"/>
      </xdr:nvSpPr>
      <xdr:spPr>
        <a:xfrm>
          <a:off x="13436111" y="607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48" name="楕円 547"/>
        <xdr:cNvSpPr/>
      </xdr:nvSpPr>
      <xdr:spPr>
        <a:xfrm>
          <a:off x="12763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49" name="テキスト ボックス 548"/>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35306</xdr:rowOff>
    </xdr:from>
    <xdr:to>
      <xdr:col>85</xdr:col>
      <xdr:colOff>127000</xdr:colOff>
      <xdr:row>57</xdr:row>
      <xdr:rowOff>37154</xdr:rowOff>
    </xdr:to>
    <xdr:cxnSp macro="">
      <xdr:nvCxnSpPr>
        <xdr:cNvPr id="579" name="直線コネクタ 578"/>
        <xdr:cNvCxnSpPr/>
      </xdr:nvCxnSpPr>
      <xdr:spPr>
        <a:xfrm flipV="1">
          <a:off x="15481300" y="9807956"/>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17990</xdr:rowOff>
    </xdr:from>
    <xdr:to>
      <xdr:col>81</xdr:col>
      <xdr:colOff>50800</xdr:colOff>
      <xdr:row>57</xdr:row>
      <xdr:rowOff>37154</xdr:rowOff>
    </xdr:to>
    <xdr:cxnSp macro="">
      <xdr:nvCxnSpPr>
        <xdr:cNvPr id="582" name="直線コネクタ 581"/>
        <xdr:cNvCxnSpPr/>
      </xdr:nvCxnSpPr>
      <xdr:spPr>
        <a:xfrm>
          <a:off x="14592300" y="9619190"/>
          <a:ext cx="889000" cy="19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17990</xdr:rowOff>
    </xdr:from>
    <xdr:to>
      <xdr:col>76</xdr:col>
      <xdr:colOff>114300</xdr:colOff>
      <xdr:row>56</xdr:row>
      <xdr:rowOff>52680</xdr:rowOff>
    </xdr:to>
    <xdr:cxnSp macro="">
      <xdr:nvCxnSpPr>
        <xdr:cNvPr id="585" name="直線コネクタ 584"/>
        <xdr:cNvCxnSpPr/>
      </xdr:nvCxnSpPr>
      <xdr:spPr>
        <a:xfrm flipV="1">
          <a:off x="13703300" y="9619190"/>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52680</xdr:rowOff>
    </xdr:from>
    <xdr:to>
      <xdr:col>71</xdr:col>
      <xdr:colOff>177800</xdr:colOff>
      <xdr:row>57</xdr:row>
      <xdr:rowOff>66834</xdr:rowOff>
    </xdr:to>
    <xdr:cxnSp macro="">
      <xdr:nvCxnSpPr>
        <xdr:cNvPr id="588" name="直線コネクタ 587"/>
        <xdr:cNvCxnSpPr/>
      </xdr:nvCxnSpPr>
      <xdr:spPr>
        <a:xfrm flipV="1">
          <a:off x="12814300" y="9653880"/>
          <a:ext cx="889000" cy="18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155956</xdr:rowOff>
    </xdr:from>
    <xdr:to>
      <xdr:col>85</xdr:col>
      <xdr:colOff>177800</xdr:colOff>
      <xdr:row>57</xdr:row>
      <xdr:rowOff>86106</xdr:rowOff>
    </xdr:to>
    <xdr:sp macro="" textlink="">
      <xdr:nvSpPr>
        <xdr:cNvPr id="598" name="楕円 597"/>
        <xdr:cNvSpPr/>
      </xdr:nvSpPr>
      <xdr:spPr>
        <a:xfrm>
          <a:off x="16268700" y="97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134383</xdr:rowOff>
    </xdr:from>
    <xdr:ext cx="534377" cy="259045"/>
    <xdr:sp macro="" textlink="">
      <xdr:nvSpPr>
        <xdr:cNvPr id="599" name="教育費該当値テキスト"/>
        <xdr:cNvSpPr txBox="1"/>
      </xdr:nvSpPr>
      <xdr:spPr>
        <a:xfrm>
          <a:off x="16370300" y="97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157804</xdr:rowOff>
    </xdr:from>
    <xdr:to>
      <xdr:col>81</xdr:col>
      <xdr:colOff>101600</xdr:colOff>
      <xdr:row>57</xdr:row>
      <xdr:rowOff>87954</xdr:rowOff>
    </xdr:to>
    <xdr:sp macro="" textlink="">
      <xdr:nvSpPr>
        <xdr:cNvPr id="600" name="楕円 599"/>
        <xdr:cNvSpPr/>
      </xdr:nvSpPr>
      <xdr:spPr>
        <a:xfrm>
          <a:off x="15430500" y="97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79081</xdr:rowOff>
    </xdr:from>
    <xdr:ext cx="534377" cy="259045"/>
    <xdr:sp macro="" textlink="">
      <xdr:nvSpPr>
        <xdr:cNvPr id="601" name="テキスト ボックス 600"/>
        <xdr:cNvSpPr txBox="1"/>
      </xdr:nvSpPr>
      <xdr:spPr>
        <a:xfrm>
          <a:off x="15214111" y="985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138640</xdr:rowOff>
    </xdr:from>
    <xdr:to>
      <xdr:col>76</xdr:col>
      <xdr:colOff>165100</xdr:colOff>
      <xdr:row>56</xdr:row>
      <xdr:rowOff>68790</xdr:rowOff>
    </xdr:to>
    <xdr:sp macro="" textlink="">
      <xdr:nvSpPr>
        <xdr:cNvPr id="602" name="楕円 601"/>
        <xdr:cNvSpPr/>
      </xdr:nvSpPr>
      <xdr:spPr>
        <a:xfrm>
          <a:off x="14541500" y="95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59917</xdr:rowOff>
    </xdr:from>
    <xdr:ext cx="534377" cy="259045"/>
    <xdr:sp macro="" textlink="">
      <xdr:nvSpPr>
        <xdr:cNvPr id="603" name="テキスト ボックス 602"/>
        <xdr:cNvSpPr txBox="1"/>
      </xdr:nvSpPr>
      <xdr:spPr>
        <a:xfrm>
          <a:off x="14325111" y="96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1880</xdr:rowOff>
    </xdr:from>
    <xdr:to>
      <xdr:col>72</xdr:col>
      <xdr:colOff>38100</xdr:colOff>
      <xdr:row>56</xdr:row>
      <xdr:rowOff>103480</xdr:rowOff>
    </xdr:to>
    <xdr:sp macro="" textlink="">
      <xdr:nvSpPr>
        <xdr:cNvPr id="604" name="楕円 603"/>
        <xdr:cNvSpPr/>
      </xdr:nvSpPr>
      <xdr:spPr>
        <a:xfrm>
          <a:off x="13652500" y="96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94607</xdr:rowOff>
    </xdr:from>
    <xdr:ext cx="534377" cy="259045"/>
    <xdr:sp macro="" textlink="">
      <xdr:nvSpPr>
        <xdr:cNvPr id="605" name="テキスト ボックス 604"/>
        <xdr:cNvSpPr txBox="1"/>
      </xdr:nvSpPr>
      <xdr:spPr>
        <a:xfrm>
          <a:off x="13436111" y="96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16034</xdr:rowOff>
    </xdr:from>
    <xdr:to>
      <xdr:col>67</xdr:col>
      <xdr:colOff>101600</xdr:colOff>
      <xdr:row>57</xdr:row>
      <xdr:rowOff>117634</xdr:rowOff>
    </xdr:to>
    <xdr:sp macro="" textlink="">
      <xdr:nvSpPr>
        <xdr:cNvPr id="606" name="楕円 605"/>
        <xdr:cNvSpPr/>
      </xdr:nvSpPr>
      <xdr:spPr>
        <a:xfrm>
          <a:off x="12763500" y="97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108761</xdr:rowOff>
    </xdr:from>
    <xdr:ext cx="534377" cy="259045"/>
    <xdr:sp macro="" textlink="">
      <xdr:nvSpPr>
        <xdr:cNvPr id="607" name="テキスト ボックス 606"/>
        <xdr:cNvSpPr txBox="1"/>
      </xdr:nvSpPr>
      <xdr:spPr>
        <a:xfrm>
          <a:off x="12547111" y="98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112497</xdr:rowOff>
    </xdr:from>
    <xdr:to>
      <xdr:col>85</xdr:col>
      <xdr:colOff>127000</xdr:colOff>
      <xdr:row>78</xdr:row>
      <xdr:rowOff>127629</xdr:rowOff>
    </xdr:to>
    <xdr:cxnSp macro="">
      <xdr:nvCxnSpPr>
        <xdr:cNvPr id="634" name="直線コネクタ 633"/>
        <xdr:cNvCxnSpPr/>
      </xdr:nvCxnSpPr>
      <xdr:spPr>
        <a:xfrm>
          <a:off x="15481300" y="13485597"/>
          <a:ext cx="8382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3043</xdr:rowOff>
    </xdr:from>
    <xdr:to>
      <xdr:col>81</xdr:col>
      <xdr:colOff>50800</xdr:colOff>
      <xdr:row>78</xdr:row>
      <xdr:rowOff>112497</xdr:rowOff>
    </xdr:to>
    <xdr:cxnSp macro="">
      <xdr:nvCxnSpPr>
        <xdr:cNvPr id="637" name="直線コネクタ 636"/>
        <xdr:cNvCxnSpPr/>
      </xdr:nvCxnSpPr>
      <xdr:spPr>
        <a:xfrm>
          <a:off x="14592300" y="13376143"/>
          <a:ext cx="8890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3043</xdr:rowOff>
    </xdr:from>
    <xdr:to>
      <xdr:col>76</xdr:col>
      <xdr:colOff>114300</xdr:colOff>
      <xdr:row>78</xdr:row>
      <xdr:rowOff>28463</xdr:rowOff>
    </xdr:to>
    <xdr:cxnSp macro="">
      <xdr:nvCxnSpPr>
        <xdr:cNvPr id="640" name="直線コネクタ 639"/>
        <xdr:cNvCxnSpPr/>
      </xdr:nvCxnSpPr>
      <xdr:spPr>
        <a:xfrm flipV="1">
          <a:off x="13703300" y="13376143"/>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42" name="テキスト ボックス 641"/>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164435</xdr:rowOff>
    </xdr:from>
    <xdr:to>
      <xdr:col>71</xdr:col>
      <xdr:colOff>177800</xdr:colOff>
      <xdr:row>78</xdr:row>
      <xdr:rowOff>28463</xdr:rowOff>
    </xdr:to>
    <xdr:cxnSp macro="">
      <xdr:nvCxnSpPr>
        <xdr:cNvPr id="643" name="直線コネクタ 642"/>
        <xdr:cNvCxnSpPr/>
      </xdr:nvCxnSpPr>
      <xdr:spPr>
        <a:xfrm>
          <a:off x="12814300" y="13194635"/>
          <a:ext cx="889000" cy="20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5" name="テキスト ボックス 644"/>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76829</xdr:rowOff>
    </xdr:from>
    <xdr:to>
      <xdr:col>85</xdr:col>
      <xdr:colOff>177800</xdr:colOff>
      <xdr:row>79</xdr:row>
      <xdr:rowOff>6979</xdr:rowOff>
    </xdr:to>
    <xdr:sp macro="" textlink="">
      <xdr:nvSpPr>
        <xdr:cNvPr id="653" name="楕円 652"/>
        <xdr:cNvSpPr/>
      </xdr:nvSpPr>
      <xdr:spPr>
        <a:xfrm>
          <a:off x="16268700" y="134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78565" cy="259045"/>
    <xdr:sp macro="" textlink="">
      <xdr:nvSpPr>
        <xdr:cNvPr id="654" name="災害復旧費該当値テキスト"/>
        <xdr:cNvSpPr txBox="1"/>
      </xdr:nvSpPr>
      <xdr:spPr>
        <a:xfrm>
          <a:off x="16370300" y="1339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61697</xdr:rowOff>
    </xdr:from>
    <xdr:to>
      <xdr:col>81</xdr:col>
      <xdr:colOff>101600</xdr:colOff>
      <xdr:row>78</xdr:row>
      <xdr:rowOff>163297</xdr:rowOff>
    </xdr:to>
    <xdr:sp macro="" textlink="">
      <xdr:nvSpPr>
        <xdr:cNvPr id="655" name="楕円 654"/>
        <xdr:cNvSpPr/>
      </xdr:nvSpPr>
      <xdr:spPr>
        <a:xfrm>
          <a:off x="154305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154424</xdr:rowOff>
    </xdr:from>
    <xdr:ext cx="378565" cy="259045"/>
    <xdr:sp macro="" textlink="">
      <xdr:nvSpPr>
        <xdr:cNvPr id="656" name="テキスト ボックス 655"/>
        <xdr:cNvSpPr txBox="1"/>
      </xdr:nvSpPr>
      <xdr:spPr>
        <a:xfrm>
          <a:off x="15292017" y="1352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123693</xdr:rowOff>
    </xdr:from>
    <xdr:to>
      <xdr:col>76</xdr:col>
      <xdr:colOff>165100</xdr:colOff>
      <xdr:row>78</xdr:row>
      <xdr:rowOff>53843</xdr:rowOff>
    </xdr:to>
    <xdr:sp macro="" textlink="">
      <xdr:nvSpPr>
        <xdr:cNvPr id="657" name="楕円 656"/>
        <xdr:cNvSpPr/>
      </xdr:nvSpPr>
      <xdr:spPr>
        <a:xfrm>
          <a:off x="14541500" y="133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70370</xdr:rowOff>
    </xdr:from>
    <xdr:ext cx="469744" cy="259045"/>
    <xdr:sp macro="" textlink="">
      <xdr:nvSpPr>
        <xdr:cNvPr id="658" name="テキスト ボックス 657"/>
        <xdr:cNvSpPr txBox="1"/>
      </xdr:nvSpPr>
      <xdr:spPr>
        <a:xfrm>
          <a:off x="14357428" y="131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149113</xdr:rowOff>
    </xdr:from>
    <xdr:to>
      <xdr:col>72</xdr:col>
      <xdr:colOff>38100</xdr:colOff>
      <xdr:row>78</xdr:row>
      <xdr:rowOff>79263</xdr:rowOff>
    </xdr:to>
    <xdr:sp macro="" textlink="">
      <xdr:nvSpPr>
        <xdr:cNvPr id="659" name="楕円 658"/>
        <xdr:cNvSpPr/>
      </xdr:nvSpPr>
      <xdr:spPr>
        <a:xfrm>
          <a:off x="13652500" y="133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95790</xdr:rowOff>
    </xdr:from>
    <xdr:ext cx="469744" cy="259045"/>
    <xdr:sp macro="" textlink="">
      <xdr:nvSpPr>
        <xdr:cNvPr id="660" name="テキスト ボックス 659"/>
        <xdr:cNvSpPr txBox="1"/>
      </xdr:nvSpPr>
      <xdr:spPr>
        <a:xfrm>
          <a:off x="13468428" y="1312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113635</xdr:rowOff>
    </xdr:from>
    <xdr:to>
      <xdr:col>67</xdr:col>
      <xdr:colOff>101600</xdr:colOff>
      <xdr:row>77</xdr:row>
      <xdr:rowOff>43785</xdr:rowOff>
    </xdr:to>
    <xdr:sp macro="" textlink="">
      <xdr:nvSpPr>
        <xdr:cNvPr id="661" name="楕円 660"/>
        <xdr:cNvSpPr/>
      </xdr:nvSpPr>
      <xdr:spPr>
        <a:xfrm>
          <a:off x="12763500" y="131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60311</xdr:rowOff>
    </xdr:from>
    <xdr:ext cx="469744" cy="259045"/>
    <xdr:sp macro="" textlink="">
      <xdr:nvSpPr>
        <xdr:cNvPr id="662" name="テキスト ボックス 661"/>
        <xdr:cNvSpPr txBox="1"/>
      </xdr:nvSpPr>
      <xdr:spPr>
        <a:xfrm>
          <a:off x="12579428" y="1291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72734</xdr:rowOff>
    </xdr:from>
    <xdr:to>
      <xdr:col>85</xdr:col>
      <xdr:colOff>127000</xdr:colOff>
      <xdr:row>94</xdr:row>
      <xdr:rowOff>142811</xdr:rowOff>
    </xdr:to>
    <xdr:cxnSp macro="">
      <xdr:nvCxnSpPr>
        <xdr:cNvPr id="691" name="直線コネクタ 690"/>
        <xdr:cNvCxnSpPr/>
      </xdr:nvCxnSpPr>
      <xdr:spPr>
        <a:xfrm>
          <a:off x="15481300" y="16189034"/>
          <a:ext cx="838200" cy="7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72734</xdr:rowOff>
    </xdr:from>
    <xdr:to>
      <xdr:col>81</xdr:col>
      <xdr:colOff>50800</xdr:colOff>
      <xdr:row>94</xdr:row>
      <xdr:rowOff>141402</xdr:rowOff>
    </xdr:to>
    <xdr:cxnSp macro="">
      <xdr:nvCxnSpPr>
        <xdr:cNvPr id="694" name="直線コネクタ 693"/>
        <xdr:cNvCxnSpPr/>
      </xdr:nvCxnSpPr>
      <xdr:spPr>
        <a:xfrm flipV="1">
          <a:off x="14592300" y="16189034"/>
          <a:ext cx="889000" cy="6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136283</xdr:rowOff>
    </xdr:from>
    <xdr:to>
      <xdr:col>76</xdr:col>
      <xdr:colOff>114300</xdr:colOff>
      <xdr:row>94</xdr:row>
      <xdr:rowOff>141402</xdr:rowOff>
    </xdr:to>
    <xdr:cxnSp macro="">
      <xdr:nvCxnSpPr>
        <xdr:cNvPr id="697" name="直線コネクタ 696"/>
        <xdr:cNvCxnSpPr/>
      </xdr:nvCxnSpPr>
      <xdr:spPr>
        <a:xfrm>
          <a:off x="13703300" y="16252583"/>
          <a:ext cx="889000" cy="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132462</xdr:rowOff>
    </xdr:from>
    <xdr:to>
      <xdr:col>71</xdr:col>
      <xdr:colOff>177800</xdr:colOff>
      <xdr:row>94</xdr:row>
      <xdr:rowOff>136283</xdr:rowOff>
    </xdr:to>
    <xdr:cxnSp macro="">
      <xdr:nvCxnSpPr>
        <xdr:cNvPr id="700" name="直線コネクタ 699"/>
        <xdr:cNvCxnSpPr/>
      </xdr:nvCxnSpPr>
      <xdr:spPr>
        <a:xfrm>
          <a:off x="12814300" y="16248762"/>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92011</xdr:rowOff>
    </xdr:from>
    <xdr:to>
      <xdr:col>85</xdr:col>
      <xdr:colOff>177800</xdr:colOff>
      <xdr:row>95</xdr:row>
      <xdr:rowOff>22161</xdr:rowOff>
    </xdr:to>
    <xdr:sp macro="" textlink="">
      <xdr:nvSpPr>
        <xdr:cNvPr id="710" name="楕円 709"/>
        <xdr:cNvSpPr/>
      </xdr:nvSpPr>
      <xdr:spPr>
        <a:xfrm>
          <a:off x="16268700" y="1620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114888</xdr:rowOff>
    </xdr:from>
    <xdr:ext cx="534377" cy="259045"/>
    <xdr:sp macro="" textlink="">
      <xdr:nvSpPr>
        <xdr:cNvPr id="711" name="公債費該当値テキスト"/>
        <xdr:cNvSpPr txBox="1"/>
      </xdr:nvSpPr>
      <xdr:spPr>
        <a:xfrm>
          <a:off x="16370300" y="1605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21934</xdr:rowOff>
    </xdr:from>
    <xdr:to>
      <xdr:col>81</xdr:col>
      <xdr:colOff>101600</xdr:colOff>
      <xdr:row>94</xdr:row>
      <xdr:rowOff>123534</xdr:rowOff>
    </xdr:to>
    <xdr:sp macro="" textlink="">
      <xdr:nvSpPr>
        <xdr:cNvPr id="712" name="楕円 711"/>
        <xdr:cNvSpPr/>
      </xdr:nvSpPr>
      <xdr:spPr>
        <a:xfrm>
          <a:off x="15430500" y="161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140061</xdr:rowOff>
    </xdr:from>
    <xdr:ext cx="534377" cy="259045"/>
    <xdr:sp macro="" textlink="">
      <xdr:nvSpPr>
        <xdr:cNvPr id="713" name="テキスト ボックス 712"/>
        <xdr:cNvSpPr txBox="1"/>
      </xdr:nvSpPr>
      <xdr:spPr>
        <a:xfrm>
          <a:off x="15214111" y="1591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90602</xdr:rowOff>
    </xdr:from>
    <xdr:to>
      <xdr:col>76</xdr:col>
      <xdr:colOff>165100</xdr:colOff>
      <xdr:row>95</xdr:row>
      <xdr:rowOff>20752</xdr:rowOff>
    </xdr:to>
    <xdr:sp macro="" textlink="">
      <xdr:nvSpPr>
        <xdr:cNvPr id="714" name="楕円 713"/>
        <xdr:cNvSpPr/>
      </xdr:nvSpPr>
      <xdr:spPr>
        <a:xfrm>
          <a:off x="14541500" y="162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37279</xdr:rowOff>
    </xdr:from>
    <xdr:ext cx="534377" cy="259045"/>
    <xdr:sp macro="" textlink="">
      <xdr:nvSpPr>
        <xdr:cNvPr id="715" name="テキスト ボックス 714"/>
        <xdr:cNvSpPr txBox="1"/>
      </xdr:nvSpPr>
      <xdr:spPr>
        <a:xfrm>
          <a:off x="14325111" y="159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85483</xdr:rowOff>
    </xdr:from>
    <xdr:to>
      <xdr:col>72</xdr:col>
      <xdr:colOff>38100</xdr:colOff>
      <xdr:row>95</xdr:row>
      <xdr:rowOff>15633</xdr:rowOff>
    </xdr:to>
    <xdr:sp macro="" textlink="">
      <xdr:nvSpPr>
        <xdr:cNvPr id="716" name="楕円 715"/>
        <xdr:cNvSpPr/>
      </xdr:nvSpPr>
      <xdr:spPr>
        <a:xfrm>
          <a:off x="13652500" y="162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32160</xdr:rowOff>
    </xdr:from>
    <xdr:ext cx="534377" cy="259045"/>
    <xdr:sp macro="" textlink="">
      <xdr:nvSpPr>
        <xdr:cNvPr id="717" name="テキスト ボックス 716"/>
        <xdr:cNvSpPr txBox="1"/>
      </xdr:nvSpPr>
      <xdr:spPr>
        <a:xfrm>
          <a:off x="13436111" y="1597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81662</xdr:rowOff>
    </xdr:from>
    <xdr:to>
      <xdr:col>67</xdr:col>
      <xdr:colOff>101600</xdr:colOff>
      <xdr:row>95</xdr:row>
      <xdr:rowOff>11812</xdr:rowOff>
    </xdr:to>
    <xdr:sp macro="" textlink="">
      <xdr:nvSpPr>
        <xdr:cNvPr id="718" name="楕円 717"/>
        <xdr:cNvSpPr/>
      </xdr:nvSpPr>
      <xdr:spPr>
        <a:xfrm>
          <a:off x="12763500" y="161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28339</xdr:rowOff>
    </xdr:from>
    <xdr:ext cx="534377" cy="259045"/>
    <xdr:sp macro="" textlink="">
      <xdr:nvSpPr>
        <xdr:cNvPr id="719" name="テキスト ボックス 718"/>
        <xdr:cNvSpPr txBox="1"/>
      </xdr:nvSpPr>
      <xdr:spPr>
        <a:xfrm>
          <a:off x="12547111" y="159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年度の総務費で、住民一人当たり</a:t>
          </a:r>
          <a:r>
            <a:rPr kumimoji="1" lang="en-US" altLang="ja-JP" sz="1300">
              <a:latin typeface="ＭＳ Ｐゴシック" panose="020B0600070205080204" pitchFamily="50" charset="-128"/>
              <a:ea typeface="ＭＳ Ｐゴシック" panose="020B0600070205080204" pitchFamily="50" charset="-128"/>
            </a:rPr>
            <a:t>139,926</a:t>
          </a:r>
          <a:r>
            <a:rPr kumimoji="1" lang="ja-JP" altLang="en-US" sz="1300">
              <a:latin typeface="ＭＳ Ｐゴシック" panose="020B0600070205080204" pitchFamily="50" charset="-128"/>
              <a:ea typeface="ＭＳ Ｐゴシック" panose="020B0600070205080204" pitchFamily="50" charset="-128"/>
            </a:rPr>
            <a:t>円と大きくなっている要因は、新型コロナウィルス感染症対策として、一人</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万円の特別定額給付金を支給したことにより、一時的に増加している。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193,034</a:t>
          </a:r>
          <a:r>
            <a:rPr kumimoji="1" lang="ja-JP" altLang="en-US" sz="1300">
              <a:latin typeface="ＭＳ Ｐゴシック" panose="020B0600070205080204" pitchFamily="50" charset="-128"/>
              <a:ea typeface="ＭＳ Ｐゴシック" panose="020B0600070205080204" pitchFamily="50" charset="-128"/>
            </a:rPr>
            <a:t>円となっており、増加傾向となっている。この要因として、国保・介護・後期高齢者医療特別会計への繰出金が増加傾向となっていることや、障がい者自立支援給付費が増加していること、認定こども園の指定管理料の増加などが影響している。また、新型コロナ関連経費と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年度はひとり親世帯・子育て世帯への臨時特別給付金を支給したこと、令和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年度は非課税世帯等への臨時特別給付金を支給したことなどにより増加となっている。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51,794</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円となっており、新型コロナウイルスワクチン接種関連経費が増加している。また、類似団体と比較して高い水準となっているのは、市民病院に対する繰出金があることなどが影響している。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19,510</a:t>
          </a:r>
          <a:r>
            <a:rPr kumimoji="1" lang="ja-JP" altLang="en-US" sz="1300">
              <a:latin typeface="ＭＳ Ｐゴシック" panose="020B0600070205080204" pitchFamily="50" charset="-128"/>
              <a:ea typeface="ＭＳ Ｐゴシック" panose="020B0600070205080204" pitchFamily="50" charset="-128"/>
            </a:rPr>
            <a:t>円となっている。増加要因としては、新型コロナウィルス感染症対策として生活応援クーポン券事業の実施によるものが主な要因である。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59,755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高くなっているのは、新市まちづくり計画により大型公共事業を実施したことや土地開発公社解散のため第三セクター等改革推進債を借り入れたことなどによる償還金が多い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財政調整基金残高は、財政健全化計画（</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）による削減効果などにより、増加傾向となっている。</a:t>
          </a:r>
        </a:p>
        <a:p>
          <a:r>
            <a:rPr kumimoji="1" lang="ja-JP" altLang="en-US" sz="1400">
              <a:latin typeface="ＭＳ ゴシック" pitchFamily="49" charset="-128"/>
              <a:ea typeface="ＭＳ ゴシック" pitchFamily="49" charset="-128"/>
            </a:rPr>
            <a:t>実質収支は、令和元年度までほぼ横ばいを推移していたが、新型コロナウイルス感染症に係る対策経費が増加したことなどにより歳入（国費）が増えたことや医療控えによる扶助費の減などにより、実質収支が増加傾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黒字額（内部留保）は増加しているが、令和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年間で約</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億円の浄水場第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期更新事業を進めているため、今後は黒字額（内部留保）が減少する見込みである。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病院事業会計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令和元年度は患者数が減少し、医業収益が減少したことなどにより、黒字額が減少したが、令和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年度より新型コロナウイルス病床確保事業補助金等により医業外収益が増加したため、黒字額が増加している。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新型コロナウイルス感染症の蔓延によるコロナ対策費用や生活支援・事業者支援経費など国費等の受け入れが大幅に増え、また歳出では新型コロナウイルス感染拡大により事業実施ができず、不要額が多くなったことなどにより黒字額が増加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年度の合併以降、地方債新規発行額の増加に伴って平成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年度以降の元利償還金等も増大傾向にあったが、地方債新規発行額が平成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年度をピークに減少傾向にあり、順次その償還が進む中で元利償還金等についても平成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年度をピークに減少傾向となった。この傾向は現在も継続しており（令和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年度は猶予特例債の一括償還により一時的に増加）、令和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おいても同様となっている。一方、合併以後に発行が増大した地方債は合併特例債など基準財政需要額への算入率が高いものが中心であるため、それらの償還の進行に伴い算入公債費等もまた減少傾向にある。このため、実質公債費比率の分子は減少しつつあるものの、その傾向は非常に緩やか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満期一括償還地方債の借入れは行っていない。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地方債の新規発行の抑制及び元金償還の進行に伴い一般会計等に係る地方債の残高が継続して減少傾向にあること、また公営企業会計及び一部事務組合においてもおおむね同様の傾向にあり繰入（負担）見込額が減少傾向にあること、こ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点を主要因として将来負担額は減少傾向にあり、このことは令和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おいても同様となっている。一方、充当可能財源等についてみると、財政調整基金残高の増などにより充当可能基金は増加傾向にあるものの、充当可能特定歳入（都市計画税収）はおおむね横ばいであり、基準財政需要額算入見込額については合併特例債その他基準財政需要額への算入に係る起債の元利償還額が減少していることに伴い、引き続き減少傾向にある。全体としてみれば、地方債現在高の減が大きく将来負担比率の分子は減少傾向にあるといえ、今後もその傾向は継続すると思われるものの、起債抑制の底打ち傾向及び元金償還額の減少傾向などから、今後その減少ペースはより緩やかになっていくもの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和歌山県橋本市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）による削減効果などにより、財政調整基金では平成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年度から取り崩しを行わず、前年度決算剰余金（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億円）を積み立てたことによる増加、また減債基金では、臨時財政対策債償還費（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）を基金へ積み立てたことなどにより、基金全体としては、前年度と比較して約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基金全体は増加傾向にあるものの、類似団体と比較すると低水準であることから、令和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年度に策定した中期財政計画に基づき、引き続き健全な財政運営に努め、財政調整基金などの積み立てを行う予定である。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地域づくり基金・・・・・・・・・市民の連携の強化及び地域振興を図る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ふるさと応援基金・・・・・・・・ふるさと橋本応援寄附金を適正に管理運用する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庁舎整備基金・・・・・・・・・・市庁舎建設及びこれに関連する事業に必要な資金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墓園基金・・・・・・・・・・・・橋本市墓園の管理及び事業に要する費用の財源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住宅新築資金等貸付事業基金・・・住宅新築資金等貸付事業の償還金の財源に不足を生じたときの財源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ふるさと応援基金は、ふるさと納税（寄附金）の増による増加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年度から積立てを行っている。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基金の目的に合致する事業に充当（積立て）を行っていく。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年度から取り崩しを行わず、前年度決算剰余金（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社会保障経費の増大や災害への備え等のため、標準財政規模の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億円）の水準を維持していくこととしている。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年度に臨時財政対策債償還費を基金へ積み立てたことなどにより増加となっている。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今後の償還のため、積み増しを行う予定である。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60,295
59,874
130.55
30,416,414
29,394,881
924,365
16,587,511
25,549,503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有形固定資産減価償却率は類似団体より高い水準にあるが、平成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％削減するという目標を掲げ、老朽化した施設の集約化・複合化、除却や移譲などを進めることとしている。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39529</xdr:rowOff>
    </xdr:from>
    <xdr:to>
      <xdr:col>23</xdr:col>
      <xdr:colOff>136525</xdr:colOff>
      <xdr:row>32</xdr:row>
      <xdr:rowOff>141129</xdr:rowOff>
    </xdr:to>
    <xdr:sp macro="" textlink="">
      <xdr:nvSpPr>
        <xdr:cNvPr id="85" name="楕円 84"/>
        <xdr:cNvSpPr/>
      </xdr:nvSpPr>
      <xdr:spPr>
        <a:xfrm>
          <a:off x="4711700" y="629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17956</xdr:rowOff>
    </xdr:from>
    <xdr:ext cx="405111" cy="259045"/>
    <xdr:sp macro="" textlink="">
      <xdr:nvSpPr>
        <xdr:cNvPr id="86" name="有形固定資産減価償却率該当値テキスト"/>
        <xdr:cNvSpPr txBox="1"/>
      </xdr:nvSpPr>
      <xdr:spPr>
        <a:xfrm>
          <a:off x="4813300" y="6275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12541</xdr:rowOff>
    </xdr:from>
    <xdr:to>
      <xdr:col>19</xdr:col>
      <xdr:colOff>187325</xdr:colOff>
      <xdr:row>32</xdr:row>
      <xdr:rowOff>114141</xdr:rowOff>
    </xdr:to>
    <xdr:sp macro="" textlink="">
      <xdr:nvSpPr>
        <xdr:cNvPr id="87" name="楕円 86"/>
        <xdr:cNvSpPr/>
      </xdr:nvSpPr>
      <xdr:spPr>
        <a:xfrm>
          <a:off x="4000500" y="62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63341</xdr:rowOff>
    </xdr:from>
    <xdr:to>
      <xdr:col>23</xdr:col>
      <xdr:colOff>85725</xdr:colOff>
      <xdr:row>32</xdr:row>
      <xdr:rowOff>90329</xdr:rowOff>
    </xdr:to>
    <xdr:cxnSp macro="">
      <xdr:nvCxnSpPr>
        <xdr:cNvPr id="88" name="直線コネクタ 87"/>
        <xdr:cNvCxnSpPr/>
      </xdr:nvCxnSpPr>
      <xdr:spPr>
        <a:xfrm>
          <a:off x="4051300" y="6321266"/>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159703</xdr:rowOff>
    </xdr:from>
    <xdr:to>
      <xdr:col>15</xdr:col>
      <xdr:colOff>187325</xdr:colOff>
      <xdr:row>32</xdr:row>
      <xdr:rowOff>89853</xdr:rowOff>
    </xdr:to>
    <xdr:sp macro="" textlink="">
      <xdr:nvSpPr>
        <xdr:cNvPr id="89" name="楕円 88"/>
        <xdr:cNvSpPr/>
      </xdr:nvSpPr>
      <xdr:spPr>
        <a:xfrm>
          <a:off x="32385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39053</xdr:rowOff>
    </xdr:from>
    <xdr:to>
      <xdr:col>19</xdr:col>
      <xdr:colOff>136525</xdr:colOff>
      <xdr:row>32</xdr:row>
      <xdr:rowOff>63341</xdr:rowOff>
    </xdr:to>
    <xdr:cxnSp macro="">
      <xdr:nvCxnSpPr>
        <xdr:cNvPr id="90" name="直線コネクタ 89"/>
        <xdr:cNvCxnSpPr/>
      </xdr:nvCxnSpPr>
      <xdr:spPr>
        <a:xfrm>
          <a:off x="3289300" y="6296978"/>
          <a:ext cx="762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91" name="楕円 90"/>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39053</xdr:rowOff>
    </xdr:to>
    <xdr:cxnSp macro="">
      <xdr:nvCxnSpPr>
        <xdr:cNvPr id="92" name="直線コネクタ 91"/>
        <xdr:cNvCxnSpPr/>
      </xdr:nvCxnSpPr>
      <xdr:spPr>
        <a:xfrm>
          <a:off x="2527300" y="6269990"/>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105728</xdr:rowOff>
    </xdr:from>
    <xdr:to>
      <xdr:col>7</xdr:col>
      <xdr:colOff>187325</xdr:colOff>
      <xdr:row>32</xdr:row>
      <xdr:rowOff>35878</xdr:rowOff>
    </xdr:to>
    <xdr:sp macro="" textlink="">
      <xdr:nvSpPr>
        <xdr:cNvPr id="93" name="楕円 92"/>
        <xdr:cNvSpPr/>
      </xdr:nvSpPr>
      <xdr:spPr>
        <a:xfrm>
          <a:off x="17145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156528</xdr:rowOff>
    </xdr:from>
    <xdr:to>
      <xdr:col>11</xdr:col>
      <xdr:colOff>136525</xdr:colOff>
      <xdr:row>32</xdr:row>
      <xdr:rowOff>12065</xdr:rowOff>
    </xdr:to>
    <xdr:cxnSp macro="">
      <xdr:nvCxnSpPr>
        <xdr:cNvPr id="94" name="直線コネクタ 93"/>
        <xdr:cNvCxnSpPr/>
      </xdr:nvCxnSpPr>
      <xdr:spPr>
        <a:xfrm>
          <a:off x="1765300" y="6243003"/>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105268</xdr:rowOff>
    </xdr:from>
    <xdr:ext cx="405111" cy="259045"/>
    <xdr:sp macro="" textlink="">
      <xdr:nvSpPr>
        <xdr:cNvPr id="99" name="n_1mainValue有形固定資産減価償却率"/>
        <xdr:cNvSpPr txBox="1"/>
      </xdr:nvSpPr>
      <xdr:spPr>
        <a:xfrm>
          <a:off x="3836044" y="63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80980</xdr:rowOff>
    </xdr:from>
    <xdr:ext cx="405111" cy="259045"/>
    <xdr:sp macro="" textlink="">
      <xdr:nvSpPr>
        <xdr:cNvPr id="100" name="n_2mainValue有形固定資産減価償却率"/>
        <xdr:cNvSpPr txBox="1"/>
      </xdr:nvSpPr>
      <xdr:spPr>
        <a:xfrm>
          <a:off x="3086744" y="633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101" name="n_3main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27005</xdr:rowOff>
    </xdr:from>
    <xdr:ext cx="405111" cy="259045"/>
    <xdr:sp macro="" textlink="">
      <xdr:nvSpPr>
        <xdr:cNvPr id="102" name="n_4mainValue有形固定資産減価償却率"/>
        <xdr:cNvSpPr txBox="1"/>
      </xdr:nvSpPr>
      <xdr:spPr>
        <a:xfrm>
          <a:off x="1562744" y="628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　債務償還比率は類似団体より高い水準にある。これは合併以降新市まちづくり計画に伴う大型公共事業を実施してきたことにより、将来負担額が類似団体より大きくなっていることが原因となっている。しかしながら、大型公共事業が概ね完了し、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年度をピークに地方債残高が減少しており、今後も将来負担額は減少していく見込みであり、債務償還比率も良化していく見込みである。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154768</xdr:rowOff>
    </xdr:from>
    <xdr:to>
      <xdr:col>76</xdr:col>
      <xdr:colOff>73025</xdr:colOff>
      <xdr:row>32</xdr:row>
      <xdr:rowOff>84918</xdr:rowOff>
    </xdr:to>
    <xdr:sp macro="" textlink="">
      <xdr:nvSpPr>
        <xdr:cNvPr id="149" name="楕円 148"/>
        <xdr:cNvSpPr/>
      </xdr:nvSpPr>
      <xdr:spPr>
        <a:xfrm>
          <a:off x="14744700" y="62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133195</xdr:rowOff>
    </xdr:from>
    <xdr:ext cx="469744" cy="259045"/>
    <xdr:sp macro="" textlink="">
      <xdr:nvSpPr>
        <xdr:cNvPr id="150" name="債務償還比率該当値テキスト"/>
        <xdr:cNvSpPr txBox="1"/>
      </xdr:nvSpPr>
      <xdr:spPr>
        <a:xfrm>
          <a:off x="14846300" y="62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170497</xdr:rowOff>
    </xdr:from>
    <xdr:to>
      <xdr:col>72</xdr:col>
      <xdr:colOff>123825</xdr:colOff>
      <xdr:row>32</xdr:row>
      <xdr:rowOff>100647</xdr:rowOff>
    </xdr:to>
    <xdr:sp macro="" textlink="">
      <xdr:nvSpPr>
        <xdr:cNvPr id="151" name="楕円 150"/>
        <xdr:cNvSpPr/>
      </xdr:nvSpPr>
      <xdr:spPr>
        <a:xfrm>
          <a:off x="14033500" y="62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34118</xdr:rowOff>
    </xdr:from>
    <xdr:to>
      <xdr:col>76</xdr:col>
      <xdr:colOff>22225</xdr:colOff>
      <xdr:row>32</xdr:row>
      <xdr:rowOff>49847</xdr:rowOff>
    </xdr:to>
    <xdr:cxnSp macro="">
      <xdr:nvCxnSpPr>
        <xdr:cNvPr id="152" name="直線コネクタ 151"/>
        <xdr:cNvCxnSpPr/>
      </xdr:nvCxnSpPr>
      <xdr:spPr>
        <a:xfrm flipV="1">
          <a:off x="14084300" y="6292043"/>
          <a:ext cx="7112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99631</xdr:rowOff>
    </xdr:from>
    <xdr:to>
      <xdr:col>68</xdr:col>
      <xdr:colOff>123825</xdr:colOff>
      <xdr:row>34</xdr:row>
      <xdr:rowOff>29781</xdr:rowOff>
    </xdr:to>
    <xdr:sp macro="" textlink="">
      <xdr:nvSpPr>
        <xdr:cNvPr id="153" name="楕円 152"/>
        <xdr:cNvSpPr/>
      </xdr:nvSpPr>
      <xdr:spPr>
        <a:xfrm>
          <a:off x="13271500" y="65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49847</xdr:rowOff>
    </xdr:from>
    <xdr:to>
      <xdr:col>72</xdr:col>
      <xdr:colOff>73025</xdr:colOff>
      <xdr:row>33</xdr:row>
      <xdr:rowOff>150431</xdr:rowOff>
    </xdr:to>
    <xdr:cxnSp macro="">
      <xdr:nvCxnSpPr>
        <xdr:cNvPr id="154" name="直線コネクタ 153"/>
        <xdr:cNvCxnSpPr/>
      </xdr:nvCxnSpPr>
      <xdr:spPr>
        <a:xfrm flipV="1">
          <a:off x="13322300" y="6307772"/>
          <a:ext cx="762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4055</xdr:rowOff>
    </xdr:from>
    <xdr:to>
      <xdr:col>64</xdr:col>
      <xdr:colOff>123825</xdr:colOff>
      <xdr:row>34</xdr:row>
      <xdr:rowOff>105655</xdr:rowOff>
    </xdr:to>
    <xdr:sp macro="" textlink="">
      <xdr:nvSpPr>
        <xdr:cNvPr id="155" name="楕円 154"/>
        <xdr:cNvSpPr/>
      </xdr:nvSpPr>
      <xdr:spPr>
        <a:xfrm>
          <a:off x="12509500" y="66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150431</xdr:rowOff>
    </xdr:from>
    <xdr:to>
      <xdr:col>68</xdr:col>
      <xdr:colOff>73025</xdr:colOff>
      <xdr:row>34</xdr:row>
      <xdr:rowOff>54855</xdr:rowOff>
    </xdr:to>
    <xdr:cxnSp macro="">
      <xdr:nvCxnSpPr>
        <xdr:cNvPr id="156" name="直線コネクタ 155"/>
        <xdr:cNvCxnSpPr/>
      </xdr:nvCxnSpPr>
      <xdr:spPr>
        <a:xfrm flipV="1">
          <a:off x="12560300" y="6579806"/>
          <a:ext cx="762000" cy="7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43688</xdr:rowOff>
    </xdr:from>
    <xdr:to>
      <xdr:col>60</xdr:col>
      <xdr:colOff>123825</xdr:colOff>
      <xdr:row>34</xdr:row>
      <xdr:rowOff>145288</xdr:rowOff>
    </xdr:to>
    <xdr:sp macro="" textlink="">
      <xdr:nvSpPr>
        <xdr:cNvPr id="157" name="楕円 156"/>
        <xdr:cNvSpPr/>
      </xdr:nvSpPr>
      <xdr:spPr>
        <a:xfrm>
          <a:off x="11747500" y="66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54855</xdr:rowOff>
    </xdr:from>
    <xdr:to>
      <xdr:col>64</xdr:col>
      <xdr:colOff>73025</xdr:colOff>
      <xdr:row>34</xdr:row>
      <xdr:rowOff>94488</xdr:rowOff>
    </xdr:to>
    <xdr:cxnSp macro="">
      <xdr:nvCxnSpPr>
        <xdr:cNvPr id="158" name="直線コネクタ 157"/>
        <xdr:cNvCxnSpPr/>
      </xdr:nvCxnSpPr>
      <xdr:spPr>
        <a:xfrm flipV="1">
          <a:off x="11798300" y="6655680"/>
          <a:ext cx="762000" cy="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xdr:cNvSpPr txBox="1"/>
      </xdr:nvSpPr>
      <xdr:spPr>
        <a:xfrm>
          <a:off x="130874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xdr:cNvSpPr txBox="1"/>
      </xdr:nvSpPr>
      <xdr:spPr>
        <a:xfrm>
          <a:off x="11563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91774</xdr:rowOff>
    </xdr:from>
    <xdr:ext cx="469744" cy="259045"/>
    <xdr:sp macro="" textlink="">
      <xdr:nvSpPr>
        <xdr:cNvPr id="163" name="n_1mainValue債務償還比率"/>
        <xdr:cNvSpPr txBox="1"/>
      </xdr:nvSpPr>
      <xdr:spPr>
        <a:xfrm>
          <a:off x="13836727" y="634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20908</xdr:rowOff>
    </xdr:from>
    <xdr:ext cx="469744" cy="259045"/>
    <xdr:sp macro="" textlink="">
      <xdr:nvSpPr>
        <xdr:cNvPr id="164" name="n_2mainValue債務償還比率"/>
        <xdr:cNvSpPr txBox="1"/>
      </xdr:nvSpPr>
      <xdr:spPr>
        <a:xfrm>
          <a:off x="13087427" y="662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96782</xdr:rowOff>
    </xdr:from>
    <xdr:ext cx="469744" cy="259045"/>
    <xdr:sp macro="" textlink="">
      <xdr:nvSpPr>
        <xdr:cNvPr id="165" name="n_3mainValue債務償還比率"/>
        <xdr:cNvSpPr txBox="1"/>
      </xdr:nvSpPr>
      <xdr:spPr>
        <a:xfrm>
          <a:off x="12325427" y="66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136415</xdr:rowOff>
    </xdr:from>
    <xdr:ext cx="469744" cy="259045"/>
    <xdr:sp macro="" textlink="">
      <xdr:nvSpPr>
        <xdr:cNvPr id="166" name="n_4mainValue債務償還比率"/>
        <xdr:cNvSpPr txBox="1"/>
      </xdr:nvSpPr>
      <xdr:spPr>
        <a:xfrm>
          <a:off x="11563427" y="67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60,295
59,874
130.55
30,416,414
29,394,881
924,365
16,587,511
25,549,503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109220</xdr:rowOff>
    </xdr:from>
    <xdr:to>
      <xdr:col>24</xdr:col>
      <xdr:colOff>114300</xdr:colOff>
      <xdr:row>42</xdr:row>
      <xdr:rowOff>39370</xdr:rowOff>
    </xdr:to>
    <xdr:sp macro="" textlink="">
      <xdr:nvSpPr>
        <xdr:cNvPr id="73" name="楕円 72"/>
        <xdr:cNvSpPr/>
      </xdr:nvSpPr>
      <xdr:spPr>
        <a:xfrm>
          <a:off x="4584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24147</xdr:rowOff>
    </xdr:from>
    <xdr:ext cx="405111" cy="259045"/>
    <xdr:sp macro="" textlink="">
      <xdr:nvSpPr>
        <xdr:cNvPr id="74" name="【道路】&#10;有形固定資産減価償却率該当値テキスト"/>
        <xdr:cNvSpPr txBox="1"/>
      </xdr:nvSpPr>
      <xdr:spPr>
        <a:xfrm>
          <a:off x="4673600" y="705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126365</xdr:rowOff>
    </xdr:from>
    <xdr:to>
      <xdr:col>20</xdr:col>
      <xdr:colOff>38100</xdr:colOff>
      <xdr:row>42</xdr:row>
      <xdr:rowOff>56515</xdr:rowOff>
    </xdr:to>
    <xdr:sp macro="" textlink="">
      <xdr:nvSpPr>
        <xdr:cNvPr id="75" name="楕円 74"/>
        <xdr:cNvSpPr/>
      </xdr:nvSpPr>
      <xdr:spPr>
        <a:xfrm>
          <a:off x="3746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160020</xdr:rowOff>
    </xdr:from>
    <xdr:to>
      <xdr:col>24</xdr:col>
      <xdr:colOff>63500</xdr:colOff>
      <xdr:row>42</xdr:row>
      <xdr:rowOff>5715</xdr:rowOff>
    </xdr:to>
    <xdr:cxnSp macro="">
      <xdr:nvCxnSpPr>
        <xdr:cNvPr id="76" name="直線コネクタ 75"/>
        <xdr:cNvCxnSpPr/>
      </xdr:nvCxnSpPr>
      <xdr:spPr>
        <a:xfrm flipV="1">
          <a:off x="3797300" y="71894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122555</xdr:rowOff>
    </xdr:from>
    <xdr:to>
      <xdr:col>15</xdr:col>
      <xdr:colOff>101600</xdr:colOff>
      <xdr:row>42</xdr:row>
      <xdr:rowOff>52705</xdr:rowOff>
    </xdr:to>
    <xdr:sp macro="" textlink="">
      <xdr:nvSpPr>
        <xdr:cNvPr id="77" name="楕円 76"/>
        <xdr:cNvSpPr/>
      </xdr:nvSpPr>
      <xdr:spPr>
        <a:xfrm>
          <a:off x="2857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1905</xdr:rowOff>
    </xdr:from>
    <xdr:to>
      <xdr:col>19</xdr:col>
      <xdr:colOff>177800</xdr:colOff>
      <xdr:row>42</xdr:row>
      <xdr:rowOff>5715</xdr:rowOff>
    </xdr:to>
    <xdr:cxnSp macro="">
      <xdr:nvCxnSpPr>
        <xdr:cNvPr id="78" name="直線コネクタ 77"/>
        <xdr:cNvCxnSpPr/>
      </xdr:nvCxnSpPr>
      <xdr:spPr>
        <a:xfrm>
          <a:off x="2908300" y="72028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122555</xdr:rowOff>
    </xdr:from>
    <xdr:to>
      <xdr:col>10</xdr:col>
      <xdr:colOff>165100</xdr:colOff>
      <xdr:row>42</xdr:row>
      <xdr:rowOff>52705</xdr:rowOff>
    </xdr:to>
    <xdr:sp macro="" textlink="">
      <xdr:nvSpPr>
        <xdr:cNvPr id="79" name="楕円 78"/>
        <xdr:cNvSpPr/>
      </xdr:nvSpPr>
      <xdr:spPr>
        <a:xfrm>
          <a:off x="1968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1905</xdr:rowOff>
    </xdr:from>
    <xdr:to>
      <xdr:col>15</xdr:col>
      <xdr:colOff>50800</xdr:colOff>
      <xdr:row>42</xdr:row>
      <xdr:rowOff>1905</xdr:rowOff>
    </xdr:to>
    <xdr:cxnSp macro="">
      <xdr:nvCxnSpPr>
        <xdr:cNvPr id="80" name="直線コネクタ 79"/>
        <xdr:cNvCxnSpPr/>
      </xdr:nvCxnSpPr>
      <xdr:spPr>
        <a:xfrm>
          <a:off x="2019300" y="7202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113030</xdr:rowOff>
    </xdr:from>
    <xdr:to>
      <xdr:col>6</xdr:col>
      <xdr:colOff>38100</xdr:colOff>
      <xdr:row>42</xdr:row>
      <xdr:rowOff>43180</xdr:rowOff>
    </xdr:to>
    <xdr:sp macro="" textlink="">
      <xdr:nvSpPr>
        <xdr:cNvPr id="81" name="楕円 80"/>
        <xdr:cNvSpPr/>
      </xdr:nvSpPr>
      <xdr:spPr>
        <a:xfrm>
          <a:off x="1079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163830</xdr:rowOff>
    </xdr:from>
    <xdr:to>
      <xdr:col>10</xdr:col>
      <xdr:colOff>114300</xdr:colOff>
      <xdr:row>42</xdr:row>
      <xdr:rowOff>1905</xdr:rowOff>
    </xdr:to>
    <xdr:cxnSp macro="">
      <xdr:nvCxnSpPr>
        <xdr:cNvPr id="82" name="直線コネクタ 81"/>
        <xdr:cNvCxnSpPr/>
      </xdr:nvCxnSpPr>
      <xdr:spPr>
        <a:xfrm>
          <a:off x="1130300" y="71932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47642</xdr:rowOff>
    </xdr:from>
    <xdr:ext cx="405111" cy="259045"/>
    <xdr:sp macro="" textlink="">
      <xdr:nvSpPr>
        <xdr:cNvPr id="87" name="n_1mainValue【道路】&#10;有形固定資産減価償却率"/>
        <xdr:cNvSpPr txBox="1"/>
      </xdr:nvSpPr>
      <xdr:spPr>
        <a:xfrm>
          <a:off x="3582044" y="724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43832</xdr:rowOff>
    </xdr:from>
    <xdr:ext cx="405111" cy="259045"/>
    <xdr:sp macro="" textlink="">
      <xdr:nvSpPr>
        <xdr:cNvPr id="88" name="n_2mainValue【道路】&#10;有形固定資産減価償却率"/>
        <xdr:cNvSpPr txBox="1"/>
      </xdr:nvSpPr>
      <xdr:spPr>
        <a:xfrm>
          <a:off x="27057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43832</xdr:rowOff>
    </xdr:from>
    <xdr:ext cx="405111" cy="259045"/>
    <xdr:sp macro="" textlink="">
      <xdr:nvSpPr>
        <xdr:cNvPr id="89" name="n_3mainValue【道路】&#10;有形固定資産減価償却率"/>
        <xdr:cNvSpPr txBox="1"/>
      </xdr:nvSpPr>
      <xdr:spPr>
        <a:xfrm>
          <a:off x="18167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34307</xdr:rowOff>
    </xdr:from>
    <xdr:ext cx="405111" cy="259045"/>
    <xdr:sp macro="" textlink="">
      <xdr:nvSpPr>
        <xdr:cNvPr id="90" name="n_4mainValue【道路】&#10;有形固定資産減価償却率"/>
        <xdr:cNvSpPr txBox="1"/>
      </xdr:nvSpPr>
      <xdr:spPr>
        <a:xfrm>
          <a:off x="927744"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131661</xdr:rowOff>
    </xdr:from>
    <xdr:to>
      <xdr:col>55</xdr:col>
      <xdr:colOff>50800</xdr:colOff>
      <xdr:row>40</xdr:row>
      <xdr:rowOff>61811</xdr:rowOff>
    </xdr:to>
    <xdr:sp macro="" textlink="">
      <xdr:nvSpPr>
        <xdr:cNvPr id="130" name="楕円 129"/>
        <xdr:cNvSpPr/>
      </xdr:nvSpPr>
      <xdr:spPr>
        <a:xfrm>
          <a:off x="10426700" y="681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154538</xdr:rowOff>
    </xdr:from>
    <xdr:ext cx="469744" cy="259045"/>
    <xdr:sp macro="" textlink="">
      <xdr:nvSpPr>
        <xdr:cNvPr id="131" name="【道路】&#10;一人当たり延長該当値テキスト"/>
        <xdr:cNvSpPr txBox="1"/>
      </xdr:nvSpPr>
      <xdr:spPr>
        <a:xfrm>
          <a:off x="10515600" y="66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136081</xdr:rowOff>
    </xdr:from>
    <xdr:to>
      <xdr:col>50</xdr:col>
      <xdr:colOff>165100</xdr:colOff>
      <xdr:row>40</xdr:row>
      <xdr:rowOff>66231</xdr:rowOff>
    </xdr:to>
    <xdr:sp macro="" textlink="">
      <xdr:nvSpPr>
        <xdr:cNvPr id="132" name="楕円 131"/>
        <xdr:cNvSpPr/>
      </xdr:nvSpPr>
      <xdr:spPr>
        <a:xfrm>
          <a:off x="9588500" y="68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11011</xdr:rowOff>
    </xdr:from>
    <xdr:to>
      <xdr:col>55</xdr:col>
      <xdr:colOff>0</xdr:colOff>
      <xdr:row>40</xdr:row>
      <xdr:rowOff>15431</xdr:rowOff>
    </xdr:to>
    <xdr:cxnSp macro="">
      <xdr:nvCxnSpPr>
        <xdr:cNvPr id="133" name="直線コネクタ 132"/>
        <xdr:cNvCxnSpPr/>
      </xdr:nvCxnSpPr>
      <xdr:spPr>
        <a:xfrm flipV="1">
          <a:off x="9639300" y="6869011"/>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140653</xdr:rowOff>
    </xdr:from>
    <xdr:to>
      <xdr:col>46</xdr:col>
      <xdr:colOff>38100</xdr:colOff>
      <xdr:row>40</xdr:row>
      <xdr:rowOff>70803</xdr:rowOff>
    </xdr:to>
    <xdr:sp macro="" textlink="">
      <xdr:nvSpPr>
        <xdr:cNvPr id="134" name="楕円 133"/>
        <xdr:cNvSpPr/>
      </xdr:nvSpPr>
      <xdr:spPr>
        <a:xfrm>
          <a:off x="8699500" y="68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15431</xdr:rowOff>
    </xdr:from>
    <xdr:to>
      <xdr:col>50</xdr:col>
      <xdr:colOff>114300</xdr:colOff>
      <xdr:row>40</xdr:row>
      <xdr:rowOff>20003</xdr:rowOff>
    </xdr:to>
    <xdr:cxnSp macro="">
      <xdr:nvCxnSpPr>
        <xdr:cNvPr id="135" name="直線コネクタ 134"/>
        <xdr:cNvCxnSpPr/>
      </xdr:nvCxnSpPr>
      <xdr:spPr>
        <a:xfrm flipV="1">
          <a:off x="8750300" y="68734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144120</xdr:rowOff>
    </xdr:from>
    <xdr:to>
      <xdr:col>41</xdr:col>
      <xdr:colOff>101600</xdr:colOff>
      <xdr:row>40</xdr:row>
      <xdr:rowOff>74270</xdr:rowOff>
    </xdr:to>
    <xdr:sp macro="" textlink="">
      <xdr:nvSpPr>
        <xdr:cNvPr id="136" name="楕円 135"/>
        <xdr:cNvSpPr/>
      </xdr:nvSpPr>
      <xdr:spPr>
        <a:xfrm>
          <a:off x="7810500" y="68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20003</xdr:rowOff>
    </xdr:from>
    <xdr:to>
      <xdr:col>45</xdr:col>
      <xdr:colOff>177800</xdr:colOff>
      <xdr:row>40</xdr:row>
      <xdr:rowOff>23470</xdr:rowOff>
    </xdr:to>
    <xdr:cxnSp macro="">
      <xdr:nvCxnSpPr>
        <xdr:cNvPr id="137" name="直線コネクタ 136"/>
        <xdr:cNvCxnSpPr/>
      </xdr:nvCxnSpPr>
      <xdr:spPr>
        <a:xfrm flipV="1">
          <a:off x="7861300" y="6878003"/>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147815</xdr:rowOff>
    </xdr:from>
    <xdr:to>
      <xdr:col>36</xdr:col>
      <xdr:colOff>165100</xdr:colOff>
      <xdr:row>40</xdr:row>
      <xdr:rowOff>77965</xdr:rowOff>
    </xdr:to>
    <xdr:sp macro="" textlink="">
      <xdr:nvSpPr>
        <xdr:cNvPr id="138" name="楕円 137"/>
        <xdr:cNvSpPr/>
      </xdr:nvSpPr>
      <xdr:spPr>
        <a:xfrm>
          <a:off x="6921500" y="68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23470</xdr:rowOff>
    </xdr:from>
    <xdr:to>
      <xdr:col>41</xdr:col>
      <xdr:colOff>50800</xdr:colOff>
      <xdr:row>40</xdr:row>
      <xdr:rowOff>27165</xdr:rowOff>
    </xdr:to>
    <xdr:cxnSp macro="">
      <xdr:nvCxnSpPr>
        <xdr:cNvPr id="139" name="直線コネクタ 138"/>
        <xdr:cNvCxnSpPr/>
      </xdr:nvCxnSpPr>
      <xdr:spPr>
        <a:xfrm flipV="1">
          <a:off x="6972300" y="6881470"/>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82758</xdr:rowOff>
    </xdr:from>
    <xdr:ext cx="469744" cy="259045"/>
    <xdr:sp macro="" textlink="">
      <xdr:nvSpPr>
        <xdr:cNvPr id="144" name="n_1mainValue【道路】&#10;一人当たり延長"/>
        <xdr:cNvSpPr txBox="1"/>
      </xdr:nvSpPr>
      <xdr:spPr>
        <a:xfrm>
          <a:off x="9391727"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87330</xdr:rowOff>
    </xdr:from>
    <xdr:ext cx="469744" cy="259045"/>
    <xdr:sp macro="" textlink="">
      <xdr:nvSpPr>
        <xdr:cNvPr id="145" name="n_2mainValue【道路】&#10;一人当たり延長"/>
        <xdr:cNvSpPr txBox="1"/>
      </xdr:nvSpPr>
      <xdr:spPr>
        <a:xfrm>
          <a:off x="8515427" y="660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90797</xdr:rowOff>
    </xdr:from>
    <xdr:ext cx="469744" cy="259045"/>
    <xdr:sp macro="" textlink="">
      <xdr:nvSpPr>
        <xdr:cNvPr id="146" name="n_3mainValue【道路】&#10;一人当たり延長"/>
        <xdr:cNvSpPr txBox="1"/>
      </xdr:nvSpPr>
      <xdr:spPr>
        <a:xfrm>
          <a:off x="7626427" y="66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94492</xdr:rowOff>
    </xdr:from>
    <xdr:ext cx="469744" cy="259045"/>
    <xdr:sp macro="" textlink="">
      <xdr:nvSpPr>
        <xdr:cNvPr id="147" name="n_4mainValue【道路】&#10;一人当たり延長"/>
        <xdr:cNvSpPr txBox="1"/>
      </xdr:nvSpPr>
      <xdr:spPr>
        <a:xfrm>
          <a:off x="6737427" y="660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127181</xdr:rowOff>
    </xdr:from>
    <xdr:to>
      <xdr:col>24</xdr:col>
      <xdr:colOff>114300</xdr:colOff>
      <xdr:row>60</xdr:row>
      <xdr:rowOff>57331</xdr:rowOff>
    </xdr:to>
    <xdr:sp macro="" textlink="">
      <xdr:nvSpPr>
        <xdr:cNvPr id="189" name="楕円 188"/>
        <xdr:cNvSpPr/>
      </xdr:nvSpPr>
      <xdr:spPr>
        <a:xfrm>
          <a:off x="4584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150058</xdr:rowOff>
    </xdr:from>
    <xdr:ext cx="405111" cy="259045"/>
    <xdr:sp macro="" textlink="">
      <xdr:nvSpPr>
        <xdr:cNvPr id="190" name="【橋りょう・トンネル】&#10;有形固定資産減価償却率該当値テキスト"/>
        <xdr:cNvSpPr txBox="1"/>
      </xdr:nvSpPr>
      <xdr:spPr>
        <a:xfrm>
          <a:off x="4673600" y="100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101056</xdr:rowOff>
    </xdr:from>
    <xdr:to>
      <xdr:col>20</xdr:col>
      <xdr:colOff>38100</xdr:colOff>
      <xdr:row>60</xdr:row>
      <xdr:rowOff>31206</xdr:rowOff>
    </xdr:to>
    <xdr:sp macro="" textlink="">
      <xdr:nvSpPr>
        <xdr:cNvPr id="191" name="楕円 190"/>
        <xdr:cNvSpPr/>
      </xdr:nvSpPr>
      <xdr:spPr>
        <a:xfrm>
          <a:off x="3746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151856</xdr:rowOff>
    </xdr:from>
    <xdr:to>
      <xdr:col>24</xdr:col>
      <xdr:colOff>63500</xdr:colOff>
      <xdr:row>60</xdr:row>
      <xdr:rowOff>6531</xdr:rowOff>
    </xdr:to>
    <xdr:cxnSp macro="">
      <xdr:nvCxnSpPr>
        <xdr:cNvPr id="192" name="直線コネクタ 191"/>
        <xdr:cNvCxnSpPr/>
      </xdr:nvCxnSpPr>
      <xdr:spPr>
        <a:xfrm>
          <a:off x="3797300" y="102674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73297</xdr:rowOff>
    </xdr:from>
    <xdr:to>
      <xdr:col>15</xdr:col>
      <xdr:colOff>101600</xdr:colOff>
      <xdr:row>60</xdr:row>
      <xdr:rowOff>3447</xdr:rowOff>
    </xdr:to>
    <xdr:sp macro="" textlink="">
      <xdr:nvSpPr>
        <xdr:cNvPr id="193" name="楕円 192"/>
        <xdr:cNvSpPr/>
      </xdr:nvSpPr>
      <xdr:spPr>
        <a:xfrm>
          <a:off x="2857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124097</xdr:rowOff>
    </xdr:from>
    <xdr:to>
      <xdr:col>19</xdr:col>
      <xdr:colOff>177800</xdr:colOff>
      <xdr:row>59</xdr:row>
      <xdr:rowOff>151856</xdr:rowOff>
    </xdr:to>
    <xdr:cxnSp macro="">
      <xdr:nvCxnSpPr>
        <xdr:cNvPr id="194" name="直線コネクタ 193"/>
        <xdr:cNvCxnSpPr/>
      </xdr:nvCxnSpPr>
      <xdr:spPr>
        <a:xfrm>
          <a:off x="2908300" y="102396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48804</xdr:rowOff>
    </xdr:from>
    <xdr:to>
      <xdr:col>10</xdr:col>
      <xdr:colOff>165100</xdr:colOff>
      <xdr:row>59</xdr:row>
      <xdr:rowOff>150404</xdr:rowOff>
    </xdr:to>
    <xdr:sp macro="" textlink="">
      <xdr:nvSpPr>
        <xdr:cNvPr id="195" name="楕円 194"/>
        <xdr:cNvSpPr/>
      </xdr:nvSpPr>
      <xdr:spPr>
        <a:xfrm>
          <a:off x="1968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99604</xdr:rowOff>
    </xdr:from>
    <xdr:to>
      <xdr:col>15</xdr:col>
      <xdr:colOff>50800</xdr:colOff>
      <xdr:row>59</xdr:row>
      <xdr:rowOff>124097</xdr:rowOff>
    </xdr:to>
    <xdr:cxnSp macro="">
      <xdr:nvCxnSpPr>
        <xdr:cNvPr id="196" name="直線コネクタ 195"/>
        <xdr:cNvCxnSpPr/>
      </xdr:nvCxnSpPr>
      <xdr:spPr>
        <a:xfrm>
          <a:off x="2019300" y="102151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21046</xdr:rowOff>
    </xdr:from>
    <xdr:to>
      <xdr:col>6</xdr:col>
      <xdr:colOff>38100</xdr:colOff>
      <xdr:row>59</xdr:row>
      <xdr:rowOff>122646</xdr:rowOff>
    </xdr:to>
    <xdr:sp macro="" textlink="">
      <xdr:nvSpPr>
        <xdr:cNvPr id="197" name="楕円 196"/>
        <xdr:cNvSpPr/>
      </xdr:nvSpPr>
      <xdr:spPr>
        <a:xfrm>
          <a:off x="1079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71846</xdr:rowOff>
    </xdr:from>
    <xdr:to>
      <xdr:col>10</xdr:col>
      <xdr:colOff>114300</xdr:colOff>
      <xdr:row>59</xdr:row>
      <xdr:rowOff>99604</xdr:rowOff>
    </xdr:to>
    <xdr:cxnSp macro="">
      <xdr:nvCxnSpPr>
        <xdr:cNvPr id="198" name="直線コネクタ 197"/>
        <xdr:cNvCxnSpPr/>
      </xdr:nvCxnSpPr>
      <xdr:spPr>
        <a:xfrm>
          <a:off x="1130300" y="101873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47733</xdr:rowOff>
    </xdr:from>
    <xdr:ext cx="405111" cy="259045"/>
    <xdr:sp macro="" textlink="">
      <xdr:nvSpPr>
        <xdr:cNvPr id="203" name="n_1mainValue【橋りょう・トンネル】&#10;有形固定資産減価償却率"/>
        <xdr:cNvSpPr txBox="1"/>
      </xdr:nvSpPr>
      <xdr:spPr>
        <a:xfrm>
          <a:off x="3582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19974</xdr:rowOff>
    </xdr:from>
    <xdr:ext cx="405111" cy="259045"/>
    <xdr:sp macro="" textlink="">
      <xdr:nvSpPr>
        <xdr:cNvPr id="204" name="n_2mainValue【橋りょう・トンネル】&#10;有形固定資産減価償却率"/>
        <xdr:cNvSpPr txBox="1"/>
      </xdr:nvSpPr>
      <xdr:spPr>
        <a:xfrm>
          <a:off x="2705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166931</xdr:rowOff>
    </xdr:from>
    <xdr:ext cx="405111" cy="259045"/>
    <xdr:sp macro="" textlink="">
      <xdr:nvSpPr>
        <xdr:cNvPr id="205" name="n_3mainValue【橋りょう・トンネル】&#10;有形固定資産減価償却率"/>
        <xdr:cNvSpPr txBox="1"/>
      </xdr:nvSpPr>
      <xdr:spPr>
        <a:xfrm>
          <a:off x="1816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139173</xdr:rowOff>
    </xdr:from>
    <xdr:ext cx="405111" cy="259045"/>
    <xdr:sp macro="" textlink="">
      <xdr:nvSpPr>
        <xdr:cNvPr id="206" name="n_4mainValue【橋りょう・トンネル】&#10;有形固定資産減価償却率"/>
        <xdr:cNvSpPr txBox="1"/>
      </xdr:nvSpPr>
      <xdr:spPr>
        <a:xfrm>
          <a:off x="927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89794</xdr:rowOff>
    </xdr:from>
    <xdr:to>
      <xdr:col>55</xdr:col>
      <xdr:colOff>50800</xdr:colOff>
      <xdr:row>61</xdr:row>
      <xdr:rowOff>19944</xdr:rowOff>
    </xdr:to>
    <xdr:sp macro="" textlink="">
      <xdr:nvSpPr>
        <xdr:cNvPr id="246" name="楕円 245"/>
        <xdr:cNvSpPr/>
      </xdr:nvSpPr>
      <xdr:spPr>
        <a:xfrm>
          <a:off x="10426700" y="1037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112671</xdr:rowOff>
    </xdr:from>
    <xdr:ext cx="599010" cy="259045"/>
    <xdr:sp macro="" textlink="">
      <xdr:nvSpPr>
        <xdr:cNvPr id="247" name="【橋りょう・トンネル】&#10;一人当たり有形固定資産（償却資産）額該当値テキスト"/>
        <xdr:cNvSpPr txBox="1"/>
      </xdr:nvSpPr>
      <xdr:spPr>
        <a:xfrm>
          <a:off x="10515600" y="1022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97168</xdr:rowOff>
    </xdr:from>
    <xdr:to>
      <xdr:col>50</xdr:col>
      <xdr:colOff>165100</xdr:colOff>
      <xdr:row>61</xdr:row>
      <xdr:rowOff>27318</xdr:rowOff>
    </xdr:to>
    <xdr:sp macro="" textlink="">
      <xdr:nvSpPr>
        <xdr:cNvPr id="248" name="楕円 247"/>
        <xdr:cNvSpPr/>
      </xdr:nvSpPr>
      <xdr:spPr>
        <a:xfrm>
          <a:off x="9588500" y="103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140594</xdr:rowOff>
    </xdr:from>
    <xdr:to>
      <xdr:col>55</xdr:col>
      <xdr:colOff>0</xdr:colOff>
      <xdr:row>60</xdr:row>
      <xdr:rowOff>147968</xdr:rowOff>
    </xdr:to>
    <xdr:cxnSp macro="">
      <xdr:nvCxnSpPr>
        <xdr:cNvPr id="249" name="直線コネクタ 248"/>
        <xdr:cNvCxnSpPr/>
      </xdr:nvCxnSpPr>
      <xdr:spPr>
        <a:xfrm flipV="1">
          <a:off x="9639300" y="10427594"/>
          <a:ext cx="8382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104672</xdr:rowOff>
    </xdr:from>
    <xdr:to>
      <xdr:col>46</xdr:col>
      <xdr:colOff>38100</xdr:colOff>
      <xdr:row>61</xdr:row>
      <xdr:rowOff>34822</xdr:rowOff>
    </xdr:to>
    <xdr:sp macro="" textlink="">
      <xdr:nvSpPr>
        <xdr:cNvPr id="250" name="楕円 249"/>
        <xdr:cNvSpPr/>
      </xdr:nvSpPr>
      <xdr:spPr>
        <a:xfrm>
          <a:off x="8699500" y="103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147968</xdr:rowOff>
    </xdr:from>
    <xdr:to>
      <xdr:col>50</xdr:col>
      <xdr:colOff>114300</xdr:colOff>
      <xdr:row>60</xdr:row>
      <xdr:rowOff>155472</xdr:rowOff>
    </xdr:to>
    <xdr:cxnSp macro="">
      <xdr:nvCxnSpPr>
        <xdr:cNvPr id="251" name="直線コネクタ 250"/>
        <xdr:cNvCxnSpPr/>
      </xdr:nvCxnSpPr>
      <xdr:spPr>
        <a:xfrm flipV="1">
          <a:off x="8750300" y="10434968"/>
          <a:ext cx="889000" cy="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111057</xdr:rowOff>
    </xdr:from>
    <xdr:to>
      <xdr:col>41</xdr:col>
      <xdr:colOff>101600</xdr:colOff>
      <xdr:row>61</xdr:row>
      <xdr:rowOff>41207</xdr:rowOff>
    </xdr:to>
    <xdr:sp macro="" textlink="">
      <xdr:nvSpPr>
        <xdr:cNvPr id="252" name="楕円 251"/>
        <xdr:cNvSpPr/>
      </xdr:nvSpPr>
      <xdr:spPr>
        <a:xfrm>
          <a:off x="7810500" y="103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155472</xdr:rowOff>
    </xdr:from>
    <xdr:to>
      <xdr:col>45</xdr:col>
      <xdr:colOff>177800</xdr:colOff>
      <xdr:row>60</xdr:row>
      <xdr:rowOff>161857</xdr:rowOff>
    </xdr:to>
    <xdr:cxnSp macro="">
      <xdr:nvCxnSpPr>
        <xdr:cNvPr id="253" name="直線コネクタ 252"/>
        <xdr:cNvCxnSpPr/>
      </xdr:nvCxnSpPr>
      <xdr:spPr>
        <a:xfrm flipV="1">
          <a:off x="7861300" y="10442472"/>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117278</xdr:rowOff>
    </xdr:from>
    <xdr:to>
      <xdr:col>36</xdr:col>
      <xdr:colOff>165100</xdr:colOff>
      <xdr:row>61</xdr:row>
      <xdr:rowOff>47428</xdr:rowOff>
    </xdr:to>
    <xdr:sp macro="" textlink="">
      <xdr:nvSpPr>
        <xdr:cNvPr id="254" name="楕円 253"/>
        <xdr:cNvSpPr/>
      </xdr:nvSpPr>
      <xdr:spPr>
        <a:xfrm>
          <a:off x="6921500" y="1040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161857</xdr:rowOff>
    </xdr:from>
    <xdr:to>
      <xdr:col>41</xdr:col>
      <xdr:colOff>50800</xdr:colOff>
      <xdr:row>60</xdr:row>
      <xdr:rowOff>168078</xdr:rowOff>
    </xdr:to>
    <xdr:cxnSp macro="">
      <xdr:nvCxnSpPr>
        <xdr:cNvPr id="255" name="直線コネクタ 254"/>
        <xdr:cNvCxnSpPr/>
      </xdr:nvCxnSpPr>
      <xdr:spPr>
        <a:xfrm flipV="1">
          <a:off x="6972300" y="10448857"/>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43845</xdr:rowOff>
    </xdr:from>
    <xdr:ext cx="599010" cy="259045"/>
    <xdr:sp macro="" textlink="">
      <xdr:nvSpPr>
        <xdr:cNvPr id="260" name="n_1mainValue【橋りょう・トンネル】&#10;一人当たり有形固定資産（償却資産）額"/>
        <xdr:cNvSpPr txBox="1"/>
      </xdr:nvSpPr>
      <xdr:spPr>
        <a:xfrm>
          <a:off x="9327095" y="1015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51349</xdr:rowOff>
    </xdr:from>
    <xdr:ext cx="599010" cy="259045"/>
    <xdr:sp macro="" textlink="">
      <xdr:nvSpPr>
        <xdr:cNvPr id="261" name="n_2mainValue【橋りょう・トンネル】&#10;一人当たり有形固定資産（償却資産）額"/>
        <xdr:cNvSpPr txBox="1"/>
      </xdr:nvSpPr>
      <xdr:spPr>
        <a:xfrm>
          <a:off x="8450795" y="1016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57734</xdr:rowOff>
    </xdr:from>
    <xdr:ext cx="599010" cy="259045"/>
    <xdr:sp macro="" textlink="">
      <xdr:nvSpPr>
        <xdr:cNvPr id="262" name="n_3mainValue【橋りょう・トンネル】&#10;一人当たり有形固定資産（償却資産）額"/>
        <xdr:cNvSpPr txBox="1"/>
      </xdr:nvSpPr>
      <xdr:spPr>
        <a:xfrm>
          <a:off x="7561795" y="1017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63955</xdr:rowOff>
    </xdr:from>
    <xdr:ext cx="599010" cy="259045"/>
    <xdr:sp macro="" textlink="">
      <xdr:nvSpPr>
        <xdr:cNvPr id="263" name="n_4mainValue【橋りょう・トンネル】&#10;一人当たり有形固定資産（償却資産）額"/>
        <xdr:cNvSpPr txBox="1"/>
      </xdr:nvSpPr>
      <xdr:spPr>
        <a:xfrm>
          <a:off x="6672795" y="1017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42818</xdr:rowOff>
    </xdr:from>
    <xdr:to>
      <xdr:col>24</xdr:col>
      <xdr:colOff>114300</xdr:colOff>
      <xdr:row>85</xdr:row>
      <xdr:rowOff>144418</xdr:rowOff>
    </xdr:to>
    <xdr:sp macro="" textlink="">
      <xdr:nvSpPr>
        <xdr:cNvPr id="305" name="楕円 304"/>
        <xdr:cNvSpPr/>
      </xdr:nvSpPr>
      <xdr:spPr>
        <a:xfrm>
          <a:off x="45847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21245</xdr:rowOff>
    </xdr:from>
    <xdr:ext cx="405111" cy="259045"/>
    <xdr:sp macro="" textlink="">
      <xdr:nvSpPr>
        <xdr:cNvPr id="306" name="【公営住宅】&#10;有形固定資産減価償却率該当値テキスト"/>
        <xdr:cNvSpPr txBox="1"/>
      </xdr:nvSpPr>
      <xdr:spPr>
        <a:xfrm>
          <a:off x="4673600"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44450</xdr:rowOff>
    </xdr:from>
    <xdr:to>
      <xdr:col>20</xdr:col>
      <xdr:colOff>38100</xdr:colOff>
      <xdr:row>85</xdr:row>
      <xdr:rowOff>146050</xdr:rowOff>
    </xdr:to>
    <xdr:sp macro="" textlink="">
      <xdr:nvSpPr>
        <xdr:cNvPr id="307" name="楕円 306"/>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93618</xdr:rowOff>
    </xdr:from>
    <xdr:to>
      <xdr:col>24</xdr:col>
      <xdr:colOff>63500</xdr:colOff>
      <xdr:row>85</xdr:row>
      <xdr:rowOff>95250</xdr:rowOff>
    </xdr:to>
    <xdr:cxnSp macro="">
      <xdr:nvCxnSpPr>
        <xdr:cNvPr id="308" name="直線コネクタ 307"/>
        <xdr:cNvCxnSpPr/>
      </xdr:nvCxnSpPr>
      <xdr:spPr>
        <a:xfrm flipV="1">
          <a:off x="3797300" y="1466686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57513</xdr:rowOff>
    </xdr:from>
    <xdr:to>
      <xdr:col>15</xdr:col>
      <xdr:colOff>101600</xdr:colOff>
      <xdr:row>85</xdr:row>
      <xdr:rowOff>159113</xdr:rowOff>
    </xdr:to>
    <xdr:sp macro="" textlink="">
      <xdr:nvSpPr>
        <xdr:cNvPr id="309" name="楕円 308"/>
        <xdr:cNvSpPr/>
      </xdr:nvSpPr>
      <xdr:spPr>
        <a:xfrm>
          <a:off x="2857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95250</xdr:rowOff>
    </xdr:from>
    <xdr:to>
      <xdr:col>19</xdr:col>
      <xdr:colOff>177800</xdr:colOff>
      <xdr:row>85</xdr:row>
      <xdr:rowOff>108313</xdr:rowOff>
    </xdr:to>
    <xdr:cxnSp macro="">
      <xdr:nvCxnSpPr>
        <xdr:cNvPr id="310" name="直線コネクタ 309"/>
        <xdr:cNvCxnSpPr/>
      </xdr:nvCxnSpPr>
      <xdr:spPr>
        <a:xfrm flipV="1">
          <a:off x="2908300" y="146685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64044</xdr:rowOff>
    </xdr:from>
    <xdr:to>
      <xdr:col>10</xdr:col>
      <xdr:colOff>165100</xdr:colOff>
      <xdr:row>85</xdr:row>
      <xdr:rowOff>165644</xdr:rowOff>
    </xdr:to>
    <xdr:sp macro="" textlink="">
      <xdr:nvSpPr>
        <xdr:cNvPr id="311" name="楕円 310"/>
        <xdr:cNvSpPr/>
      </xdr:nvSpPr>
      <xdr:spPr>
        <a:xfrm>
          <a:off x="1968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108313</xdr:rowOff>
    </xdr:from>
    <xdr:to>
      <xdr:col>15</xdr:col>
      <xdr:colOff>50800</xdr:colOff>
      <xdr:row>85</xdr:row>
      <xdr:rowOff>114844</xdr:rowOff>
    </xdr:to>
    <xdr:cxnSp macro="">
      <xdr:nvCxnSpPr>
        <xdr:cNvPr id="312" name="直線コネクタ 311"/>
        <xdr:cNvCxnSpPr/>
      </xdr:nvCxnSpPr>
      <xdr:spPr>
        <a:xfrm flipV="1">
          <a:off x="2019300" y="14681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64044</xdr:rowOff>
    </xdr:from>
    <xdr:to>
      <xdr:col>6</xdr:col>
      <xdr:colOff>38100</xdr:colOff>
      <xdr:row>85</xdr:row>
      <xdr:rowOff>165644</xdr:rowOff>
    </xdr:to>
    <xdr:sp macro="" textlink="">
      <xdr:nvSpPr>
        <xdr:cNvPr id="313" name="楕円 312"/>
        <xdr:cNvSpPr/>
      </xdr:nvSpPr>
      <xdr:spPr>
        <a:xfrm>
          <a:off x="1079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114844</xdr:rowOff>
    </xdr:from>
    <xdr:to>
      <xdr:col>10</xdr:col>
      <xdr:colOff>114300</xdr:colOff>
      <xdr:row>85</xdr:row>
      <xdr:rowOff>114844</xdr:rowOff>
    </xdr:to>
    <xdr:cxnSp macro="">
      <xdr:nvCxnSpPr>
        <xdr:cNvPr id="314" name="直線コネクタ 313"/>
        <xdr:cNvCxnSpPr/>
      </xdr:nvCxnSpPr>
      <xdr:spPr>
        <a:xfrm>
          <a:off x="1130300" y="1468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137177</xdr:rowOff>
    </xdr:from>
    <xdr:ext cx="405111" cy="259045"/>
    <xdr:sp macro="" textlink="">
      <xdr:nvSpPr>
        <xdr:cNvPr id="319" name="n_1mainValue【公営住宅】&#10;有形固定資産減価償却率"/>
        <xdr:cNvSpPr txBox="1"/>
      </xdr:nvSpPr>
      <xdr:spPr>
        <a:xfrm>
          <a:off x="3582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150240</xdr:rowOff>
    </xdr:from>
    <xdr:ext cx="405111" cy="259045"/>
    <xdr:sp macro="" textlink="">
      <xdr:nvSpPr>
        <xdr:cNvPr id="320" name="n_2mainValue【公営住宅】&#10;有形固定資産減価償却率"/>
        <xdr:cNvSpPr txBox="1"/>
      </xdr:nvSpPr>
      <xdr:spPr>
        <a:xfrm>
          <a:off x="2705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156771</xdr:rowOff>
    </xdr:from>
    <xdr:ext cx="405111" cy="259045"/>
    <xdr:sp macro="" textlink="">
      <xdr:nvSpPr>
        <xdr:cNvPr id="321" name="n_3mainValue【公営住宅】&#10;有形固定資産減価償却率"/>
        <xdr:cNvSpPr txBox="1"/>
      </xdr:nvSpPr>
      <xdr:spPr>
        <a:xfrm>
          <a:off x="1816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156771</xdr:rowOff>
    </xdr:from>
    <xdr:ext cx="405111" cy="259045"/>
    <xdr:sp macro="" textlink="">
      <xdr:nvSpPr>
        <xdr:cNvPr id="322" name="n_4mainValue【公営住宅】&#10;有形固定資産減価償却率"/>
        <xdr:cNvSpPr txBox="1"/>
      </xdr:nvSpPr>
      <xdr:spPr>
        <a:xfrm>
          <a:off x="927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170638</xdr:rowOff>
    </xdr:from>
    <xdr:to>
      <xdr:col>55</xdr:col>
      <xdr:colOff>50800</xdr:colOff>
      <xdr:row>84</xdr:row>
      <xdr:rowOff>100788</xdr:rowOff>
    </xdr:to>
    <xdr:sp macro="" textlink="">
      <xdr:nvSpPr>
        <xdr:cNvPr id="360" name="楕円 359"/>
        <xdr:cNvSpPr/>
      </xdr:nvSpPr>
      <xdr:spPr>
        <a:xfrm>
          <a:off x="10426700" y="144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22065</xdr:rowOff>
    </xdr:from>
    <xdr:ext cx="469744" cy="259045"/>
    <xdr:sp macro="" textlink="">
      <xdr:nvSpPr>
        <xdr:cNvPr id="361" name="【公営住宅】&#10;一人当たり面積該当値テキスト"/>
        <xdr:cNvSpPr txBox="1"/>
      </xdr:nvSpPr>
      <xdr:spPr>
        <a:xfrm>
          <a:off x="10515600" y="1425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362" name="楕円 361"/>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49988</xdr:rowOff>
    </xdr:to>
    <xdr:cxnSp macro="">
      <xdr:nvCxnSpPr>
        <xdr:cNvPr id="363" name="直線コネクタ 362"/>
        <xdr:cNvCxnSpPr/>
      </xdr:nvCxnSpPr>
      <xdr:spPr>
        <a:xfrm>
          <a:off x="9639300" y="1445133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168351</xdr:rowOff>
    </xdr:from>
    <xdr:to>
      <xdr:col>46</xdr:col>
      <xdr:colOff>38100</xdr:colOff>
      <xdr:row>84</xdr:row>
      <xdr:rowOff>98501</xdr:rowOff>
    </xdr:to>
    <xdr:sp macro="" textlink="">
      <xdr:nvSpPr>
        <xdr:cNvPr id="364" name="楕円 363"/>
        <xdr:cNvSpPr/>
      </xdr:nvSpPr>
      <xdr:spPr>
        <a:xfrm>
          <a:off x="8699500" y="143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47701</xdr:rowOff>
    </xdr:from>
    <xdr:to>
      <xdr:col>50</xdr:col>
      <xdr:colOff>114300</xdr:colOff>
      <xdr:row>84</xdr:row>
      <xdr:rowOff>49530</xdr:rowOff>
    </xdr:to>
    <xdr:cxnSp macro="">
      <xdr:nvCxnSpPr>
        <xdr:cNvPr id="365" name="直線コネクタ 364"/>
        <xdr:cNvCxnSpPr/>
      </xdr:nvCxnSpPr>
      <xdr:spPr>
        <a:xfrm>
          <a:off x="8750300" y="1444950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161492</xdr:rowOff>
    </xdr:from>
    <xdr:to>
      <xdr:col>41</xdr:col>
      <xdr:colOff>101600</xdr:colOff>
      <xdr:row>84</xdr:row>
      <xdr:rowOff>91642</xdr:rowOff>
    </xdr:to>
    <xdr:sp macro="" textlink="">
      <xdr:nvSpPr>
        <xdr:cNvPr id="366" name="楕円 365"/>
        <xdr:cNvSpPr/>
      </xdr:nvSpPr>
      <xdr:spPr>
        <a:xfrm>
          <a:off x="7810500" y="143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40842</xdr:rowOff>
    </xdr:from>
    <xdr:to>
      <xdr:col>45</xdr:col>
      <xdr:colOff>177800</xdr:colOff>
      <xdr:row>84</xdr:row>
      <xdr:rowOff>47701</xdr:rowOff>
    </xdr:to>
    <xdr:cxnSp macro="">
      <xdr:nvCxnSpPr>
        <xdr:cNvPr id="367" name="直線コネクタ 366"/>
        <xdr:cNvCxnSpPr/>
      </xdr:nvCxnSpPr>
      <xdr:spPr>
        <a:xfrm>
          <a:off x="7861300" y="1444264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165151</xdr:rowOff>
    </xdr:from>
    <xdr:to>
      <xdr:col>36</xdr:col>
      <xdr:colOff>165100</xdr:colOff>
      <xdr:row>84</xdr:row>
      <xdr:rowOff>95301</xdr:rowOff>
    </xdr:to>
    <xdr:sp macro="" textlink="">
      <xdr:nvSpPr>
        <xdr:cNvPr id="368" name="楕円 367"/>
        <xdr:cNvSpPr/>
      </xdr:nvSpPr>
      <xdr:spPr>
        <a:xfrm>
          <a:off x="6921500" y="1439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40842</xdr:rowOff>
    </xdr:from>
    <xdr:to>
      <xdr:col>41</xdr:col>
      <xdr:colOff>50800</xdr:colOff>
      <xdr:row>84</xdr:row>
      <xdr:rowOff>44501</xdr:rowOff>
    </xdr:to>
    <xdr:cxnSp macro="">
      <xdr:nvCxnSpPr>
        <xdr:cNvPr id="369" name="直線コネクタ 368"/>
        <xdr:cNvCxnSpPr/>
      </xdr:nvCxnSpPr>
      <xdr:spPr>
        <a:xfrm flipV="1">
          <a:off x="6972300" y="14442642"/>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116857</xdr:rowOff>
    </xdr:from>
    <xdr:ext cx="469744" cy="259045"/>
    <xdr:sp macro="" textlink="">
      <xdr:nvSpPr>
        <xdr:cNvPr id="374" name="n_1mainValue【公営住宅】&#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115028</xdr:rowOff>
    </xdr:from>
    <xdr:ext cx="469744" cy="259045"/>
    <xdr:sp macro="" textlink="">
      <xdr:nvSpPr>
        <xdr:cNvPr id="375" name="n_2mainValue【公営住宅】&#10;一人当たり面積"/>
        <xdr:cNvSpPr txBox="1"/>
      </xdr:nvSpPr>
      <xdr:spPr>
        <a:xfrm>
          <a:off x="8515427" y="1417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108169</xdr:rowOff>
    </xdr:from>
    <xdr:ext cx="469744" cy="259045"/>
    <xdr:sp macro="" textlink="">
      <xdr:nvSpPr>
        <xdr:cNvPr id="376" name="n_3mainValue【公営住宅】&#10;一人当たり面積"/>
        <xdr:cNvSpPr txBox="1"/>
      </xdr:nvSpPr>
      <xdr:spPr>
        <a:xfrm>
          <a:off x="7626427" y="1416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111828</xdr:rowOff>
    </xdr:from>
    <xdr:ext cx="469744" cy="259045"/>
    <xdr:sp macro="" textlink="">
      <xdr:nvSpPr>
        <xdr:cNvPr id="377" name="n_4mainValue【公営住宅】&#10;一人当たり面積"/>
        <xdr:cNvSpPr txBox="1"/>
      </xdr:nvSpPr>
      <xdr:spPr>
        <a:xfrm>
          <a:off x="6737427" y="1417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34" name="楕円 433"/>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435" name="【認定こども園・幼稚園・保育所】&#10;有形固定資産減価償却率該当値テキスト"/>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436" name="楕円 435"/>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36</xdr:row>
      <xdr:rowOff>110490</xdr:rowOff>
    </xdr:to>
    <xdr:cxnSp macro="">
      <xdr:nvCxnSpPr>
        <xdr:cNvPr id="437" name="直線コネクタ 436"/>
        <xdr:cNvCxnSpPr/>
      </xdr:nvCxnSpPr>
      <xdr:spPr>
        <a:xfrm>
          <a:off x="15481300" y="62522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438" name="楕円 437"/>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80010</xdr:rowOff>
    </xdr:to>
    <xdr:cxnSp macro="">
      <xdr:nvCxnSpPr>
        <xdr:cNvPr id="439" name="直線コネクタ 438"/>
        <xdr:cNvCxnSpPr/>
      </xdr:nvCxnSpPr>
      <xdr:spPr>
        <a:xfrm>
          <a:off x="14592300" y="61912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69215</xdr:rowOff>
    </xdr:from>
    <xdr:to>
      <xdr:col>72</xdr:col>
      <xdr:colOff>38100</xdr:colOff>
      <xdr:row>35</xdr:row>
      <xdr:rowOff>170815</xdr:rowOff>
    </xdr:to>
    <xdr:sp macro="" textlink="">
      <xdr:nvSpPr>
        <xdr:cNvPr id="440" name="楕円 439"/>
        <xdr:cNvSpPr/>
      </xdr:nvSpPr>
      <xdr:spPr>
        <a:xfrm>
          <a:off x="13652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120015</xdr:rowOff>
    </xdr:from>
    <xdr:to>
      <xdr:col>76</xdr:col>
      <xdr:colOff>114300</xdr:colOff>
      <xdr:row>36</xdr:row>
      <xdr:rowOff>19050</xdr:rowOff>
    </xdr:to>
    <xdr:cxnSp macro="">
      <xdr:nvCxnSpPr>
        <xdr:cNvPr id="441" name="直線コネクタ 440"/>
        <xdr:cNvCxnSpPr/>
      </xdr:nvCxnSpPr>
      <xdr:spPr>
        <a:xfrm>
          <a:off x="13703300" y="61207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34925</xdr:rowOff>
    </xdr:from>
    <xdr:to>
      <xdr:col>67</xdr:col>
      <xdr:colOff>101600</xdr:colOff>
      <xdr:row>35</xdr:row>
      <xdr:rowOff>136525</xdr:rowOff>
    </xdr:to>
    <xdr:sp macro="" textlink="">
      <xdr:nvSpPr>
        <xdr:cNvPr id="442" name="楕円 441"/>
        <xdr:cNvSpPr/>
      </xdr:nvSpPr>
      <xdr:spPr>
        <a:xfrm>
          <a:off x="12763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85725</xdr:rowOff>
    </xdr:from>
    <xdr:to>
      <xdr:col>71</xdr:col>
      <xdr:colOff>177800</xdr:colOff>
      <xdr:row>35</xdr:row>
      <xdr:rowOff>120015</xdr:rowOff>
    </xdr:to>
    <xdr:cxnSp macro="">
      <xdr:nvCxnSpPr>
        <xdr:cNvPr id="443" name="直線コネクタ 442"/>
        <xdr:cNvCxnSpPr/>
      </xdr:nvCxnSpPr>
      <xdr:spPr>
        <a:xfrm>
          <a:off x="12814300" y="6086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448" name="n_1mainValue【認定こども園・幼稚園・保育所】&#10;有形固定資産減価償却率"/>
        <xdr:cNvSpPr txBox="1"/>
      </xdr:nvSpPr>
      <xdr:spPr>
        <a:xfrm>
          <a:off x="15266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449" name="n_2mainValue【認定こども園・幼稚園・保育所】&#10;有形固定資産減価償却率"/>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15892</xdr:rowOff>
    </xdr:from>
    <xdr:ext cx="405111" cy="259045"/>
    <xdr:sp macro="" textlink="">
      <xdr:nvSpPr>
        <xdr:cNvPr id="450" name="n_3mainValue【認定こども園・幼稚園・保育所】&#10;有形固定資産減価償却率"/>
        <xdr:cNvSpPr txBox="1"/>
      </xdr:nvSpPr>
      <xdr:spPr>
        <a:xfrm>
          <a:off x="13500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153052</xdr:rowOff>
    </xdr:from>
    <xdr:ext cx="405111" cy="259045"/>
    <xdr:sp macro="" textlink="">
      <xdr:nvSpPr>
        <xdr:cNvPr id="451" name="n_4mainValue【認定こども園・幼稚園・保育所】&#10;有形固定資産減価償却率"/>
        <xdr:cNvSpPr txBox="1"/>
      </xdr:nvSpPr>
      <xdr:spPr>
        <a:xfrm>
          <a:off x="12611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116840</xdr:rowOff>
    </xdr:from>
    <xdr:to>
      <xdr:col>116</xdr:col>
      <xdr:colOff>114300</xdr:colOff>
      <xdr:row>38</xdr:row>
      <xdr:rowOff>46990</xdr:rowOff>
    </xdr:to>
    <xdr:sp macro="" textlink="">
      <xdr:nvSpPr>
        <xdr:cNvPr id="491" name="楕円 490"/>
        <xdr:cNvSpPr/>
      </xdr:nvSpPr>
      <xdr:spPr>
        <a:xfrm>
          <a:off x="22110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139717</xdr:rowOff>
    </xdr:from>
    <xdr:ext cx="469744" cy="259045"/>
    <xdr:sp macro="" textlink="">
      <xdr:nvSpPr>
        <xdr:cNvPr id="492" name="【認定こども園・幼稚園・保育所】&#10;一人当たり面積該当値テキスト"/>
        <xdr:cNvSpPr txBox="1"/>
      </xdr:nvSpPr>
      <xdr:spPr>
        <a:xfrm>
          <a:off x="221996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74930</xdr:rowOff>
    </xdr:from>
    <xdr:to>
      <xdr:col>112</xdr:col>
      <xdr:colOff>38100</xdr:colOff>
      <xdr:row>38</xdr:row>
      <xdr:rowOff>5080</xdr:rowOff>
    </xdr:to>
    <xdr:sp macro="" textlink="">
      <xdr:nvSpPr>
        <xdr:cNvPr id="493" name="楕円 492"/>
        <xdr:cNvSpPr/>
      </xdr:nvSpPr>
      <xdr:spPr>
        <a:xfrm>
          <a:off x="2127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125730</xdr:rowOff>
    </xdr:from>
    <xdr:to>
      <xdr:col>116</xdr:col>
      <xdr:colOff>63500</xdr:colOff>
      <xdr:row>37</xdr:row>
      <xdr:rowOff>167640</xdr:rowOff>
    </xdr:to>
    <xdr:cxnSp macro="">
      <xdr:nvCxnSpPr>
        <xdr:cNvPr id="494" name="直線コネクタ 493"/>
        <xdr:cNvCxnSpPr/>
      </xdr:nvCxnSpPr>
      <xdr:spPr>
        <a:xfrm>
          <a:off x="21323300" y="64693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495" name="楕円 494"/>
        <xdr:cNvSpPr/>
      </xdr:nvSpPr>
      <xdr:spPr>
        <a:xfrm>
          <a:off x="2038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125730</xdr:rowOff>
    </xdr:from>
    <xdr:to>
      <xdr:col>111</xdr:col>
      <xdr:colOff>177800</xdr:colOff>
      <xdr:row>37</xdr:row>
      <xdr:rowOff>133350</xdr:rowOff>
    </xdr:to>
    <xdr:cxnSp macro="">
      <xdr:nvCxnSpPr>
        <xdr:cNvPr id="496" name="直線コネクタ 495"/>
        <xdr:cNvCxnSpPr/>
      </xdr:nvCxnSpPr>
      <xdr:spPr>
        <a:xfrm flipV="1">
          <a:off x="20434300" y="646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97" name="楕円 496"/>
        <xdr:cNvSpPr/>
      </xdr:nvSpPr>
      <xdr:spPr>
        <a:xfrm>
          <a:off x="19494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37</xdr:row>
      <xdr:rowOff>140970</xdr:rowOff>
    </xdr:to>
    <xdr:cxnSp macro="">
      <xdr:nvCxnSpPr>
        <xdr:cNvPr id="498" name="直線コネクタ 497"/>
        <xdr:cNvCxnSpPr/>
      </xdr:nvCxnSpPr>
      <xdr:spPr>
        <a:xfrm flipV="1">
          <a:off x="19545300" y="647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97790</xdr:rowOff>
    </xdr:from>
    <xdr:to>
      <xdr:col>98</xdr:col>
      <xdr:colOff>38100</xdr:colOff>
      <xdr:row>38</xdr:row>
      <xdr:rowOff>27940</xdr:rowOff>
    </xdr:to>
    <xdr:sp macro="" textlink="">
      <xdr:nvSpPr>
        <xdr:cNvPr id="499" name="楕円 498"/>
        <xdr:cNvSpPr/>
      </xdr:nvSpPr>
      <xdr:spPr>
        <a:xfrm>
          <a:off x="18605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140970</xdr:rowOff>
    </xdr:from>
    <xdr:to>
      <xdr:col>102</xdr:col>
      <xdr:colOff>114300</xdr:colOff>
      <xdr:row>37</xdr:row>
      <xdr:rowOff>148590</xdr:rowOff>
    </xdr:to>
    <xdr:cxnSp macro="">
      <xdr:nvCxnSpPr>
        <xdr:cNvPr id="500" name="直線コネクタ 499"/>
        <xdr:cNvCxnSpPr/>
      </xdr:nvCxnSpPr>
      <xdr:spPr>
        <a:xfrm flipV="1">
          <a:off x="18656300" y="6484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21607</xdr:rowOff>
    </xdr:from>
    <xdr:ext cx="469744" cy="259045"/>
    <xdr:sp macro="" textlink="">
      <xdr:nvSpPr>
        <xdr:cNvPr id="505" name="n_1mainValue【認定こども園・幼稚園・保育所】&#10;一人当たり面積"/>
        <xdr:cNvSpPr txBox="1"/>
      </xdr:nvSpPr>
      <xdr:spPr>
        <a:xfrm>
          <a:off x="210757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506" name="n_2mainValue【認定こども園・幼稚園・保育所】&#10;一人当たり面積"/>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507" name="n_3mainValue【認定こども園・幼稚園・保育所】&#10;一人当たり面積"/>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44467</xdr:rowOff>
    </xdr:from>
    <xdr:ext cx="469744" cy="259045"/>
    <xdr:sp macro="" textlink="">
      <xdr:nvSpPr>
        <xdr:cNvPr id="508" name="n_4mainValue【認定こども園・幼稚園・保育所】&#10;一人当たり面積"/>
        <xdr:cNvSpPr txBox="1"/>
      </xdr:nvSpPr>
      <xdr:spPr>
        <a:xfrm>
          <a:off x="18421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100076</xdr:rowOff>
    </xdr:from>
    <xdr:to>
      <xdr:col>85</xdr:col>
      <xdr:colOff>177800</xdr:colOff>
      <xdr:row>60</xdr:row>
      <xdr:rowOff>30226</xdr:rowOff>
    </xdr:to>
    <xdr:sp macro="" textlink="">
      <xdr:nvSpPr>
        <xdr:cNvPr id="547" name="楕円 546"/>
        <xdr:cNvSpPr/>
      </xdr:nvSpPr>
      <xdr:spPr>
        <a:xfrm>
          <a:off x="162687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78503</xdr:rowOff>
    </xdr:from>
    <xdr:ext cx="405111" cy="259045"/>
    <xdr:sp macro="" textlink="">
      <xdr:nvSpPr>
        <xdr:cNvPr id="548" name="【学校施設】&#10;有形固定資産減価償却率該当値テキスト"/>
        <xdr:cNvSpPr txBox="1"/>
      </xdr:nvSpPr>
      <xdr:spPr>
        <a:xfrm>
          <a:off x="16357600"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38354</xdr:rowOff>
    </xdr:from>
    <xdr:to>
      <xdr:col>81</xdr:col>
      <xdr:colOff>101600</xdr:colOff>
      <xdr:row>59</xdr:row>
      <xdr:rowOff>139954</xdr:rowOff>
    </xdr:to>
    <xdr:sp macro="" textlink="">
      <xdr:nvSpPr>
        <xdr:cNvPr id="549" name="楕円 548"/>
        <xdr:cNvSpPr/>
      </xdr:nvSpPr>
      <xdr:spPr>
        <a:xfrm>
          <a:off x="15430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89154</xdr:rowOff>
    </xdr:from>
    <xdr:to>
      <xdr:col>85</xdr:col>
      <xdr:colOff>127000</xdr:colOff>
      <xdr:row>59</xdr:row>
      <xdr:rowOff>150876</xdr:rowOff>
    </xdr:to>
    <xdr:cxnSp macro="">
      <xdr:nvCxnSpPr>
        <xdr:cNvPr id="550" name="直線コネクタ 549"/>
        <xdr:cNvCxnSpPr/>
      </xdr:nvCxnSpPr>
      <xdr:spPr>
        <a:xfrm>
          <a:off x="15481300" y="1020470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72644</xdr:rowOff>
    </xdr:from>
    <xdr:to>
      <xdr:col>76</xdr:col>
      <xdr:colOff>165100</xdr:colOff>
      <xdr:row>60</xdr:row>
      <xdr:rowOff>2794</xdr:rowOff>
    </xdr:to>
    <xdr:sp macro="" textlink="">
      <xdr:nvSpPr>
        <xdr:cNvPr id="551" name="楕円 550"/>
        <xdr:cNvSpPr/>
      </xdr:nvSpPr>
      <xdr:spPr>
        <a:xfrm>
          <a:off x="14541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89154</xdr:rowOff>
    </xdr:from>
    <xdr:to>
      <xdr:col>81</xdr:col>
      <xdr:colOff>50800</xdr:colOff>
      <xdr:row>59</xdr:row>
      <xdr:rowOff>123444</xdr:rowOff>
    </xdr:to>
    <xdr:cxnSp macro="">
      <xdr:nvCxnSpPr>
        <xdr:cNvPr id="552" name="直線コネクタ 551"/>
        <xdr:cNvCxnSpPr/>
      </xdr:nvCxnSpPr>
      <xdr:spPr>
        <a:xfrm flipV="1">
          <a:off x="14592300" y="102047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22352</xdr:rowOff>
    </xdr:from>
    <xdr:to>
      <xdr:col>72</xdr:col>
      <xdr:colOff>38100</xdr:colOff>
      <xdr:row>59</xdr:row>
      <xdr:rowOff>123952</xdr:rowOff>
    </xdr:to>
    <xdr:sp macro="" textlink="">
      <xdr:nvSpPr>
        <xdr:cNvPr id="553" name="楕円 552"/>
        <xdr:cNvSpPr/>
      </xdr:nvSpPr>
      <xdr:spPr>
        <a:xfrm>
          <a:off x="13652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73152</xdr:rowOff>
    </xdr:from>
    <xdr:to>
      <xdr:col>76</xdr:col>
      <xdr:colOff>114300</xdr:colOff>
      <xdr:row>59</xdr:row>
      <xdr:rowOff>123444</xdr:rowOff>
    </xdr:to>
    <xdr:cxnSp macro="">
      <xdr:nvCxnSpPr>
        <xdr:cNvPr id="554" name="直線コネクタ 553"/>
        <xdr:cNvCxnSpPr/>
      </xdr:nvCxnSpPr>
      <xdr:spPr>
        <a:xfrm>
          <a:off x="13703300" y="101887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22352</xdr:rowOff>
    </xdr:from>
    <xdr:to>
      <xdr:col>67</xdr:col>
      <xdr:colOff>101600</xdr:colOff>
      <xdr:row>59</xdr:row>
      <xdr:rowOff>123952</xdr:rowOff>
    </xdr:to>
    <xdr:sp macro="" textlink="">
      <xdr:nvSpPr>
        <xdr:cNvPr id="555" name="楕円 554"/>
        <xdr:cNvSpPr/>
      </xdr:nvSpPr>
      <xdr:spPr>
        <a:xfrm>
          <a:off x="12763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73152</xdr:rowOff>
    </xdr:from>
    <xdr:to>
      <xdr:col>71</xdr:col>
      <xdr:colOff>177800</xdr:colOff>
      <xdr:row>59</xdr:row>
      <xdr:rowOff>73152</xdr:rowOff>
    </xdr:to>
    <xdr:cxnSp macro="">
      <xdr:nvCxnSpPr>
        <xdr:cNvPr id="556" name="直線コネクタ 555"/>
        <xdr:cNvCxnSpPr/>
      </xdr:nvCxnSpPr>
      <xdr:spPr>
        <a:xfrm>
          <a:off x="12814300" y="10188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131081</xdr:rowOff>
    </xdr:from>
    <xdr:ext cx="405111" cy="259045"/>
    <xdr:sp macro="" textlink="">
      <xdr:nvSpPr>
        <xdr:cNvPr id="561" name="n_1mainValue【学校施設】&#10;有形固定資産減価償却率"/>
        <xdr:cNvSpPr txBox="1"/>
      </xdr:nvSpPr>
      <xdr:spPr>
        <a:xfrm>
          <a:off x="15266044" y="1024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165371</xdr:rowOff>
    </xdr:from>
    <xdr:ext cx="405111" cy="259045"/>
    <xdr:sp macro="" textlink="">
      <xdr:nvSpPr>
        <xdr:cNvPr id="562" name="n_2mainValue【学校施設】&#10;有形固定資産減価償却率"/>
        <xdr:cNvSpPr txBox="1"/>
      </xdr:nvSpPr>
      <xdr:spPr>
        <a:xfrm>
          <a:off x="14389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563" name="n_3mainValue【学校施設】&#10;有形固定資産減価償却率"/>
        <xdr:cNvSpPr txBox="1"/>
      </xdr:nvSpPr>
      <xdr:spPr>
        <a:xfrm>
          <a:off x="13500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564" name="n_4mainValue【学校施設】&#10;有形固定資産減価償却率"/>
        <xdr:cNvSpPr txBox="1"/>
      </xdr:nvSpPr>
      <xdr:spPr>
        <a:xfrm>
          <a:off x="12611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93" name="【学校施設】&#10;一人当たり面積平均値テキスト"/>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74740</xdr:rowOff>
    </xdr:from>
    <xdr:to>
      <xdr:col>116</xdr:col>
      <xdr:colOff>114300</xdr:colOff>
      <xdr:row>63</xdr:row>
      <xdr:rowOff>4890</xdr:rowOff>
    </xdr:to>
    <xdr:sp macro="" textlink="">
      <xdr:nvSpPr>
        <xdr:cNvPr id="604" name="楕円 603"/>
        <xdr:cNvSpPr/>
      </xdr:nvSpPr>
      <xdr:spPr>
        <a:xfrm>
          <a:off x="22110700" y="107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97617</xdr:rowOff>
    </xdr:from>
    <xdr:ext cx="469744" cy="259045"/>
    <xdr:sp macro="" textlink="">
      <xdr:nvSpPr>
        <xdr:cNvPr id="605" name="【学校施設】&#10;一人当たり面積該当値テキスト"/>
        <xdr:cNvSpPr txBox="1"/>
      </xdr:nvSpPr>
      <xdr:spPr>
        <a:xfrm>
          <a:off x="22199600" y="1055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78549</xdr:rowOff>
    </xdr:from>
    <xdr:to>
      <xdr:col>112</xdr:col>
      <xdr:colOff>38100</xdr:colOff>
      <xdr:row>63</xdr:row>
      <xdr:rowOff>8699</xdr:rowOff>
    </xdr:to>
    <xdr:sp macro="" textlink="">
      <xdr:nvSpPr>
        <xdr:cNvPr id="606" name="楕円 605"/>
        <xdr:cNvSpPr/>
      </xdr:nvSpPr>
      <xdr:spPr>
        <a:xfrm>
          <a:off x="21272500" y="1070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125540</xdr:rowOff>
    </xdr:from>
    <xdr:to>
      <xdr:col>116</xdr:col>
      <xdr:colOff>63500</xdr:colOff>
      <xdr:row>62</xdr:row>
      <xdr:rowOff>129349</xdr:rowOff>
    </xdr:to>
    <xdr:cxnSp macro="">
      <xdr:nvCxnSpPr>
        <xdr:cNvPr id="607" name="直線コネクタ 606"/>
        <xdr:cNvCxnSpPr/>
      </xdr:nvCxnSpPr>
      <xdr:spPr>
        <a:xfrm flipV="1">
          <a:off x="21323300" y="1075544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81979</xdr:rowOff>
    </xdr:from>
    <xdr:to>
      <xdr:col>107</xdr:col>
      <xdr:colOff>101600</xdr:colOff>
      <xdr:row>63</xdr:row>
      <xdr:rowOff>12129</xdr:rowOff>
    </xdr:to>
    <xdr:sp macro="" textlink="">
      <xdr:nvSpPr>
        <xdr:cNvPr id="608" name="楕円 607"/>
        <xdr:cNvSpPr/>
      </xdr:nvSpPr>
      <xdr:spPr>
        <a:xfrm>
          <a:off x="20383500" y="107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129349</xdr:rowOff>
    </xdr:from>
    <xdr:to>
      <xdr:col>111</xdr:col>
      <xdr:colOff>177800</xdr:colOff>
      <xdr:row>62</xdr:row>
      <xdr:rowOff>132779</xdr:rowOff>
    </xdr:to>
    <xdr:cxnSp macro="">
      <xdr:nvCxnSpPr>
        <xdr:cNvPr id="609" name="直線コネクタ 608"/>
        <xdr:cNvCxnSpPr/>
      </xdr:nvCxnSpPr>
      <xdr:spPr>
        <a:xfrm flipV="1">
          <a:off x="20434300" y="1075924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84836</xdr:rowOff>
    </xdr:from>
    <xdr:to>
      <xdr:col>102</xdr:col>
      <xdr:colOff>165100</xdr:colOff>
      <xdr:row>63</xdr:row>
      <xdr:rowOff>14986</xdr:rowOff>
    </xdr:to>
    <xdr:sp macro="" textlink="">
      <xdr:nvSpPr>
        <xdr:cNvPr id="610" name="楕円 609"/>
        <xdr:cNvSpPr/>
      </xdr:nvSpPr>
      <xdr:spPr>
        <a:xfrm>
          <a:off x="194945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132779</xdr:rowOff>
    </xdr:from>
    <xdr:to>
      <xdr:col>107</xdr:col>
      <xdr:colOff>50800</xdr:colOff>
      <xdr:row>62</xdr:row>
      <xdr:rowOff>135636</xdr:rowOff>
    </xdr:to>
    <xdr:cxnSp macro="">
      <xdr:nvCxnSpPr>
        <xdr:cNvPr id="611" name="直線コネクタ 610"/>
        <xdr:cNvCxnSpPr/>
      </xdr:nvCxnSpPr>
      <xdr:spPr>
        <a:xfrm flipV="1">
          <a:off x="19545300" y="1076267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87503</xdr:rowOff>
    </xdr:from>
    <xdr:to>
      <xdr:col>98</xdr:col>
      <xdr:colOff>38100</xdr:colOff>
      <xdr:row>63</xdr:row>
      <xdr:rowOff>17653</xdr:rowOff>
    </xdr:to>
    <xdr:sp macro="" textlink="">
      <xdr:nvSpPr>
        <xdr:cNvPr id="612" name="楕円 611"/>
        <xdr:cNvSpPr/>
      </xdr:nvSpPr>
      <xdr:spPr>
        <a:xfrm>
          <a:off x="18605500" y="107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135636</xdr:rowOff>
    </xdr:from>
    <xdr:to>
      <xdr:col>102</xdr:col>
      <xdr:colOff>114300</xdr:colOff>
      <xdr:row>62</xdr:row>
      <xdr:rowOff>138303</xdr:rowOff>
    </xdr:to>
    <xdr:cxnSp macro="">
      <xdr:nvCxnSpPr>
        <xdr:cNvPr id="613" name="直線コネクタ 612"/>
        <xdr:cNvCxnSpPr/>
      </xdr:nvCxnSpPr>
      <xdr:spPr>
        <a:xfrm flipV="1">
          <a:off x="18656300" y="1076553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614" name="n_1aveValue【学校施設】&#10;一人当たり面積"/>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617" name="n_4aveValue【学校施設】&#10;一人当たり面積"/>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25226</xdr:rowOff>
    </xdr:from>
    <xdr:ext cx="469744" cy="259045"/>
    <xdr:sp macro="" textlink="">
      <xdr:nvSpPr>
        <xdr:cNvPr id="618" name="n_1mainValue【学校施設】&#10;一人当たり面積"/>
        <xdr:cNvSpPr txBox="1"/>
      </xdr:nvSpPr>
      <xdr:spPr>
        <a:xfrm>
          <a:off x="21075727" y="1048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3256</xdr:rowOff>
    </xdr:from>
    <xdr:ext cx="469744" cy="259045"/>
    <xdr:sp macro="" textlink="">
      <xdr:nvSpPr>
        <xdr:cNvPr id="619" name="n_2mainValue【学校施設】&#10;一人当たり面積"/>
        <xdr:cNvSpPr txBox="1"/>
      </xdr:nvSpPr>
      <xdr:spPr>
        <a:xfrm>
          <a:off x="20199427"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6113</xdr:rowOff>
    </xdr:from>
    <xdr:ext cx="469744" cy="259045"/>
    <xdr:sp macro="" textlink="">
      <xdr:nvSpPr>
        <xdr:cNvPr id="620" name="n_3mainValue【学校施設】&#10;一人当たり面積"/>
        <xdr:cNvSpPr txBox="1"/>
      </xdr:nvSpPr>
      <xdr:spPr>
        <a:xfrm>
          <a:off x="19310427" y="108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34180</xdr:rowOff>
    </xdr:from>
    <xdr:ext cx="469744" cy="259045"/>
    <xdr:sp macro="" textlink="">
      <xdr:nvSpPr>
        <xdr:cNvPr id="621" name="n_4mainValue【学校施設】&#10;一人当たり面積"/>
        <xdr:cNvSpPr txBox="1"/>
      </xdr:nvSpPr>
      <xdr:spPr>
        <a:xfrm>
          <a:off x="18421427" y="104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139156</xdr:rowOff>
    </xdr:from>
    <xdr:to>
      <xdr:col>85</xdr:col>
      <xdr:colOff>177800</xdr:colOff>
      <xdr:row>86</xdr:row>
      <xdr:rowOff>69306</xdr:rowOff>
    </xdr:to>
    <xdr:sp macro="" textlink="">
      <xdr:nvSpPr>
        <xdr:cNvPr id="663" name="楕円 662"/>
        <xdr:cNvSpPr/>
      </xdr:nvSpPr>
      <xdr:spPr>
        <a:xfrm>
          <a:off x="16268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117583</xdr:rowOff>
    </xdr:from>
    <xdr:ext cx="405111" cy="259045"/>
    <xdr:sp macro="" textlink="">
      <xdr:nvSpPr>
        <xdr:cNvPr id="664" name="【児童館】&#10;有形固定資産減価償却率該当値テキスト"/>
        <xdr:cNvSpPr txBox="1"/>
      </xdr:nvSpPr>
      <xdr:spPr>
        <a:xfrm>
          <a:off x="16357600"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130992</xdr:rowOff>
    </xdr:from>
    <xdr:to>
      <xdr:col>81</xdr:col>
      <xdr:colOff>101600</xdr:colOff>
      <xdr:row>86</xdr:row>
      <xdr:rowOff>61142</xdr:rowOff>
    </xdr:to>
    <xdr:sp macro="" textlink="">
      <xdr:nvSpPr>
        <xdr:cNvPr id="665" name="楕円 664"/>
        <xdr:cNvSpPr/>
      </xdr:nvSpPr>
      <xdr:spPr>
        <a:xfrm>
          <a:off x="15430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10342</xdr:rowOff>
    </xdr:from>
    <xdr:to>
      <xdr:col>85</xdr:col>
      <xdr:colOff>127000</xdr:colOff>
      <xdr:row>86</xdr:row>
      <xdr:rowOff>18506</xdr:rowOff>
    </xdr:to>
    <xdr:cxnSp macro="">
      <xdr:nvCxnSpPr>
        <xdr:cNvPr id="666" name="直線コネクタ 665"/>
        <xdr:cNvCxnSpPr/>
      </xdr:nvCxnSpPr>
      <xdr:spPr>
        <a:xfrm>
          <a:off x="15481300" y="1475504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111398</xdr:rowOff>
    </xdr:from>
    <xdr:to>
      <xdr:col>76</xdr:col>
      <xdr:colOff>165100</xdr:colOff>
      <xdr:row>86</xdr:row>
      <xdr:rowOff>41548</xdr:rowOff>
    </xdr:to>
    <xdr:sp macro="" textlink="">
      <xdr:nvSpPr>
        <xdr:cNvPr id="667" name="楕円 666"/>
        <xdr:cNvSpPr/>
      </xdr:nvSpPr>
      <xdr:spPr>
        <a:xfrm>
          <a:off x="14541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162198</xdr:rowOff>
    </xdr:from>
    <xdr:to>
      <xdr:col>81</xdr:col>
      <xdr:colOff>50800</xdr:colOff>
      <xdr:row>86</xdr:row>
      <xdr:rowOff>10342</xdr:rowOff>
    </xdr:to>
    <xdr:cxnSp macro="">
      <xdr:nvCxnSpPr>
        <xdr:cNvPr id="668" name="直線コネクタ 667"/>
        <xdr:cNvCxnSpPr/>
      </xdr:nvCxnSpPr>
      <xdr:spPr>
        <a:xfrm>
          <a:off x="14592300" y="1473544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86905</xdr:rowOff>
    </xdr:from>
    <xdr:to>
      <xdr:col>72</xdr:col>
      <xdr:colOff>38100</xdr:colOff>
      <xdr:row>86</xdr:row>
      <xdr:rowOff>17055</xdr:rowOff>
    </xdr:to>
    <xdr:sp macro="" textlink="">
      <xdr:nvSpPr>
        <xdr:cNvPr id="669" name="楕円 668"/>
        <xdr:cNvSpPr/>
      </xdr:nvSpPr>
      <xdr:spPr>
        <a:xfrm>
          <a:off x="13652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137705</xdr:rowOff>
    </xdr:from>
    <xdr:to>
      <xdr:col>76</xdr:col>
      <xdr:colOff>114300</xdr:colOff>
      <xdr:row>85</xdr:row>
      <xdr:rowOff>162198</xdr:rowOff>
    </xdr:to>
    <xdr:cxnSp macro="">
      <xdr:nvCxnSpPr>
        <xdr:cNvPr id="670" name="直線コネクタ 669"/>
        <xdr:cNvCxnSpPr/>
      </xdr:nvCxnSpPr>
      <xdr:spPr>
        <a:xfrm>
          <a:off x="13703300" y="1471095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99968</xdr:rowOff>
    </xdr:from>
    <xdr:to>
      <xdr:col>67</xdr:col>
      <xdr:colOff>101600</xdr:colOff>
      <xdr:row>86</xdr:row>
      <xdr:rowOff>30118</xdr:rowOff>
    </xdr:to>
    <xdr:sp macro="" textlink="">
      <xdr:nvSpPr>
        <xdr:cNvPr id="671" name="楕円 670"/>
        <xdr:cNvSpPr/>
      </xdr:nvSpPr>
      <xdr:spPr>
        <a:xfrm>
          <a:off x="12763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137705</xdr:rowOff>
    </xdr:from>
    <xdr:to>
      <xdr:col>71</xdr:col>
      <xdr:colOff>177800</xdr:colOff>
      <xdr:row>85</xdr:row>
      <xdr:rowOff>150768</xdr:rowOff>
    </xdr:to>
    <xdr:cxnSp macro="">
      <xdr:nvCxnSpPr>
        <xdr:cNvPr id="672" name="直線コネクタ 671"/>
        <xdr:cNvCxnSpPr/>
      </xdr:nvCxnSpPr>
      <xdr:spPr>
        <a:xfrm flipV="1">
          <a:off x="12814300" y="147109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52269</xdr:rowOff>
    </xdr:from>
    <xdr:ext cx="405111" cy="259045"/>
    <xdr:sp macro="" textlink="">
      <xdr:nvSpPr>
        <xdr:cNvPr id="677" name="n_1mainValue【児童館】&#10;有形固定資産減価償却率"/>
        <xdr:cNvSpPr txBox="1"/>
      </xdr:nvSpPr>
      <xdr:spPr>
        <a:xfrm>
          <a:off x="152660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32675</xdr:rowOff>
    </xdr:from>
    <xdr:ext cx="405111" cy="259045"/>
    <xdr:sp macro="" textlink="">
      <xdr:nvSpPr>
        <xdr:cNvPr id="678" name="n_2mainValue【児童館】&#10;有形固定資産減価償却率"/>
        <xdr:cNvSpPr txBox="1"/>
      </xdr:nvSpPr>
      <xdr:spPr>
        <a:xfrm>
          <a:off x="14389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8182</xdr:rowOff>
    </xdr:from>
    <xdr:ext cx="405111" cy="259045"/>
    <xdr:sp macro="" textlink="">
      <xdr:nvSpPr>
        <xdr:cNvPr id="679" name="n_3mainValue【児童館】&#10;有形固定資産減価償却率"/>
        <xdr:cNvSpPr txBox="1"/>
      </xdr:nvSpPr>
      <xdr:spPr>
        <a:xfrm>
          <a:off x="13500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21245</xdr:rowOff>
    </xdr:from>
    <xdr:ext cx="405111" cy="259045"/>
    <xdr:sp macro="" textlink="">
      <xdr:nvSpPr>
        <xdr:cNvPr id="680" name="n_4mainValue【児童館】&#10;有形固定資産減価償却率"/>
        <xdr:cNvSpPr txBox="1"/>
      </xdr:nvSpPr>
      <xdr:spPr>
        <a:xfrm>
          <a:off x="12611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139700</xdr:rowOff>
    </xdr:from>
    <xdr:to>
      <xdr:col>116</xdr:col>
      <xdr:colOff>114300</xdr:colOff>
      <xdr:row>82</xdr:row>
      <xdr:rowOff>69850</xdr:rowOff>
    </xdr:to>
    <xdr:sp macro="" textlink="">
      <xdr:nvSpPr>
        <xdr:cNvPr id="720" name="楕円 719"/>
        <xdr:cNvSpPr/>
      </xdr:nvSpPr>
      <xdr:spPr>
        <a:xfrm>
          <a:off x="22110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162577</xdr:rowOff>
    </xdr:from>
    <xdr:ext cx="469744" cy="259045"/>
    <xdr:sp macro="" textlink="">
      <xdr:nvSpPr>
        <xdr:cNvPr id="721" name="【児童館】&#10;一人当たり面積該当値テキスト"/>
        <xdr:cNvSpPr txBox="1"/>
      </xdr:nvSpPr>
      <xdr:spPr>
        <a:xfrm>
          <a:off x="2219960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722" name="楕円 721"/>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82</xdr:row>
      <xdr:rowOff>19050</xdr:rowOff>
    </xdr:to>
    <xdr:cxnSp macro="">
      <xdr:nvCxnSpPr>
        <xdr:cNvPr id="723" name="直線コネクタ 722"/>
        <xdr:cNvCxnSpPr/>
      </xdr:nvCxnSpPr>
      <xdr:spPr>
        <a:xfrm>
          <a:off x="21323300" y="14020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101600</xdr:rowOff>
    </xdr:from>
    <xdr:to>
      <xdr:col>107</xdr:col>
      <xdr:colOff>101600</xdr:colOff>
      <xdr:row>82</xdr:row>
      <xdr:rowOff>31750</xdr:rowOff>
    </xdr:to>
    <xdr:sp macro="" textlink="">
      <xdr:nvSpPr>
        <xdr:cNvPr id="724" name="楕円 723"/>
        <xdr:cNvSpPr/>
      </xdr:nvSpPr>
      <xdr:spPr>
        <a:xfrm>
          <a:off x="20383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152400</xdr:rowOff>
    </xdr:to>
    <xdr:cxnSp macro="">
      <xdr:nvCxnSpPr>
        <xdr:cNvPr id="725" name="直線コネクタ 724"/>
        <xdr:cNvCxnSpPr/>
      </xdr:nvCxnSpPr>
      <xdr:spPr>
        <a:xfrm flipV="1">
          <a:off x="20434300" y="1402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101600</xdr:rowOff>
    </xdr:from>
    <xdr:to>
      <xdr:col>102</xdr:col>
      <xdr:colOff>165100</xdr:colOff>
      <xdr:row>82</xdr:row>
      <xdr:rowOff>31750</xdr:rowOff>
    </xdr:to>
    <xdr:sp macro="" textlink="">
      <xdr:nvSpPr>
        <xdr:cNvPr id="726" name="楕円 725"/>
        <xdr:cNvSpPr/>
      </xdr:nvSpPr>
      <xdr:spPr>
        <a:xfrm>
          <a:off x="19494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152400</xdr:rowOff>
    </xdr:from>
    <xdr:to>
      <xdr:col>107</xdr:col>
      <xdr:colOff>50800</xdr:colOff>
      <xdr:row>81</xdr:row>
      <xdr:rowOff>152400</xdr:rowOff>
    </xdr:to>
    <xdr:cxnSp macro="">
      <xdr:nvCxnSpPr>
        <xdr:cNvPr id="727" name="直線コネクタ 726"/>
        <xdr:cNvCxnSpPr/>
      </xdr:nvCxnSpPr>
      <xdr:spPr>
        <a:xfrm>
          <a:off x="19545300" y="1403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63500</xdr:rowOff>
    </xdr:from>
    <xdr:to>
      <xdr:col>98</xdr:col>
      <xdr:colOff>38100</xdr:colOff>
      <xdr:row>81</xdr:row>
      <xdr:rowOff>165100</xdr:rowOff>
    </xdr:to>
    <xdr:sp macro="" textlink="">
      <xdr:nvSpPr>
        <xdr:cNvPr id="728" name="楕円 727"/>
        <xdr:cNvSpPr/>
      </xdr:nvSpPr>
      <xdr:spPr>
        <a:xfrm>
          <a:off x="18605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114300</xdr:rowOff>
    </xdr:from>
    <xdr:to>
      <xdr:col>102</xdr:col>
      <xdr:colOff>114300</xdr:colOff>
      <xdr:row>81</xdr:row>
      <xdr:rowOff>152400</xdr:rowOff>
    </xdr:to>
    <xdr:cxnSp macro="">
      <xdr:nvCxnSpPr>
        <xdr:cNvPr id="729" name="直線コネクタ 728"/>
        <xdr:cNvCxnSpPr/>
      </xdr:nvCxnSpPr>
      <xdr:spPr>
        <a:xfrm>
          <a:off x="18656300" y="1400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734" name="n_1mainValue【児童館】&#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48277</xdr:rowOff>
    </xdr:from>
    <xdr:ext cx="469744" cy="259045"/>
    <xdr:sp macro="" textlink="">
      <xdr:nvSpPr>
        <xdr:cNvPr id="735" name="n_2mainValue【児童館】&#10;一人当たり面積"/>
        <xdr:cNvSpPr txBox="1"/>
      </xdr:nvSpPr>
      <xdr:spPr>
        <a:xfrm>
          <a:off x="20199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48277</xdr:rowOff>
    </xdr:from>
    <xdr:ext cx="469744" cy="259045"/>
    <xdr:sp macro="" textlink="">
      <xdr:nvSpPr>
        <xdr:cNvPr id="736" name="n_3mainValue【児童館】&#10;一人当たり面積"/>
        <xdr:cNvSpPr txBox="1"/>
      </xdr:nvSpPr>
      <xdr:spPr>
        <a:xfrm>
          <a:off x="19310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10177</xdr:rowOff>
    </xdr:from>
    <xdr:ext cx="469744" cy="259045"/>
    <xdr:sp macro="" textlink="">
      <xdr:nvSpPr>
        <xdr:cNvPr id="737" name="n_4mainValue【児童館】&#10;一人当たり面積"/>
        <xdr:cNvSpPr txBox="1"/>
      </xdr:nvSpPr>
      <xdr:spPr>
        <a:xfrm>
          <a:off x="18421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78" name="楕円 777"/>
        <xdr:cNvSpPr/>
      </xdr:nvSpPr>
      <xdr:spPr>
        <a:xfrm>
          <a:off x="16268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30497</xdr:rowOff>
    </xdr:from>
    <xdr:ext cx="405111" cy="259045"/>
    <xdr:sp macro="" textlink="">
      <xdr:nvSpPr>
        <xdr:cNvPr id="779" name="【公民館】&#10;有形固定資産減価償却率該当値テキスト"/>
        <xdr:cNvSpPr txBox="1"/>
      </xdr:nvSpPr>
      <xdr:spPr>
        <a:xfrm>
          <a:off x="16357600"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xdr:rowOff>
    </xdr:from>
    <xdr:to>
      <xdr:col>81</xdr:col>
      <xdr:colOff>101600</xdr:colOff>
      <xdr:row>104</xdr:row>
      <xdr:rowOff>107950</xdr:rowOff>
    </xdr:to>
    <xdr:sp macro="" textlink="">
      <xdr:nvSpPr>
        <xdr:cNvPr id="780" name="楕円 779"/>
        <xdr:cNvSpPr/>
      </xdr:nvSpPr>
      <xdr:spPr>
        <a:xfrm>
          <a:off x="15430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57150</xdr:rowOff>
    </xdr:from>
    <xdr:to>
      <xdr:col>85</xdr:col>
      <xdr:colOff>127000</xdr:colOff>
      <xdr:row>104</xdr:row>
      <xdr:rowOff>102870</xdr:rowOff>
    </xdr:to>
    <xdr:cxnSp macro="">
      <xdr:nvCxnSpPr>
        <xdr:cNvPr id="781" name="直線コネクタ 780"/>
        <xdr:cNvCxnSpPr/>
      </xdr:nvCxnSpPr>
      <xdr:spPr>
        <a:xfrm>
          <a:off x="15481300" y="17887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82" name="楕円 781"/>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57150</xdr:rowOff>
    </xdr:to>
    <xdr:cxnSp macro="">
      <xdr:nvCxnSpPr>
        <xdr:cNvPr id="783" name="直線コネクタ 782"/>
        <xdr:cNvCxnSpPr/>
      </xdr:nvCxnSpPr>
      <xdr:spPr>
        <a:xfrm>
          <a:off x="14592300" y="17838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122555</xdr:rowOff>
    </xdr:from>
    <xdr:to>
      <xdr:col>72</xdr:col>
      <xdr:colOff>38100</xdr:colOff>
      <xdr:row>103</xdr:row>
      <xdr:rowOff>52705</xdr:rowOff>
    </xdr:to>
    <xdr:sp macro="" textlink="">
      <xdr:nvSpPr>
        <xdr:cNvPr id="784" name="楕円 783"/>
        <xdr:cNvSpPr/>
      </xdr:nvSpPr>
      <xdr:spPr>
        <a:xfrm>
          <a:off x="13652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xdr:rowOff>
    </xdr:from>
    <xdr:to>
      <xdr:col>76</xdr:col>
      <xdr:colOff>114300</xdr:colOff>
      <xdr:row>104</xdr:row>
      <xdr:rowOff>7620</xdr:rowOff>
    </xdr:to>
    <xdr:cxnSp macro="">
      <xdr:nvCxnSpPr>
        <xdr:cNvPr id="785" name="直線コネクタ 784"/>
        <xdr:cNvCxnSpPr/>
      </xdr:nvCxnSpPr>
      <xdr:spPr>
        <a:xfrm>
          <a:off x="13703300" y="1766125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74930</xdr:rowOff>
    </xdr:from>
    <xdr:to>
      <xdr:col>67</xdr:col>
      <xdr:colOff>101600</xdr:colOff>
      <xdr:row>104</xdr:row>
      <xdr:rowOff>5080</xdr:rowOff>
    </xdr:to>
    <xdr:sp macro="" textlink="">
      <xdr:nvSpPr>
        <xdr:cNvPr id="786" name="楕円 785"/>
        <xdr:cNvSpPr/>
      </xdr:nvSpPr>
      <xdr:spPr>
        <a:xfrm>
          <a:off x="12763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xdr:rowOff>
    </xdr:from>
    <xdr:to>
      <xdr:col>71</xdr:col>
      <xdr:colOff>177800</xdr:colOff>
      <xdr:row>103</xdr:row>
      <xdr:rowOff>125730</xdr:rowOff>
    </xdr:to>
    <xdr:cxnSp macro="">
      <xdr:nvCxnSpPr>
        <xdr:cNvPr id="787" name="直線コネクタ 786"/>
        <xdr:cNvCxnSpPr/>
      </xdr:nvCxnSpPr>
      <xdr:spPr>
        <a:xfrm flipV="1">
          <a:off x="12814300" y="1766125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88"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789" name="n_2aveValue【公民館】&#10;有形固定資産減価償却率"/>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790" name="n_3aveValue【公民館】&#10;有形固定資産減価償却率"/>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791" name="n_4aveValue【公民館】&#10;有形固定資産減価償却率"/>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124477</xdr:rowOff>
    </xdr:from>
    <xdr:ext cx="405111" cy="259045"/>
    <xdr:sp macro="" textlink="">
      <xdr:nvSpPr>
        <xdr:cNvPr id="792" name="n_1mainValue【公民館】&#10;有形固定資産減価償却率"/>
        <xdr:cNvSpPr txBox="1"/>
      </xdr:nvSpPr>
      <xdr:spPr>
        <a:xfrm>
          <a:off x="15266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93" name="n_2mainValue【公民館】&#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69232</xdr:rowOff>
    </xdr:from>
    <xdr:ext cx="405111" cy="259045"/>
    <xdr:sp macro="" textlink="">
      <xdr:nvSpPr>
        <xdr:cNvPr id="794" name="n_3mainValue【公民館】&#10;有形固定資産減価償却率"/>
        <xdr:cNvSpPr txBox="1"/>
      </xdr:nvSpPr>
      <xdr:spPr>
        <a:xfrm>
          <a:off x="13500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95" name="n_4main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6"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37" name="楕円 836"/>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162577</xdr:rowOff>
    </xdr:from>
    <xdr:ext cx="469744" cy="259045"/>
    <xdr:sp macro="" textlink="">
      <xdr:nvSpPr>
        <xdr:cNvPr id="838" name="【公民館】&#10;一人当たり面積該当値テキスト"/>
        <xdr:cNvSpPr txBox="1"/>
      </xdr:nvSpPr>
      <xdr:spPr>
        <a:xfrm>
          <a:off x="22199600"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839" name="楕円 838"/>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22316</xdr:rowOff>
    </xdr:to>
    <xdr:cxnSp macro="">
      <xdr:nvCxnSpPr>
        <xdr:cNvPr id="840" name="直線コネクタ 839"/>
        <xdr:cNvCxnSpPr/>
      </xdr:nvCxnSpPr>
      <xdr:spPr>
        <a:xfrm flipV="1">
          <a:off x="21323300" y="183642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841" name="楕円 840"/>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25581</xdr:rowOff>
    </xdr:to>
    <xdr:cxnSp macro="">
      <xdr:nvCxnSpPr>
        <xdr:cNvPr id="842" name="直線コネクタ 841"/>
        <xdr:cNvCxnSpPr/>
      </xdr:nvCxnSpPr>
      <xdr:spPr>
        <a:xfrm flipV="1">
          <a:off x="20434300" y="1836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43" name="楕円 842"/>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90895</xdr:rowOff>
    </xdr:to>
    <xdr:cxnSp macro="">
      <xdr:nvCxnSpPr>
        <xdr:cNvPr id="844" name="直線コネクタ 843"/>
        <xdr:cNvCxnSpPr/>
      </xdr:nvCxnSpPr>
      <xdr:spPr>
        <a:xfrm flipV="1">
          <a:off x="19545300" y="1837073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156029</xdr:rowOff>
    </xdr:from>
    <xdr:to>
      <xdr:col>98</xdr:col>
      <xdr:colOff>38100</xdr:colOff>
      <xdr:row>107</xdr:row>
      <xdr:rowOff>86179</xdr:rowOff>
    </xdr:to>
    <xdr:sp macro="" textlink="">
      <xdr:nvSpPr>
        <xdr:cNvPr id="845" name="楕円 844"/>
        <xdr:cNvSpPr/>
      </xdr:nvSpPr>
      <xdr:spPr>
        <a:xfrm>
          <a:off x="18605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35379</xdr:rowOff>
    </xdr:from>
    <xdr:to>
      <xdr:col>102</xdr:col>
      <xdr:colOff>114300</xdr:colOff>
      <xdr:row>107</xdr:row>
      <xdr:rowOff>90895</xdr:rowOff>
    </xdr:to>
    <xdr:cxnSp macro="">
      <xdr:nvCxnSpPr>
        <xdr:cNvPr id="846" name="直線コネクタ 845"/>
        <xdr:cNvCxnSpPr/>
      </xdr:nvCxnSpPr>
      <xdr:spPr>
        <a:xfrm>
          <a:off x="18656300" y="1838052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7"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8"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49" name="n_3aveValue【公民館】&#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89643</xdr:rowOff>
    </xdr:from>
    <xdr:ext cx="469744" cy="259045"/>
    <xdr:sp macro="" textlink="">
      <xdr:nvSpPr>
        <xdr:cNvPr id="851" name="n_1mainValue【公民館】&#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92908</xdr:rowOff>
    </xdr:from>
    <xdr:ext cx="469744" cy="259045"/>
    <xdr:sp macro="" textlink="">
      <xdr:nvSpPr>
        <xdr:cNvPr id="852" name="n_2mainValue【公民館】&#10;一人当たり面積"/>
        <xdr:cNvSpPr txBox="1"/>
      </xdr:nvSpPr>
      <xdr:spPr>
        <a:xfrm>
          <a:off x="20199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53" name="n_3mainValue【公民館】&#10;一人当たり面積"/>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102706</xdr:rowOff>
    </xdr:from>
    <xdr:ext cx="469744" cy="259045"/>
    <xdr:sp macro="" textlink="">
      <xdr:nvSpPr>
        <xdr:cNvPr id="854" name="n_4mainValue【公民館】&#10;一人当たり面積"/>
        <xdr:cNvSpPr txBox="1"/>
      </xdr:nvSpPr>
      <xdr:spPr>
        <a:xfrm>
          <a:off x="18421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類似団体と比較して特に有形固定資産減価償却率が高くなっている施設は、道路、公営住宅、児童館であり、特に低くなっている施設は、認定こども園・幼稚園・保育園である。</a:t>
          </a:r>
          <a:endParaRPr lang="ja-JP" altLang="ja-JP" sz="1400">
            <a:effectLst/>
          </a:endParaRPr>
        </a:p>
        <a:p>
          <a:r>
            <a:rPr lang="ja-JP" altLang="ja-JP" sz="1100" b="0" i="0" baseline="0">
              <a:solidFill>
                <a:schemeClr val="dk1"/>
              </a:solidFill>
              <a:effectLst/>
              <a:latin typeface="+mn-lt"/>
              <a:ea typeface="+mn-ea"/>
              <a:cs typeface="+mn-cs"/>
            </a:rPr>
            <a:t>　老朽化が進んでいる公営住宅、児童館などの公共施設については、平成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％削減するという目標を掲げ、今後老朽化した施設の集約化・複合化や除却を進めることとしている。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認定こども園・幼稚園・保育園については、幼稚園・保育園の統合を進め、令和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山田さつきこども園を新しく設置したため、</a:t>
          </a:r>
          <a:r>
            <a:rPr lang="ja-JP" altLang="ja-JP" sz="1100" b="0" i="0" baseline="0">
              <a:solidFill>
                <a:schemeClr val="dk1"/>
              </a:solidFill>
              <a:effectLst/>
              <a:latin typeface="+mn-lt"/>
              <a:ea typeface="+mn-ea"/>
              <a:cs typeface="+mn-cs"/>
            </a:rPr>
            <a:t>有形固定資産減価償却率が低くなっている。これに伴い、一人当たり面積も増加し、類似団体平均を上回っている。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60,295
59,874
130.55
30,416,414
29,394,881
924,365
16,587,511
25,549,503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107043</xdr:rowOff>
    </xdr:from>
    <xdr:to>
      <xdr:col>24</xdr:col>
      <xdr:colOff>114300</xdr:colOff>
      <xdr:row>41</xdr:row>
      <xdr:rowOff>37193</xdr:rowOff>
    </xdr:to>
    <xdr:sp macro="" textlink="">
      <xdr:nvSpPr>
        <xdr:cNvPr id="74" name="楕円 73"/>
        <xdr:cNvSpPr/>
      </xdr:nvSpPr>
      <xdr:spPr>
        <a:xfrm>
          <a:off x="4584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85470</xdr:rowOff>
    </xdr:from>
    <xdr:ext cx="405111" cy="259045"/>
    <xdr:sp macro="" textlink="">
      <xdr:nvSpPr>
        <xdr:cNvPr id="75" name="【図書館】&#10;有形固定資産減価償却率該当値テキスト"/>
        <xdr:cNvSpPr txBox="1"/>
      </xdr:nvSpPr>
      <xdr:spPr>
        <a:xfrm>
          <a:off x="4673600"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98878</xdr:rowOff>
    </xdr:from>
    <xdr:to>
      <xdr:col>20</xdr:col>
      <xdr:colOff>38100</xdr:colOff>
      <xdr:row>41</xdr:row>
      <xdr:rowOff>29028</xdr:rowOff>
    </xdr:to>
    <xdr:sp macro="" textlink="">
      <xdr:nvSpPr>
        <xdr:cNvPr id="76" name="楕円 75"/>
        <xdr:cNvSpPr/>
      </xdr:nvSpPr>
      <xdr:spPr>
        <a:xfrm>
          <a:off x="3746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149678</xdr:rowOff>
    </xdr:from>
    <xdr:to>
      <xdr:col>24</xdr:col>
      <xdr:colOff>63500</xdr:colOff>
      <xdr:row>40</xdr:row>
      <xdr:rowOff>157843</xdr:rowOff>
    </xdr:to>
    <xdr:cxnSp macro="">
      <xdr:nvCxnSpPr>
        <xdr:cNvPr id="77" name="直線コネクタ 76"/>
        <xdr:cNvCxnSpPr/>
      </xdr:nvCxnSpPr>
      <xdr:spPr>
        <a:xfrm>
          <a:off x="3797300" y="700767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77651</xdr:rowOff>
    </xdr:from>
    <xdr:to>
      <xdr:col>15</xdr:col>
      <xdr:colOff>101600</xdr:colOff>
      <xdr:row>41</xdr:row>
      <xdr:rowOff>7801</xdr:rowOff>
    </xdr:to>
    <xdr:sp macro="" textlink="">
      <xdr:nvSpPr>
        <xdr:cNvPr id="78" name="楕円 77"/>
        <xdr:cNvSpPr/>
      </xdr:nvSpPr>
      <xdr:spPr>
        <a:xfrm>
          <a:off x="2857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128451</xdr:rowOff>
    </xdr:from>
    <xdr:to>
      <xdr:col>19</xdr:col>
      <xdr:colOff>177800</xdr:colOff>
      <xdr:row>40</xdr:row>
      <xdr:rowOff>149678</xdr:rowOff>
    </xdr:to>
    <xdr:cxnSp macro="">
      <xdr:nvCxnSpPr>
        <xdr:cNvPr id="79" name="直線コネクタ 78"/>
        <xdr:cNvCxnSpPr/>
      </xdr:nvCxnSpPr>
      <xdr:spPr>
        <a:xfrm>
          <a:off x="2908300" y="69864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41728</xdr:rowOff>
    </xdr:from>
    <xdr:to>
      <xdr:col>10</xdr:col>
      <xdr:colOff>165100</xdr:colOff>
      <xdr:row>40</xdr:row>
      <xdr:rowOff>143328</xdr:rowOff>
    </xdr:to>
    <xdr:sp macro="" textlink="">
      <xdr:nvSpPr>
        <xdr:cNvPr id="80" name="楕円 79"/>
        <xdr:cNvSpPr/>
      </xdr:nvSpPr>
      <xdr:spPr>
        <a:xfrm>
          <a:off x="1968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92528</xdr:rowOff>
    </xdr:from>
    <xdr:to>
      <xdr:col>15</xdr:col>
      <xdr:colOff>50800</xdr:colOff>
      <xdr:row>40</xdr:row>
      <xdr:rowOff>128451</xdr:rowOff>
    </xdr:to>
    <xdr:cxnSp macro="">
      <xdr:nvCxnSpPr>
        <xdr:cNvPr id="81" name="直線コネクタ 80"/>
        <xdr:cNvCxnSpPr/>
      </xdr:nvCxnSpPr>
      <xdr:spPr>
        <a:xfrm>
          <a:off x="2019300" y="69505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46627</xdr:rowOff>
    </xdr:from>
    <xdr:to>
      <xdr:col>6</xdr:col>
      <xdr:colOff>38100</xdr:colOff>
      <xdr:row>40</xdr:row>
      <xdr:rowOff>148227</xdr:rowOff>
    </xdr:to>
    <xdr:sp macro="" textlink="">
      <xdr:nvSpPr>
        <xdr:cNvPr id="82" name="楕円 81"/>
        <xdr:cNvSpPr/>
      </xdr:nvSpPr>
      <xdr:spPr>
        <a:xfrm>
          <a:off x="1079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92528</xdr:rowOff>
    </xdr:from>
    <xdr:to>
      <xdr:col>10</xdr:col>
      <xdr:colOff>114300</xdr:colOff>
      <xdr:row>40</xdr:row>
      <xdr:rowOff>97427</xdr:rowOff>
    </xdr:to>
    <xdr:cxnSp macro="">
      <xdr:nvCxnSpPr>
        <xdr:cNvPr id="83" name="直線コネクタ 82"/>
        <xdr:cNvCxnSpPr/>
      </xdr:nvCxnSpPr>
      <xdr:spPr>
        <a:xfrm flipV="1">
          <a:off x="1130300" y="69505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20155</xdr:rowOff>
    </xdr:from>
    <xdr:ext cx="405111" cy="259045"/>
    <xdr:sp macro="" textlink="">
      <xdr:nvSpPr>
        <xdr:cNvPr id="88" name="n_1mainValue【図書館】&#10;有形固定資産減価償却率"/>
        <xdr:cNvSpPr txBox="1"/>
      </xdr:nvSpPr>
      <xdr:spPr>
        <a:xfrm>
          <a:off x="35820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170378</xdr:rowOff>
    </xdr:from>
    <xdr:ext cx="405111" cy="259045"/>
    <xdr:sp macro="" textlink="">
      <xdr:nvSpPr>
        <xdr:cNvPr id="89" name="n_2mainValue【図書館】&#10;有形固定資産減価償却率"/>
        <xdr:cNvSpPr txBox="1"/>
      </xdr:nvSpPr>
      <xdr:spPr>
        <a:xfrm>
          <a:off x="2705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134455</xdr:rowOff>
    </xdr:from>
    <xdr:ext cx="405111" cy="259045"/>
    <xdr:sp macro="" textlink="">
      <xdr:nvSpPr>
        <xdr:cNvPr id="90" name="n_3mainValue【図書館】&#10;有形固定資産減価償却率"/>
        <xdr:cNvSpPr txBox="1"/>
      </xdr:nvSpPr>
      <xdr:spPr>
        <a:xfrm>
          <a:off x="1816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139354</xdr:rowOff>
    </xdr:from>
    <xdr:ext cx="405111" cy="259045"/>
    <xdr:sp macro="" textlink="">
      <xdr:nvSpPr>
        <xdr:cNvPr id="91" name="n_4mainValue【図書館】&#10;有形固定資産減価償却率"/>
        <xdr:cNvSpPr txBox="1"/>
      </xdr:nvSpPr>
      <xdr:spPr>
        <a:xfrm>
          <a:off x="927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36830</xdr:rowOff>
    </xdr:from>
    <xdr:to>
      <xdr:col>55</xdr:col>
      <xdr:colOff>50800</xdr:colOff>
      <xdr:row>40</xdr:row>
      <xdr:rowOff>138430</xdr:rowOff>
    </xdr:to>
    <xdr:sp macro="" textlink="">
      <xdr:nvSpPr>
        <xdr:cNvPr id="127" name="楕円 126"/>
        <xdr:cNvSpPr/>
      </xdr:nvSpPr>
      <xdr:spPr>
        <a:xfrm>
          <a:off x="10426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123207</xdr:rowOff>
    </xdr:from>
    <xdr:ext cx="469744" cy="259045"/>
    <xdr:sp macro="" textlink="">
      <xdr:nvSpPr>
        <xdr:cNvPr id="128" name="【図書館】&#10;一人当たり面積該当値テキスト"/>
        <xdr:cNvSpPr txBox="1"/>
      </xdr:nvSpPr>
      <xdr:spPr>
        <a:xfrm>
          <a:off x="10515600"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36830</xdr:rowOff>
    </xdr:from>
    <xdr:to>
      <xdr:col>50</xdr:col>
      <xdr:colOff>165100</xdr:colOff>
      <xdr:row>40</xdr:row>
      <xdr:rowOff>138430</xdr:rowOff>
    </xdr:to>
    <xdr:sp macro="" textlink="">
      <xdr:nvSpPr>
        <xdr:cNvPr id="129" name="楕円 128"/>
        <xdr:cNvSpPr/>
      </xdr:nvSpPr>
      <xdr:spPr>
        <a:xfrm>
          <a:off x="9588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87630</xdr:rowOff>
    </xdr:from>
    <xdr:to>
      <xdr:col>55</xdr:col>
      <xdr:colOff>0</xdr:colOff>
      <xdr:row>40</xdr:row>
      <xdr:rowOff>87630</xdr:rowOff>
    </xdr:to>
    <xdr:cxnSp macro="">
      <xdr:nvCxnSpPr>
        <xdr:cNvPr id="130" name="直線コネクタ 129"/>
        <xdr:cNvCxnSpPr/>
      </xdr:nvCxnSpPr>
      <xdr:spPr>
        <a:xfrm>
          <a:off x="9639300" y="694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31" name="楕円 130"/>
        <xdr:cNvSpPr/>
      </xdr:nvSpPr>
      <xdr:spPr>
        <a:xfrm>
          <a:off x="8699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87630</xdr:rowOff>
    </xdr:from>
    <xdr:to>
      <xdr:col>50</xdr:col>
      <xdr:colOff>114300</xdr:colOff>
      <xdr:row>40</xdr:row>
      <xdr:rowOff>87630</xdr:rowOff>
    </xdr:to>
    <xdr:cxnSp macro="">
      <xdr:nvCxnSpPr>
        <xdr:cNvPr id="132" name="直線コネクタ 131"/>
        <xdr:cNvCxnSpPr/>
      </xdr:nvCxnSpPr>
      <xdr:spPr>
        <a:xfrm>
          <a:off x="8750300" y="694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36830</xdr:rowOff>
    </xdr:from>
    <xdr:to>
      <xdr:col>41</xdr:col>
      <xdr:colOff>101600</xdr:colOff>
      <xdr:row>40</xdr:row>
      <xdr:rowOff>138430</xdr:rowOff>
    </xdr:to>
    <xdr:sp macro="" textlink="">
      <xdr:nvSpPr>
        <xdr:cNvPr id="133" name="楕円 132"/>
        <xdr:cNvSpPr/>
      </xdr:nvSpPr>
      <xdr:spPr>
        <a:xfrm>
          <a:off x="781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87630</xdr:rowOff>
    </xdr:from>
    <xdr:to>
      <xdr:col>45</xdr:col>
      <xdr:colOff>177800</xdr:colOff>
      <xdr:row>40</xdr:row>
      <xdr:rowOff>87630</xdr:rowOff>
    </xdr:to>
    <xdr:cxnSp macro="">
      <xdr:nvCxnSpPr>
        <xdr:cNvPr id="134" name="直線コネクタ 133"/>
        <xdr:cNvCxnSpPr/>
      </xdr:nvCxnSpPr>
      <xdr:spPr>
        <a:xfrm>
          <a:off x="7861300" y="694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36830</xdr:rowOff>
    </xdr:from>
    <xdr:to>
      <xdr:col>36</xdr:col>
      <xdr:colOff>165100</xdr:colOff>
      <xdr:row>40</xdr:row>
      <xdr:rowOff>138430</xdr:rowOff>
    </xdr:to>
    <xdr:sp macro="" textlink="">
      <xdr:nvSpPr>
        <xdr:cNvPr id="135" name="楕円 134"/>
        <xdr:cNvSpPr/>
      </xdr:nvSpPr>
      <xdr:spPr>
        <a:xfrm>
          <a:off x="6921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87630</xdr:rowOff>
    </xdr:from>
    <xdr:to>
      <xdr:col>41</xdr:col>
      <xdr:colOff>50800</xdr:colOff>
      <xdr:row>40</xdr:row>
      <xdr:rowOff>87630</xdr:rowOff>
    </xdr:to>
    <xdr:cxnSp macro="">
      <xdr:nvCxnSpPr>
        <xdr:cNvPr id="136" name="直線コネクタ 135"/>
        <xdr:cNvCxnSpPr/>
      </xdr:nvCxnSpPr>
      <xdr:spPr>
        <a:xfrm>
          <a:off x="6972300" y="694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129557</xdr:rowOff>
    </xdr:from>
    <xdr:ext cx="469744" cy="259045"/>
    <xdr:sp macro="" textlink="">
      <xdr:nvSpPr>
        <xdr:cNvPr id="141" name="n_1mainValue【図書館】&#10;一人当たり面積"/>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42" name="n_2mainValue【図書館】&#10;一人当たり面積"/>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129557</xdr:rowOff>
    </xdr:from>
    <xdr:ext cx="469744" cy="259045"/>
    <xdr:sp macro="" textlink="">
      <xdr:nvSpPr>
        <xdr:cNvPr id="143" name="n_3mainValue【図書館】&#10;一人当たり面積"/>
        <xdr:cNvSpPr txBox="1"/>
      </xdr:nvSpPr>
      <xdr:spPr>
        <a:xfrm>
          <a:off x="7626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129557</xdr:rowOff>
    </xdr:from>
    <xdr:ext cx="469744" cy="259045"/>
    <xdr:sp macro="" textlink="">
      <xdr:nvSpPr>
        <xdr:cNvPr id="144" name="n_4mainValue【図書館】&#10;一人当たり面積"/>
        <xdr:cNvSpPr txBox="1"/>
      </xdr:nvSpPr>
      <xdr:spPr>
        <a:xfrm>
          <a:off x="6737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38735</xdr:rowOff>
    </xdr:from>
    <xdr:to>
      <xdr:col>24</xdr:col>
      <xdr:colOff>114300</xdr:colOff>
      <xdr:row>62</xdr:row>
      <xdr:rowOff>140335</xdr:rowOff>
    </xdr:to>
    <xdr:sp macro="" textlink="">
      <xdr:nvSpPr>
        <xdr:cNvPr id="185" name="楕円 184"/>
        <xdr:cNvSpPr/>
      </xdr:nvSpPr>
      <xdr:spPr>
        <a:xfrm>
          <a:off x="4584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17162</xdr:rowOff>
    </xdr:from>
    <xdr:ext cx="405111" cy="259045"/>
    <xdr:sp macro="" textlink="">
      <xdr:nvSpPr>
        <xdr:cNvPr id="186" name="【体育館・プール】&#10;有形固定資産減価償却率該当値テキスト"/>
        <xdr:cNvSpPr txBox="1"/>
      </xdr:nvSpPr>
      <xdr:spPr>
        <a:xfrm>
          <a:off x="4673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87" name="楕円 186"/>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89535</xdr:rowOff>
    </xdr:to>
    <xdr:cxnSp macro="">
      <xdr:nvCxnSpPr>
        <xdr:cNvPr id="188" name="直線コネクタ 187"/>
        <xdr:cNvCxnSpPr/>
      </xdr:nvCxnSpPr>
      <xdr:spPr>
        <a:xfrm>
          <a:off x="3797300" y="106737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118745</xdr:rowOff>
    </xdr:from>
    <xdr:to>
      <xdr:col>15</xdr:col>
      <xdr:colOff>101600</xdr:colOff>
      <xdr:row>62</xdr:row>
      <xdr:rowOff>48895</xdr:rowOff>
    </xdr:to>
    <xdr:sp macro="" textlink="">
      <xdr:nvSpPr>
        <xdr:cNvPr id="189" name="楕円 188"/>
        <xdr:cNvSpPr/>
      </xdr:nvSpPr>
      <xdr:spPr>
        <a:xfrm>
          <a:off x="2857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169545</xdr:rowOff>
    </xdr:from>
    <xdr:to>
      <xdr:col>19</xdr:col>
      <xdr:colOff>177800</xdr:colOff>
      <xdr:row>62</xdr:row>
      <xdr:rowOff>43815</xdr:rowOff>
    </xdr:to>
    <xdr:cxnSp macro="">
      <xdr:nvCxnSpPr>
        <xdr:cNvPr id="190" name="直線コネクタ 189"/>
        <xdr:cNvCxnSpPr/>
      </xdr:nvCxnSpPr>
      <xdr:spPr>
        <a:xfrm>
          <a:off x="2908300" y="106279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73025</xdr:rowOff>
    </xdr:from>
    <xdr:to>
      <xdr:col>10</xdr:col>
      <xdr:colOff>165100</xdr:colOff>
      <xdr:row>62</xdr:row>
      <xdr:rowOff>3175</xdr:rowOff>
    </xdr:to>
    <xdr:sp macro="" textlink="">
      <xdr:nvSpPr>
        <xdr:cNvPr id="191" name="楕円 190"/>
        <xdr:cNvSpPr/>
      </xdr:nvSpPr>
      <xdr:spPr>
        <a:xfrm>
          <a:off x="1968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123825</xdr:rowOff>
    </xdr:from>
    <xdr:to>
      <xdr:col>15</xdr:col>
      <xdr:colOff>50800</xdr:colOff>
      <xdr:row>61</xdr:row>
      <xdr:rowOff>169545</xdr:rowOff>
    </xdr:to>
    <xdr:cxnSp macro="">
      <xdr:nvCxnSpPr>
        <xdr:cNvPr id="192" name="直線コネクタ 191"/>
        <xdr:cNvCxnSpPr/>
      </xdr:nvCxnSpPr>
      <xdr:spPr>
        <a:xfrm>
          <a:off x="2019300" y="10582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19685</xdr:rowOff>
    </xdr:from>
    <xdr:to>
      <xdr:col>6</xdr:col>
      <xdr:colOff>38100</xdr:colOff>
      <xdr:row>61</xdr:row>
      <xdr:rowOff>121285</xdr:rowOff>
    </xdr:to>
    <xdr:sp macro="" textlink="">
      <xdr:nvSpPr>
        <xdr:cNvPr id="193" name="楕円 192"/>
        <xdr:cNvSpPr/>
      </xdr:nvSpPr>
      <xdr:spPr>
        <a:xfrm>
          <a:off x="107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70485</xdr:rowOff>
    </xdr:from>
    <xdr:to>
      <xdr:col>10</xdr:col>
      <xdr:colOff>114300</xdr:colOff>
      <xdr:row>61</xdr:row>
      <xdr:rowOff>123825</xdr:rowOff>
    </xdr:to>
    <xdr:cxnSp macro="">
      <xdr:nvCxnSpPr>
        <xdr:cNvPr id="194" name="直線コネクタ 193"/>
        <xdr:cNvCxnSpPr/>
      </xdr:nvCxnSpPr>
      <xdr:spPr>
        <a:xfrm>
          <a:off x="1130300" y="105289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199" name="n_1mainValue【体育館・プール】&#10;有形固定資産減価償却率"/>
        <xdr:cNvSpPr txBox="1"/>
      </xdr:nvSpPr>
      <xdr:spPr>
        <a:xfrm>
          <a:off x="3582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40022</xdr:rowOff>
    </xdr:from>
    <xdr:ext cx="405111" cy="259045"/>
    <xdr:sp macro="" textlink="">
      <xdr:nvSpPr>
        <xdr:cNvPr id="200" name="n_2mainValue【体育館・プール】&#10;有形固定資産減価償却率"/>
        <xdr:cNvSpPr txBox="1"/>
      </xdr:nvSpPr>
      <xdr:spPr>
        <a:xfrm>
          <a:off x="2705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201" name="n_3mainValue【体育館・プール】&#10;有形固定資産減価償却率"/>
        <xdr:cNvSpPr txBox="1"/>
      </xdr:nvSpPr>
      <xdr:spPr>
        <a:xfrm>
          <a:off x="1816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112412</xdr:rowOff>
    </xdr:from>
    <xdr:ext cx="405111" cy="259045"/>
    <xdr:sp macro="" textlink="">
      <xdr:nvSpPr>
        <xdr:cNvPr id="202" name="n_4mainValue【体育館・プール】&#10;有形固定資産減価償却率"/>
        <xdr:cNvSpPr txBox="1"/>
      </xdr:nvSpPr>
      <xdr:spPr>
        <a:xfrm>
          <a:off x="927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56969</xdr:rowOff>
    </xdr:from>
    <xdr:to>
      <xdr:col>55</xdr:col>
      <xdr:colOff>50800</xdr:colOff>
      <xdr:row>63</xdr:row>
      <xdr:rowOff>158569</xdr:rowOff>
    </xdr:to>
    <xdr:sp macro="" textlink="">
      <xdr:nvSpPr>
        <xdr:cNvPr id="244" name="楕円 243"/>
        <xdr:cNvSpPr/>
      </xdr:nvSpPr>
      <xdr:spPr>
        <a:xfrm>
          <a:off x="104267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35396</xdr:rowOff>
    </xdr:from>
    <xdr:ext cx="469744" cy="259045"/>
    <xdr:sp macro="" textlink="">
      <xdr:nvSpPr>
        <xdr:cNvPr id="245" name="【体育館・プール】&#10;一人当たり面積該当値テキスト"/>
        <xdr:cNvSpPr txBox="1"/>
      </xdr:nvSpPr>
      <xdr:spPr>
        <a:xfrm>
          <a:off x="10515600" y="1083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58601</xdr:rowOff>
    </xdr:from>
    <xdr:to>
      <xdr:col>50</xdr:col>
      <xdr:colOff>165100</xdr:colOff>
      <xdr:row>63</xdr:row>
      <xdr:rowOff>160201</xdr:rowOff>
    </xdr:to>
    <xdr:sp macro="" textlink="">
      <xdr:nvSpPr>
        <xdr:cNvPr id="246" name="楕円 245"/>
        <xdr:cNvSpPr/>
      </xdr:nvSpPr>
      <xdr:spPr>
        <a:xfrm>
          <a:off x="9588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107769</xdr:rowOff>
    </xdr:from>
    <xdr:to>
      <xdr:col>55</xdr:col>
      <xdr:colOff>0</xdr:colOff>
      <xdr:row>63</xdr:row>
      <xdr:rowOff>109401</xdr:rowOff>
    </xdr:to>
    <xdr:cxnSp macro="">
      <xdr:nvCxnSpPr>
        <xdr:cNvPr id="247" name="直線コネクタ 246"/>
        <xdr:cNvCxnSpPr/>
      </xdr:nvCxnSpPr>
      <xdr:spPr>
        <a:xfrm flipV="1">
          <a:off x="9639300" y="1090911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61867</xdr:rowOff>
    </xdr:from>
    <xdr:to>
      <xdr:col>46</xdr:col>
      <xdr:colOff>38100</xdr:colOff>
      <xdr:row>63</xdr:row>
      <xdr:rowOff>163467</xdr:rowOff>
    </xdr:to>
    <xdr:sp macro="" textlink="">
      <xdr:nvSpPr>
        <xdr:cNvPr id="248" name="楕円 247"/>
        <xdr:cNvSpPr/>
      </xdr:nvSpPr>
      <xdr:spPr>
        <a:xfrm>
          <a:off x="8699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109401</xdr:rowOff>
    </xdr:from>
    <xdr:to>
      <xdr:col>50</xdr:col>
      <xdr:colOff>114300</xdr:colOff>
      <xdr:row>63</xdr:row>
      <xdr:rowOff>112667</xdr:rowOff>
    </xdr:to>
    <xdr:cxnSp macro="">
      <xdr:nvCxnSpPr>
        <xdr:cNvPr id="249" name="直線コネクタ 248"/>
        <xdr:cNvCxnSpPr/>
      </xdr:nvCxnSpPr>
      <xdr:spPr>
        <a:xfrm flipV="1">
          <a:off x="8750300" y="1091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50" name="楕円 249"/>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112667</xdr:rowOff>
    </xdr:from>
    <xdr:to>
      <xdr:col>45</xdr:col>
      <xdr:colOff>177800</xdr:colOff>
      <xdr:row>63</xdr:row>
      <xdr:rowOff>114300</xdr:rowOff>
    </xdr:to>
    <xdr:cxnSp macro="">
      <xdr:nvCxnSpPr>
        <xdr:cNvPr id="251" name="直線コネクタ 250"/>
        <xdr:cNvCxnSpPr/>
      </xdr:nvCxnSpPr>
      <xdr:spPr>
        <a:xfrm flipV="1">
          <a:off x="7861300" y="109140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65133</xdr:rowOff>
    </xdr:from>
    <xdr:to>
      <xdr:col>36</xdr:col>
      <xdr:colOff>165100</xdr:colOff>
      <xdr:row>63</xdr:row>
      <xdr:rowOff>166733</xdr:rowOff>
    </xdr:to>
    <xdr:sp macro="" textlink="">
      <xdr:nvSpPr>
        <xdr:cNvPr id="252" name="楕円 251"/>
        <xdr:cNvSpPr/>
      </xdr:nvSpPr>
      <xdr:spPr>
        <a:xfrm>
          <a:off x="6921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114300</xdr:rowOff>
    </xdr:from>
    <xdr:to>
      <xdr:col>41</xdr:col>
      <xdr:colOff>50800</xdr:colOff>
      <xdr:row>63</xdr:row>
      <xdr:rowOff>115933</xdr:rowOff>
    </xdr:to>
    <xdr:cxnSp macro="">
      <xdr:nvCxnSpPr>
        <xdr:cNvPr id="253" name="直線コネクタ 252"/>
        <xdr:cNvCxnSpPr/>
      </xdr:nvCxnSpPr>
      <xdr:spPr>
        <a:xfrm flipV="1">
          <a:off x="6972300" y="109156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151328</xdr:rowOff>
    </xdr:from>
    <xdr:ext cx="469744" cy="259045"/>
    <xdr:sp macro="" textlink="">
      <xdr:nvSpPr>
        <xdr:cNvPr id="258" name="n_1mainValue【体育館・プール】&#10;一人当たり面積"/>
        <xdr:cNvSpPr txBox="1"/>
      </xdr:nvSpPr>
      <xdr:spPr>
        <a:xfrm>
          <a:off x="9391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154594</xdr:rowOff>
    </xdr:from>
    <xdr:ext cx="469744" cy="259045"/>
    <xdr:sp macro="" textlink="">
      <xdr:nvSpPr>
        <xdr:cNvPr id="259" name="n_2mainValue【体育館・プール】&#10;一人当たり面積"/>
        <xdr:cNvSpPr txBox="1"/>
      </xdr:nvSpPr>
      <xdr:spPr>
        <a:xfrm>
          <a:off x="8515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60" name="n_3mainValue【体育館・プール】&#10;一人当たり面積"/>
        <xdr:cNvSpPr txBox="1"/>
      </xdr:nvSpPr>
      <xdr:spPr>
        <a:xfrm>
          <a:off x="7626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157860</xdr:rowOff>
    </xdr:from>
    <xdr:ext cx="469744" cy="259045"/>
    <xdr:sp macro="" textlink="">
      <xdr:nvSpPr>
        <xdr:cNvPr id="261" name="n_4mainValue【体育館・プール】&#10;一人当たり面積"/>
        <xdr:cNvSpPr txBox="1"/>
      </xdr:nvSpPr>
      <xdr:spPr>
        <a:xfrm>
          <a:off x="6737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11793</xdr:rowOff>
    </xdr:from>
    <xdr:to>
      <xdr:col>24</xdr:col>
      <xdr:colOff>114300</xdr:colOff>
      <xdr:row>82</xdr:row>
      <xdr:rowOff>113393</xdr:rowOff>
    </xdr:to>
    <xdr:sp macro="" textlink="">
      <xdr:nvSpPr>
        <xdr:cNvPr id="303" name="楕円 302"/>
        <xdr:cNvSpPr/>
      </xdr:nvSpPr>
      <xdr:spPr>
        <a:xfrm>
          <a:off x="45847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34670</xdr:rowOff>
    </xdr:from>
    <xdr:ext cx="405111" cy="259045"/>
    <xdr:sp macro="" textlink="">
      <xdr:nvSpPr>
        <xdr:cNvPr id="304" name="【福祉施設】&#10;有形固定資産減価償却率該当値テキスト"/>
        <xdr:cNvSpPr txBox="1"/>
      </xdr:nvSpPr>
      <xdr:spPr>
        <a:xfrm>
          <a:off x="4673600" y="1392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5262</xdr:rowOff>
    </xdr:from>
    <xdr:to>
      <xdr:col>20</xdr:col>
      <xdr:colOff>38100</xdr:colOff>
      <xdr:row>82</xdr:row>
      <xdr:rowOff>106862</xdr:rowOff>
    </xdr:to>
    <xdr:sp macro="" textlink="">
      <xdr:nvSpPr>
        <xdr:cNvPr id="305" name="楕円 304"/>
        <xdr:cNvSpPr/>
      </xdr:nvSpPr>
      <xdr:spPr>
        <a:xfrm>
          <a:off x="3746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56062</xdr:rowOff>
    </xdr:from>
    <xdr:to>
      <xdr:col>24</xdr:col>
      <xdr:colOff>63500</xdr:colOff>
      <xdr:row>82</xdr:row>
      <xdr:rowOff>62593</xdr:rowOff>
    </xdr:to>
    <xdr:cxnSp macro="">
      <xdr:nvCxnSpPr>
        <xdr:cNvPr id="306" name="直線コネクタ 305"/>
        <xdr:cNvCxnSpPr/>
      </xdr:nvCxnSpPr>
      <xdr:spPr>
        <a:xfrm>
          <a:off x="3797300" y="1411496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132624</xdr:rowOff>
    </xdr:from>
    <xdr:to>
      <xdr:col>15</xdr:col>
      <xdr:colOff>101600</xdr:colOff>
      <xdr:row>83</xdr:row>
      <xdr:rowOff>62774</xdr:rowOff>
    </xdr:to>
    <xdr:sp macro="" textlink="">
      <xdr:nvSpPr>
        <xdr:cNvPr id="307" name="楕円 306"/>
        <xdr:cNvSpPr/>
      </xdr:nvSpPr>
      <xdr:spPr>
        <a:xfrm>
          <a:off x="2857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56062</xdr:rowOff>
    </xdr:from>
    <xdr:to>
      <xdr:col>19</xdr:col>
      <xdr:colOff>177800</xdr:colOff>
      <xdr:row>83</xdr:row>
      <xdr:rowOff>11974</xdr:rowOff>
    </xdr:to>
    <xdr:cxnSp macro="">
      <xdr:nvCxnSpPr>
        <xdr:cNvPr id="308" name="直線コネクタ 307"/>
        <xdr:cNvCxnSpPr/>
      </xdr:nvCxnSpPr>
      <xdr:spPr>
        <a:xfrm flipV="1">
          <a:off x="2908300" y="14114962"/>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78739</xdr:rowOff>
    </xdr:from>
    <xdr:to>
      <xdr:col>10</xdr:col>
      <xdr:colOff>165100</xdr:colOff>
      <xdr:row>85</xdr:row>
      <xdr:rowOff>8889</xdr:rowOff>
    </xdr:to>
    <xdr:sp macro="" textlink="">
      <xdr:nvSpPr>
        <xdr:cNvPr id="309" name="楕円 308"/>
        <xdr:cNvSpPr/>
      </xdr:nvSpPr>
      <xdr:spPr>
        <a:xfrm>
          <a:off x="196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11974</xdr:rowOff>
    </xdr:from>
    <xdr:to>
      <xdr:col>15</xdr:col>
      <xdr:colOff>50800</xdr:colOff>
      <xdr:row>84</xdr:row>
      <xdr:rowOff>129539</xdr:rowOff>
    </xdr:to>
    <xdr:cxnSp macro="">
      <xdr:nvCxnSpPr>
        <xdr:cNvPr id="310" name="直線コネクタ 309"/>
        <xdr:cNvCxnSpPr/>
      </xdr:nvCxnSpPr>
      <xdr:spPr>
        <a:xfrm flipV="1">
          <a:off x="2019300" y="14242324"/>
          <a:ext cx="8890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41184</xdr:rowOff>
    </xdr:from>
    <xdr:to>
      <xdr:col>6</xdr:col>
      <xdr:colOff>38100</xdr:colOff>
      <xdr:row>84</xdr:row>
      <xdr:rowOff>142784</xdr:rowOff>
    </xdr:to>
    <xdr:sp macro="" textlink="">
      <xdr:nvSpPr>
        <xdr:cNvPr id="311" name="楕円 310"/>
        <xdr:cNvSpPr/>
      </xdr:nvSpPr>
      <xdr:spPr>
        <a:xfrm>
          <a:off x="1079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91984</xdr:rowOff>
    </xdr:from>
    <xdr:to>
      <xdr:col>10</xdr:col>
      <xdr:colOff>114300</xdr:colOff>
      <xdr:row>84</xdr:row>
      <xdr:rowOff>129539</xdr:rowOff>
    </xdr:to>
    <xdr:cxnSp macro="">
      <xdr:nvCxnSpPr>
        <xdr:cNvPr id="312" name="直線コネクタ 311"/>
        <xdr:cNvCxnSpPr/>
      </xdr:nvCxnSpPr>
      <xdr:spPr>
        <a:xfrm>
          <a:off x="1130300" y="1449378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123389</xdr:rowOff>
    </xdr:from>
    <xdr:ext cx="405111" cy="259045"/>
    <xdr:sp macro="" textlink="">
      <xdr:nvSpPr>
        <xdr:cNvPr id="317" name="n_1mainValue【福祉施設】&#10;有形固定資産減価償却率"/>
        <xdr:cNvSpPr txBox="1"/>
      </xdr:nvSpPr>
      <xdr:spPr>
        <a:xfrm>
          <a:off x="3582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79301</xdr:rowOff>
    </xdr:from>
    <xdr:ext cx="405111" cy="259045"/>
    <xdr:sp macro="" textlink="">
      <xdr:nvSpPr>
        <xdr:cNvPr id="318" name="n_2mainValue【福祉施設】&#10;有形固定資産減価償却率"/>
        <xdr:cNvSpPr txBox="1"/>
      </xdr:nvSpPr>
      <xdr:spPr>
        <a:xfrm>
          <a:off x="2705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xdr:rowOff>
    </xdr:from>
    <xdr:ext cx="405111" cy="259045"/>
    <xdr:sp macro="" textlink="">
      <xdr:nvSpPr>
        <xdr:cNvPr id="319" name="n_3mainValue【福祉施設】&#10;有形固定資産減価償却率"/>
        <xdr:cNvSpPr txBox="1"/>
      </xdr:nvSpPr>
      <xdr:spPr>
        <a:xfrm>
          <a:off x="1816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133911</xdr:rowOff>
    </xdr:from>
    <xdr:ext cx="405111" cy="259045"/>
    <xdr:sp macro="" textlink="">
      <xdr:nvSpPr>
        <xdr:cNvPr id="320" name="n_4mainValue【福祉施設】&#10;有形固定資産減価償却率"/>
        <xdr:cNvSpPr txBox="1"/>
      </xdr:nvSpPr>
      <xdr:spPr>
        <a:xfrm>
          <a:off x="927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118745</xdr:rowOff>
    </xdr:from>
    <xdr:to>
      <xdr:col>55</xdr:col>
      <xdr:colOff>50800</xdr:colOff>
      <xdr:row>84</xdr:row>
      <xdr:rowOff>48895</xdr:rowOff>
    </xdr:to>
    <xdr:sp macro="" textlink="">
      <xdr:nvSpPr>
        <xdr:cNvPr id="356" name="楕円 355"/>
        <xdr:cNvSpPr/>
      </xdr:nvSpPr>
      <xdr:spPr>
        <a:xfrm>
          <a:off x="10426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97172</xdr:rowOff>
    </xdr:from>
    <xdr:ext cx="469744" cy="259045"/>
    <xdr:sp macro="" textlink="">
      <xdr:nvSpPr>
        <xdr:cNvPr id="357" name="【福祉施設】&#10;一人当たり面積該当値テキスト"/>
        <xdr:cNvSpPr txBox="1"/>
      </xdr:nvSpPr>
      <xdr:spPr>
        <a:xfrm>
          <a:off x="10515600"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118745</xdr:rowOff>
    </xdr:from>
    <xdr:to>
      <xdr:col>50</xdr:col>
      <xdr:colOff>165100</xdr:colOff>
      <xdr:row>84</xdr:row>
      <xdr:rowOff>48895</xdr:rowOff>
    </xdr:to>
    <xdr:sp macro="" textlink="">
      <xdr:nvSpPr>
        <xdr:cNvPr id="358" name="楕円 357"/>
        <xdr:cNvSpPr/>
      </xdr:nvSpPr>
      <xdr:spPr>
        <a:xfrm>
          <a:off x="9588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169545</xdr:rowOff>
    </xdr:from>
    <xdr:to>
      <xdr:col>55</xdr:col>
      <xdr:colOff>0</xdr:colOff>
      <xdr:row>83</xdr:row>
      <xdr:rowOff>169545</xdr:rowOff>
    </xdr:to>
    <xdr:cxnSp macro="">
      <xdr:nvCxnSpPr>
        <xdr:cNvPr id="359" name="直線コネクタ 358"/>
        <xdr:cNvCxnSpPr/>
      </xdr:nvCxnSpPr>
      <xdr:spPr>
        <a:xfrm>
          <a:off x="9639300" y="14399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95886</xdr:rowOff>
    </xdr:from>
    <xdr:to>
      <xdr:col>46</xdr:col>
      <xdr:colOff>38100</xdr:colOff>
      <xdr:row>84</xdr:row>
      <xdr:rowOff>26036</xdr:rowOff>
    </xdr:to>
    <xdr:sp macro="" textlink="">
      <xdr:nvSpPr>
        <xdr:cNvPr id="360" name="楕円 359"/>
        <xdr:cNvSpPr/>
      </xdr:nvSpPr>
      <xdr:spPr>
        <a:xfrm>
          <a:off x="8699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146686</xdr:rowOff>
    </xdr:from>
    <xdr:to>
      <xdr:col>50</xdr:col>
      <xdr:colOff>114300</xdr:colOff>
      <xdr:row>83</xdr:row>
      <xdr:rowOff>169545</xdr:rowOff>
    </xdr:to>
    <xdr:cxnSp macro="">
      <xdr:nvCxnSpPr>
        <xdr:cNvPr id="361" name="直線コネクタ 360"/>
        <xdr:cNvCxnSpPr/>
      </xdr:nvCxnSpPr>
      <xdr:spPr>
        <a:xfrm>
          <a:off x="8750300" y="143770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62" name="楕円 361"/>
        <xdr:cNvSpPr/>
      </xdr:nvSpPr>
      <xdr:spPr>
        <a:xfrm>
          <a:off x="781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146686</xdr:rowOff>
    </xdr:from>
    <xdr:to>
      <xdr:col>45</xdr:col>
      <xdr:colOff>177800</xdr:colOff>
      <xdr:row>84</xdr:row>
      <xdr:rowOff>15239</xdr:rowOff>
    </xdr:to>
    <xdr:cxnSp macro="">
      <xdr:nvCxnSpPr>
        <xdr:cNvPr id="363" name="直線コネクタ 362"/>
        <xdr:cNvCxnSpPr/>
      </xdr:nvCxnSpPr>
      <xdr:spPr>
        <a:xfrm flipV="1">
          <a:off x="7861300" y="143770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141605</xdr:rowOff>
    </xdr:from>
    <xdr:to>
      <xdr:col>36</xdr:col>
      <xdr:colOff>165100</xdr:colOff>
      <xdr:row>84</xdr:row>
      <xdr:rowOff>71755</xdr:rowOff>
    </xdr:to>
    <xdr:sp macro="" textlink="">
      <xdr:nvSpPr>
        <xdr:cNvPr id="364" name="楕円 363"/>
        <xdr:cNvSpPr/>
      </xdr:nvSpPr>
      <xdr:spPr>
        <a:xfrm>
          <a:off x="6921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20955</xdr:rowOff>
    </xdr:to>
    <xdr:cxnSp macro="">
      <xdr:nvCxnSpPr>
        <xdr:cNvPr id="365" name="直線コネクタ 364"/>
        <xdr:cNvCxnSpPr/>
      </xdr:nvCxnSpPr>
      <xdr:spPr>
        <a:xfrm flipV="1">
          <a:off x="6972300" y="14417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40022</xdr:rowOff>
    </xdr:from>
    <xdr:ext cx="469744" cy="259045"/>
    <xdr:sp macro="" textlink="">
      <xdr:nvSpPr>
        <xdr:cNvPr id="370" name="n_1mainValue【福祉施設】&#10;一人当たり面積"/>
        <xdr:cNvSpPr txBox="1"/>
      </xdr:nvSpPr>
      <xdr:spPr>
        <a:xfrm>
          <a:off x="93917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17163</xdr:rowOff>
    </xdr:from>
    <xdr:ext cx="469744" cy="259045"/>
    <xdr:sp macro="" textlink="">
      <xdr:nvSpPr>
        <xdr:cNvPr id="371" name="n_2mainValue【福祉施設】&#10;一人当たり面積"/>
        <xdr:cNvSpPr txBox="1"/>
      </xdr:nvSpPr>
      <xdr:spPr>
        <a:xfrm>
          <a:off x="85154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2" name="n_3mainValue【福祉施設】&#10;一人当たり面積"/>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62882</xdr:rowOff>
    </xdr:from>
    <xdr:ext cx="469744" cy="259045"/>
    <xdr:sp macro="" textlink="">
      <xdr:nvSpPr>
        <xdr:cNvPr id="373" name="n_4mainValue【福祉施設】&#10;一人当たり面積"/>
        <xdr:cNvSpPr txBox="1"/>
      </xdr:nvSpPr>
      <xdr:spPr>
        <a:xfrm>
          <a:off x="6737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413" name="楕円 412"/>
        <xdr:cNvSpPr/>
      </xdr:nvSpPr>
      <xdr:spPr>
        <a:xfrm>
          <a:off x="4584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156227</xdr:rowOff>
    </xdr:from>
    <xdr:ext cx="405111" cy="259045"/>
    <xdr:sp macro="" textlink="">
      <xdr:nvSpPr>
        <xdr:cNvPr id="414" name="【市民会館】&#10;有形固定資産減価償却率該当値テキスト"/>
        <xdr:cNvSpPr txBox="1"/>
      </xdr:nvSpPr>
      <xdr:spPr>
        <a:xfrm>
          <a:off x="4673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64770</xdr:rowOff>
    </xdr:from>
    <xdr:to>
      <xdr:col>20</xdr:col>
      <xdr:colOff>38100</xdr:colOff>
      <xdr:row>105</xdr:row>
      <xdr:rowOff>166370</xdr:rowOff>
    </xdr:to>
    <xdr:sp macro="" textlink="">
      <xdr:nvSpPr>
        <xdr:cNvPr id="415" name="楕円 414"/>
        <xdr:cNvSpPr/>
      </xdr:nvSpPr>
      <xdr:spPr>
        <a:xfrm>
          <a:off x="3746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57150</xdr:rowOff>
    </xdr:from>
    <xdr:to>
      <xdr:col>24</xdr:col>
      <xdr:colOff>63500</xdr:colOff>
      <xdr:row>105</xdr:row>
      <xdr:rowOff>115570</xdr:rowOff>
    </xdr:to>
    <xdr:cxnSp macro="">
      <xdr:nvCxnSpPr>
        <xdr:cNvPr id="416" name="直線コネクタ 415"/>
        <xdr:cNvCxnSpPr/>
      </xdr:nvCxnSpPr>
      <xdr:spPr>
        <a:xfrm flipV="1">
          <a:off x="3797300" y="1805940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38100</xdr:rowOff>
    </xdr:from>
    <xdr:to>
      <xdr:col>15</xdr:col>
      <xdr:colOff>101600</xdr:colOff>
      <xdr:row>105</xdr:row>
      <xdr:rowOff>139700</xdr:rowOff>
    </xdr:to>
    <xdr:sp macro="" textlink="">
      <xdr:nvSpPr>
        <xdr:cNvPr id="417" name="楕円 416"/>
        <xdr:cNvSpPr/>
      </xdr:nvSpPr>
      <xdr:spPr>
        <a:xfrm>
          <a:off x="2857500" y="180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88900</xdr:rowOff>
    </xdr:from>
    <xdr:to>
      <xdr:col>19</xdr:col>
      <xdr:colOff>177800</xdr:colOff>
      <xdr:row>105</xdr:row>
      <xdr:rowOff>115570</xdr:rowOff>
    </xdr:to>
    <xdr:cxnSp macro="">
      <xdr:nvCxnSpPr>
        <xdr:cNvPr id="418" name="直線コネクタ 417"/>
        <xdr:cNvCxnSpPr/>
      </xdr:nvCxnSpPr>
      <xdr:spPr>
        <a:xfrm>
          <a:off x="2908300" y="18091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7620</xdr:rowOff>
    </xdr:from>
    <xdr:to>
      <xdr:col>10</xdr:col>
      <xdr:colOff>165100</xdr:colOff>
      <xdr:row>105</xdr:row>
      <xdr:rowOff>109220</xdr:rowOff>
    </xdr:to>
    <xdr:sp macro="" textlink="">
      <xdr:nvSpPr>
        <xdr:cNvPr id="419" name="楕円 418"/>
        <xdr:cNvSpPr/>
      </xdr:nvSpPr>
      <xdr:spPr>
        <a:xfrm>
          <a:off x="1968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58420</xdr:rowOff>
    </xdr:from>
    <xdr:to>
      <xdr:col>15</xdr:col>
      <xdr:colOff>50800</xdr:colOff>
      <xdr:row>105</xdr:row>
      <xdr:rowOff>88900</xdr:rowOff>
    </xdr:to>
    <xdr:cxnSp macro="">
      <xdr:nvCxnSpPr>
        <xdr:cNvPr id="420" name="直線コネクタ 419"/>
        <xdr:cNvCxnSpPr/>
      </xdr:nvCxnSpPr>
      <xdr:spPr>
        <a:xfrm>
          <a:off x="2019300" y="18060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125730</xdr:rowOff>
    </xdr:from>
    <xdr:to>
      <xdr:col>6</xdr:col>
      <xdr:colOff>38100</xdr:colOff>
      <xdr:row>105</xdr:row>
      <xdr:rowOff>55880</xdr:rowOff>
    </xdr:to>
    <xdr:sp macro="" textlink="">
      <xdr:nvSpPr>
        <xdr:cNvPr id="421" name="楕円 420"/>
        <xdr:cNvSpPr/>
      </xdr:nvSpPr>
      <xdr:spPr>
        <a:xfrm>
          <a:off x="107950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5080</xdr:rowOff>
    </xdr:from>
    <xdr:to>
      <xdr:col>10</xdr:col>
      <xdr:colOff>114300</xdr:colOff>
      <xdr:row>105</xdr:row>
      <xdr:rowOff>58420</xdr:rowOff>
    </xdr:to>
    <xdr:cxnSp macro="">
      <xdr:nvCxnSpPr>
        <xdr:cNvPr id="422" name="直線コネクタ 421"/>
        <xdr:cNvCxnSpPr/>
      </xdr:nvCxnSpPr>
      <xdr:spPr>
        <a:xfrm>
          <a:off x="1130300" y="180073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157497</xdr:rowOff>
    </xdr:from>
    <xdr:ext cx="405111" cy="259045"/>
    <xdr:sp macro="" textlink="">
      <xdr:nvSpPr>
        <xdr:cNvPr id="427" name="n_1mainValue【市民会館】&#10;有形固定資産減価償却率"/>
        <xdr:cNvSpPr txBox="1"/>
      </xdr:nvSpPr>
      <xdr:spPr>
        <a:xfrm>
          <a:off x="3582044" y="181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130827</xdr:rowOff>
    </xdr:from>
    <xdr:ext cx="405111" cy="259045"/>
    <xdr:sp macro="" textlink="">
      <xdr:nvSpPr>
        <xdr:cNvPr id="428" name="n_2mainValue【市民会館】&#10;有形固定資産減価償却率"/>
        <xdr:cNvSpPr txBox="1"/>
      </xdr:nvSpPr>
      <xdr:spPr>
        <a:xfrm>
          <a:off x="2705744" y="181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100347</xdr:rowOff>
    </xdr:from>
    <xdr:ext cx="405111" cy="259045"/>
    <xdr:sp macro="" textlink="">
      <xdr:nvSpPr>
        <xdr:cNvPr id="429" name="n_3mainValue【市民会館】&#10;有形固定資産減価償却率"/>
        <xdr:cNvSpPr txBox="1"/>
      </xdr:nvSpPr>
      <xdr:spPr>
        <a:xfrm>
          <a:off x="1816744" y="181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47007</xdr:rowOff>
    </xdr:from>
    <xdr:ext cx="405111" cy="259045"/>
    <xdr:sp macro="" textlink="">
      <xdr:nvSpPr>
        <xdr:cNvPr id="430" name="n_4mainValue【市民会館】&#10;有形固定資産減価償却率"/>
        <xdr:cNvSpPr txBox="1"/>
      </xdr:nvSpPr>
      <xdr:spPr>
        <a:xfrm>
          <a:off x="927744" y="180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xdr:cNvSpPr txBox="1"/>
      </xdr:nvSpPr>
      <xdr:spPr>
        <a:xfrm>
          <a:off x="10515600" y="18243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57404</xdr:rowOff>
    </xdr:from>
    <xdr:to>
      <xdr:col>55</xdr:col>
      <xdr:colOff>50800</xdr:colOff>
      <xdr:row>106</xdr:row>
      <xdr:rowOff>159004</xdr:rowOff>
    </xdr:to>
    <xdr:sp macro="" textlink="">
      <xdr:nvSpPr>
        <xdr:cNvPr id="468" name="楕円 467"/>
        <xdr:cNvSpPr/>
      </xdr:nvSpPr>
      <xdr:spPr>
        <a:xfrm>
          <a:off x="10426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80281</xdr:rowOff>
    </xdr:from>
    <xdr:ext cx="469744" cy="259045"/>
    <xdr:sp macro="" textlink="">
      <xdr:nvSpPr>
        <xdr:cNvPr id="469" name="【市民会館】&#10;一人当たり面積該当値テキスト"/>
        <xdr:cNvSpPr txBox="1"/>
      </xdr:nvSpPr>
      <xdr:spPr>
        <a:xfrm>
          <a:off x="10515600" y="180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59689</xdr:rowOff>
    </xdr:from>
    <xdr:to>
      <xdr:col>50</xdr:col>
      <xdr:colOff>165100</xdr:colOff>
      <xdr:row>106</xdr:row>
      <xdr:rowOff>161289</xdr:rowOff>
    </xdr:to>
    <xdr:sp macro="" textlink="">
      <xdr:nvSpPr>
        <xdr:cNvPr id="470" name="楕円 469"/>
        <xdr:cNvSpPr/>
      </xdr:nvSpPr>
      <xdr:spPr>
        <a:xfrm>
          <a:off x="9588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108204</xdr:rowOff>
    </xdr:from>
    <xdr:to>
      <xdr:col>55</xdr:col>
      <xdr:colOff>0</xdr:colOff>
      <xdr:row>106</xdr:row>
      <xdr:rowOff>110489</xdr:rowOff>
    </xdr:to>
    <xdr:cxnSp macro="">
      <xdr:nvCxnSpPr>
        <xdr:cNvPr id="471" name="直線コネクタ 470"/>
        <xdr:cNvCxnSpPr/>
      </xdr:nvCxnSpPr>
      <xdr:spPr>
        <a:xfrm flipV="1">
          <a:off x="9639300" y="182819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64263</xdr:rowOff>
    </xdr:from>
    <xdr:to>
      <xdr:col>46</xdr:col>
      <xdr:colOff>38100</xdr:colOff>
      <xdr:row>106</xdr:row>
      <xdr:rowOff>165863</xdr:rowOff>
    </xdr:to>
    <xdr:sp macro="" textlink="">
      <xdr:nvSpPr>
        <xdr:cNvPr id="472" name="楕円 471"/>
        <xdr:cNvSpPr/>
      </xdr:nvSpPr>
      <xdr:spPr>
        <a:xfrm>
          <a:off x="8699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110489</xdr:rowOff>
    </xdr:from>
    <xdr:to>
      <xdr:col>50</xdr:col>
      <xdr:colOff>114300</xdr:colOff>
      <xdr:row>106</xdr:row>
      <xdr:rowOff>115063</xdr:rowOff>
    </xdr:to>
    <xdr:cxnSp macro="">
      <xdr:nvCxnSpPr>
        <xdr:cNvPr id="473" name="直線コネクタ 472"/>
        <xdr:cNvCxnSpPr/>
      </xdr:nvCxnSpPr>
      <xdr:spPr>
        <a:xfrm flipV="1">
          <a:off x="8750300" y="1828418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66548</xdr:rowOff>
    </xdr:from>
    <xdr:to>
      <xdr:col>41</xdr:col>
      <xdr:colOff>101600</xdr:colOff>
      <xdr:row>106</xdr:row>
      <xdr:rowOff>168148</xdr:rowOff>
    </xdr:to>
    <xdr:sp macro="" textlink="">
      <xdr:nvSpPr>
        <xdr:cNvPr id="474" name="楕円 473"/>
        <xdr:cNvSpPr/>
      </xdr:nvSpPr>
      <xdr:spPr>
        <a:xfrm>
          <a:off x="7810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115063</xdr:rowOff>
    </xdr:from>
    <xdr:to>
      <xdr:col>45</xdr:col>
      <xdr:colOff>177800</xdr:colOff>
      <xdr:row>106</xdr:row>
      <xdr:rowOff>117348</xdr:rowOff>
    </xdr:to>
    <xdr:cxnSp macro="">
      <xdr:nvCxnSpPr>
        <xdr:cNvPr id="475" name="直線コネクタ 474"/>
        <xdr:cNvCxnSpPr/>
      </xdr:nvCxnSpPr>
      <xdr:spPr>
        <a:xfrm flipV="1">
          <a:off x="7861300" y="182887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76" name="楕円 475"/>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117348</xdr:rowOff>
    </xdr:from>
    <xdr:to>
      <xdr:col>41</xdr:col>
      <xdr:colOff>50800</xdr:colOff>
      <xdr:row>106</xdr:row>
      <xdr:rowOff>121920</xdr:rowOff>
    </xdr:to>
    <xdr:cxnSp macro="">
      <xdr:nvCxnSpPr>
        <xdr:cNvPr id="477" name="直線コネクタ 476"/>
        <xdr:cNvCxnSpPr/>
      </xdr:nvCxnSpPr>
      <xdr:spPr>
        <a:xfrm flipV="1">
          <a:off x="6972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xdr:cNvSpPr txBox="1"/>
      </xdr:nvSpPr>
      <xdr:spPr>
        <a:xfrm>
          <a:off x="9391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xdr:cNvSpPr txBox="1"/>
      </xdr:nvSpPr>
      <xdr:spPr>
        <a:xfrm>
          <a:off x="8515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xdr:cNvSpPr txBox="1"/>
      </xdr:nvSpPr>
      <xdr:spPr>
        <a:xfrm>
          <a:off x="6737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6366</xdr:rowOff>
    </xdr:from>
    <xdr:ext cx="469744" cy="259045"/>
    <xdr:sp macro="" textlink="">
      <xdr:nvSpPr>
        <xdr:cNvPr id="482" name="n_1mainValue【市民会館】&#10;一人当たり面積"/>
        <xdr:cNvSpPr txBox="1"/>
      </xdr:nvSpPr>
      <xdr:spPr>
        <a:xfrm>
          <a:off x="9391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10940</xdr:rowOff>
    </xdr:from>
    <xdr:ext cx="469744" cy="259045"/>
    <xdr:sp macro="" textlink="">
      <xdr:nvSpPr>
        <xdr:cNvPr id="483" name="n_2mainValue【市民会館】&#10;一人当たり面積"/>
        <xdr:cNvSpPr txBox="1"/>
      </xdr:nvSpPr>
      <xdr:spPr>
        <a:xfrm>
          <a:off x="8515427" y="180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13225</xdr:rowOff>
    </xdr:from>
    <xdr:ext cx="469744" cy="259045"/>
    <xdr:sp macro="" textlink="">
      <xdr:nvSpPr>
        <xdr:cNvPr id="484" name="n_3mainValue【市民会館】&#10;一人当たり面積"/>
        <xdr:cNvSpPr txBox="1"/>
      </xdr:nvSpPr>
      <xdr:spPr>
        <a:xfrm>
          <a:off x="7626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17797</xdr:rowOff>
    </xdr:from>
    <xdr:ext cx="469744" cy="259045"/>
    <xdr:sp macro="" textlink="">
      <xdr:nvSpPr>
        <xdr:cNvPr id="485" name="n_4mainValue【市民会館】&#10;一人当たり面積"/>
        <xdr:cNvSpPr txBox="1"/>
      </xdr:nvSpPr>
      <xdr:spPr>
        <a:xfrm>
          <a:off x="6737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69487</xdr:rowOff>
    </xdr:from>
    <xdr:to>
      <xdr:col>85</xdr:col>
      <xdr:colOff>177800</xdr:colOff>
      <xdr:row>39</xdr:row>
      <xdr:rowOff>171087</xdr:rowOff>
    </xdr:to>
    <xdr:sp macro="" textlink="">
      <xdr:nvSpPr>
        <xdr:cNvPr id="527" name="楕円 526"/>
        <xdr:cNvSpPr/>
      </xdr:nvSpPr>
      <xdr:spPr>
        <a:xfrm>
          <a:off x="162687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47914</xdr:rowOff>
    </xdr:from>
    <xdr:ext cx="405111" cy="259045"/>
    <xdr:sp macro="" textlink="">
      <xdr:nvSpPr>
        <xdr:cNvPr id="528" name="【一般廃棄物処理施設】&#10;有形固定資産減価償却率該当値テキスト"/>
        <xdr:cNvSpPr txBox="1"/>
      </xdr:nvSpPr>
      <xdr:spPr>
        <a:xfrm>
          <a:off x="16357600"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33565</xdr:rowOff>
    </xdr:from>
    <xdr:to>
      <xdr:col>81</xdr:col>
      <xdr:colOff>101600</xdr:colOff>
      <xdr:row>39</xdr:row>
      <xdr:rowOff>135165</xdr:rowOff>
    </xdr:to>
    <xdr:sp macro="" textlink="">
      <xdr:nvSpPr>
        <xdr:cNvPr id="529" name="楕円 528"/>
        <xdr:cNvSpPr/>
      </xdr:nvSpPr>
      <xdr:spPr>
        <a:xfrm>
          <a:off x="15430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84365</xdr:rowOff>
    </xdr:from>
    <xdr:to>
      <xdr:col>85</xdr:col>
      <xdr:colOff>127000</xdr:colOff>
      <xdr:row>39</xdr:row>
      <xdr:rowOff>120287</xdr:rowOff>
    </xdr:to>
    <xdr:cxnSp macro="">
      <xdr:nvCxnSpPr>
        <xdr:cNvPr id="530" name="直線コネクタ 529"/>
        <xdr:cNvCxnSpPr/>
      </xdr:nvCxnSpPr>
      <xdr:spPr>
        <a:xfrm>
          <a:off x="15481300" y="67709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31" name="楕円 530"/>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35378</xdr:rowOff>
    </xdr:from>
    <xdr:to>
      <xdr:col>81</xdr:col>
      <xdr:colOff>50800</xdr:colOff>
      <xdr:row>39</xdr:row>
      <xdr:rowOff>84365</xdr:rowOff>
    </xdr:to>
    <xdr:cxnSp macro="">
      <xdr:nvCxnSpPr>
        <xdr:cNvPr id="532" name="直線コネクタ 531"/>
        <xdr:cNvCxnSpPr/>
      </xdr:nvCxnSpPr>
      <xdr:spPr>
        <a:xfrm>
          <a:off x="14592300" y="6721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113574</xdr:rowOff>
    </xdr:from>
    <xdr:to>
      <xdr:col>72</xdr:col>
      <xdr:colOff>38100</xdr:colOff>
      <xdr:row>39</xdr:row>
      <xdr:rowOff>43724</xdr:rowOff>
    </xdr:to>
    <xdr:sp macro="" textlink="">
      <xdr:nvSpPr>
        <xdr:cNvPr id="533" name="楕円 532"/>
        <xdr:cNvSpPr/>
      </xdr:nvSpPr>
      <xdr:spPr>
        <a:xfrm>
          <a:off x="13652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164374</xdr:rowOff>
    </xdr:from>
    <xdr:to>
      <xdr:col>76</xdr:col>
      <xdr:colOff>114300</xdr:colOff>
      <xdr:row>39</xdr:row>
      <xdr:rowOff>35378</xdr:rowOff>
    </xdr:to>
    <xdr:cxnSp macro="">
      <xdr:nvCxnSpPr>
        <xdr:cNvPr id="534" name="直線コネクタ 533"/>
        <xdr:cNvCxnSpPr/>
      </xdr:nvCxnSpPr>
      <xdr:spPr>
        <a:xfrm>
          <a:off x="13703300" y="66794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72753</xdr:rowOff>
    </xdr:from>
    <xdr:to>
      <xdr:col>67</xdr:col>
      <xdr:colOff>101600</xdr:colOff>
      <xdr:row>39</xdr:row>
      <xdr:rowOff>2903</xdr:rowOff>
    </xdr:to>
    <xdr:sp macro="" textlink="">
      <xdr:nvSpPr>
        <xdr:cNvPr id="535" name="楕円 534"/>
        <xdr:cNvSpPr/>
      </xdr:nvSpPr>
      <xdr:spPr>
        <a:xfrm>
          <a:off x="12763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123553</xdr:rowOff>
    </xdr:from>
    <xdr:to>
      <xdr:col>71</xdr:col>
      <xdr:colOff>177800</xdr:colOff>
      <xdr:row>38</xdr:row>
      <xdr:rowOff>164374</xdr:rowOff>
    </xdr:to>
    <xdr:cxnSp macro="">
      <xdr:nvCxnSpPr>
        <xdr:cNvPr id="536" name="直線コネクタ 535"/>
        <xdr:cNvCxnSpPr/>
      </xdr:nvCxnSpPr>
      <xdr:spPr>
        <a:xfrm>
          <a:off x="12814300" y="663865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126292</xdr:rowOff>
    </xdr:from>
    <xdr:ext cx="405111" cy="259045"/>
    <xdr:sp macro="" textlink="">
      <xdr:nvSpPr>
        <xdr:cNvPr id="541" name="n_1mainValue【一般廃棄物処理施設】&#10;有形固定資産減価償却率"/>
        <xdr:cNvSpPr txBox="1"/>
      </xdr:nvSpPr>
      <xdr:spPr>
        <a:xfrm>
          <a:off x="15266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542" name="n_2mainValue【一般廃棄物処理施設】&#10;有形固定資産減価償却率"/>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34851</xdr:rowOff>
    </xdr:from>
    <xdr:ext cx="405111" cy="259045"/>
    <xdr:sp macro="" textlink="">
      <xdr:nvSpPr>
        <xdr:cNvPr id="543" name="n_3mainValue【一般廃棄物処理施設】&#10;有形固定資産減価償却率"/>
        <xdr:cNvSpPr txBox="1"/>
      </xdr:nvSpPr>
      <xdr:spPr>
        <a:xfrm>
          <a:off x="13500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544" name="n_4mainValue【一般廃棄物処理施設】&#10;有形固定資産減価償却率"/>
        <xdr:cNvSpPr txBox="1"/>
      </xdr:nvSpPr>
      <xdr:spPr>
        <a:xfrm>
          <a:off x="12611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46913</xdr:rowOff>
    </xdr:from>
    <xdr:to>
      <xdr:col>116</xdr:col>
      <xdr:colOff>114300</xdr:colOff>
      <xdr:row>41</xdr:row>
      <xdr:rowOff>148513</xdr:rowOff>
    </xdr:to>
    <xdr:sp macro="" textlink="">
      <xdr:nvSpPr>
        <xdr:cNvPr id="584" name="楕円 583"/>
        <xdr:cNvSpPr/>
      </xdr:nvSpPr>
      <xdr:spPr>
        <a:xfrm>
          <a:off x="22110700" y="70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146801</xdr:rowOff>
    </xdr:from>
    <xdr:ext cx="534377" cy="259045"/>
    <xdr:sp macro="" textlink="">
      <xdr:nvSpPr>
        <xdr:cNvPr id="585" name="【一般廃棄物処理施設】&#10;一人当たり有形固定資産（償却資産）額該当値テキスト"/>
        <xdr:cNvSpPr txBox="1"/>
      </xdr:nvSpPr>
      <xdr:spPr>
        <a:xfrm>
          <a:off x="22199600" y="70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48281</xdr:rowOff>
    </xdr:from>
    <xdr:to>
      <xdr:col>112</xdr:col>
      <xdr:colOff>38100</xdr:colOff>
      <xdr:row>41</xdr:row>
      <xdr:rowOff>149881</xdr:rowOff>
    </xdr:to>
    <xdr:sp macro="" textlink="">
      <xdr:nvSpPr>
        <xdr:cNvPr id="586" name="楕円 585"/>
        <xdr:cNvSpPr/>
      </xdr:nvSpPr>
      <xdr:spPr>
        <a:xfrm>
          <a:off x="21272500" y="70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97713</xdr:rowOff>
    </xdr:from>
    <xdr:to>
      <xdr:col>116</xdr:col>
      <xdr:colOff>63500</xdr:colOff>
      <xdr:row>41</xdr:row>
      <xdr:rowOff>99081</xdr:rowOff>
    </xdr:to>
    <xdr:cxnSp macro="">
      <xdr:nvCxnSpPr>
        <xdr:cNvPr id="587" name="直線コネクタ 586"/>
        <xdr:cNvCxnSpPr/>
      </xdr:nvCxnSpPr>
      <xdr:spPr>
        <a:xfrm flipV="1">
          <a:off x="21323300" y="7127163"/>
          <a:ext cx="8382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50058</xdr:rowOff>
    </xdr:from>
    <xdr:to>
      <xdr:col>107</xdr:col>
      <xdr:colOff>101600</xdr:colOff>
      <xdr:row>41</xdr:row>
      <xdr:rowOff>151658</xdr:rowOff>
    </xdr:to>
    <xdr:sp macro="" textlink="">
      <xdr:nvSpPr>
        <xdr:cNvPr id="588" name="楕円 587"/>
        <xdr:cNvSpPr/>
      </xdr:nvSpPr>
      <xdr:spPr>
        <a:xfrm>
          <a:off x="20383500" y="70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99081</xdr:rowOff>
    </xdr:from>
    <xdr:to>
      <xdr:col>111</xdr:col>
      <xdr:colOff>177800</xdr:colOff>
      <xdr:row>41</xdr:row>
      <xdr:rowOff>100858</xdr:rowOff>
    </xdr:to>
    <xdr:cxnSp macro="">
      <xdr:nvCxnSpPr>
        <xdr:cNvPr id="589" name="直線コネクタ 588"/>
        <xdr:cNvCxnSpPr/>
      </xdr:nvCxnSpPr>
      <xdr:spPr>
        <a:xfrm flipV="1">
          <a:off x="20434300" y="7128531"/>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50883</xdr:rowOff>
    </xdr:from>
    <xdr:to>
      <xdr:col>102</xdr:col>
      <xdr:colOff>165100</xdr:colOff>
      <xdr:row>41</xdr:row>
      <xdr:rowOff>152483</xdr:rowOff>
    </xdr:to>
    <xdr:sp macro="" textlink="">
      <xdr:nvSpPr>
        <xdr:cNvPr id="590" name="楕円 589"/>
        <xdr:cNvSpPr/>
      </xdr:nvSpPr>
      <xdr:spPr>
        <a:xfrm>
          <a:off x="19494500" y="70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100858</xdr:rowOff>
    </xdr:from>
    <xdr:to>
      <xdr:col>107</xdr:col>
      <xdr:colOff>50800</xdr:colOff>
      <xdr:row>41</xdr:row>
      <xdr:rowOff>101683</xdr:rowOff>
    </xdr:to>
    <xdr:cxnSp macro="">
      <xdr:nvCxnSpPr>
        <xdr:cNvPr id="591" name="直線コネクタ 590"/>
        <xdr:cNvCxnSpPr/>
      </xdr:nvCxnSpPr>
      <xdr:spPr>
        <a:xfrm flipV="1">
          <a:off x="19545300" y="7130308"/>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52267</xdr:rowOff>
    </xdr:from>
    <xdr:to>
      <xdr:col>98</xdr:col>
      <xdr:colOff>38100</xdr:colOff>
      <xdr:row>41</xdr:row>
      <xdr:rowOff>153867</xdr:rowOff>
    </xdr:to>
    <xdr:sp macro="" textlink="">
      <xdr:nvSpPr>
        <xdr:cNvPr id="592" name="楕円 591"/>
        <xdr:cNvSpPr/>
      </xdr:nvSpPr>
      <xdr:spPr>
        <a:xfrm>
          <a:off x="18605500" y="70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101683</xdr:rowOff>
    </xdr:from>
    <xdr:to>
      <xdr:col>102</xdr:col>
      <xdr:colOff>114300</xdr:colOff>
      <xdr:row>41</xdr:row>
      <xdr:rowOff>103067</xdr:rowOff>
    </xdr:to>
    <xdr:cxnSp macro="">
      <xdr:nvCxnSpPr>
        <xdr:cNvPr id="593" name="直線コネクタ 592"/>
        <xdr:cNvCxnSpPr/>
      </xdr:nvCxnSpPr>
      <xdr:spPr>
        <a:xfrm flipV="1">
          <a:off x="18656300" y="7131133"/>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141008</xdr:rowOff>
    </xdr:from>
    <xdr:ext cx="534377" cy="259045"/>
    <xdr:sp macro="" textlink="">
      <xdr:nvSpPr>
        <xdr:cNvPr id="598" name="n_1mainValue【一般廃棄物処理施設】&#10;一人当たり有形固定資産（償却資産）額"/>
        <xdr:cNvSpPr txBox="1"/>
      </xdr:nvSpPr>
      <xdr:spPr>
        <a:xfrm>
          <a:off x="21043411" y="717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142785</xdr:rowOff>
    </xdr:from>
    <xdr:ext cx="534377" cy="259045"/>
    <xdr:sp macro="" textlink="">
      <xdr:nvSpPr>
        <xdr:cNvPr id="599" name="n_2mainValue【一般廃棄物処理施設】&#10;一人当たり有形固定資産（償却資産）額"/>
        <xdr:cNvSpPr txBox="1"/>
      </xdr:nvSpPr>
      <xdr:spPr>
        <a:xfrm>
          <a:off x="20167111" y="71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143610</xdr:rowOff>
    </xdr:from>
    <xdr:ext cx="534377" cy="259045"/>
    <xdr:sp macro="" textlink="">
      <xdr:nvSpPr>
        <xdr:cNvPr id="600" name="n_3mainValue【一般廃棄物処理施設】&#10;一人当たり有形固定資産（償却資産）額"/>
        <xdr:cNvSpPr txBox="1"/>
      </xdr:nvSpPr>
      <xdr:spPr>
        <a:xfrm>
          <a:off x="19278111" y="71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144994</xdr:rowOff>
    </xdr:from>
    <xdr:ext cx="534377" cy="259045"/>
    <xdr:sp macro="" textlink="">
      <xdr:nvSpPr>
        <xdr:cNvPr id="601" name="n_4mainValue【一般廃棄物処理施設】&#10;一人当たり有形固定資産（償却資産）額"/>
        <xdr:cNvSpPr txBox="1"/>
      </xdr:nvSpPr>
      <xdr:spPr>
        <a:xfrm>
          <a:off x="18389111" y="717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7983</xdr:rowOff>
    </xdr:from>
    <xdr:to>
      <xdr:col>85</xdr:col>
      <xdr:colOff>177800</xdr:colOff>
      <xdr:row>57</xdr:row>
      <xdr:rowOff>109583</xdr:rowOff>
    </xdr:to>
    <xdr:sp macro="" textlink="">
      <xdr:nvSpPr>
        <xdr:cNvPr id="643" name="楕円 642"/>
        <xdr:cNvSpPr/>
      </xdr:nvSpPr>
      <xdr:spPr>
        <a:xfrm>
          <a:off x="162687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30860</xdr:rowOff>
    </xdr:from>
    <xdr:ext cx="405111" cy="259045"/>
    <xdr:sp macro="" textlink="">
      <xdr:nvSpPr>
        <xdr:cNvPr id="644" name="【保健センター・保健所】&#10;有形固定資産減価償却率該当値テキスト"/>
        <xdr:cNvSpPr txBox="1"/>
      </xdr:nvSpPr>
      <xdr:spPr>
        <a:xfrm>
          <a:off x="16357600" y="963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143510</xdr:rowOff>
    </xdr:from>
    <xdr:to>
      <xdr:col>81</xdr:col>
      <xdr:colOff>101600</xdr:colOff>
      <xdr:row>57</xdr:row>
      <xdr:rowOff>73660</xdr:rowOff>
    </xdr:to>
    <xdr:sp macro="" textlink="">
      <xdr:nvSpPr>
        <xdr:cNvPr id="645" name="楕円 644"/>
        <xdr:cNvSpPr/>
      </xdr:nvSpPr>
      <xdr:spPr>
        <a:xfrm>
          <a:off x="15430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22860</xdr:rowOff>
    </xdr:from>
    <xdr:to>
      <xdr:col>85</xdr:col>
      <xdr:colOff>127000</xdr:colOff>
      <xdr:row>57</xdr:row>
      <xdr:rowOff>58783</xdr:rowOff>
    </xdr:to>
    <xdr:cxnSp macro="">
      <xdr:nvCxnSpPr>
        <xdr:cNvPr id="646" name="直線コネクタ 645"/>
        <xdr:cNvCxnSpPr/>
      </xdr:nvCxnSpPr>
      <xdr:spPr>
        <a:xfrm>
          <a:off x="15481300" y="979551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105954</xdr:rowOff>
    </xdr:from>
    <xdr:to>
      <xdr:col>76</xdr:col>
      <xdr:colOff>165100</xdr:colOff>
      <xdr:row>57</xdr:row>
      <xdr:rowOff>36104</xdr:rowOff>
    </xdr:to>
    <xdr:sp macro="" textlink="">
      <xdr:nvSpPr>
        <xdr:cNvPr id="647" name="楕円 646"/>
        <xdr:cNvSpPr/>
      </xdr:nvSpPr>
      <xdr:spPr>
        <a:xfrm>
          <a:off x="14541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156754</xdr:rowOff>
    </xdr:from>
    <xdr:to>
      <xdr:col>81</xdr:col>
      <xdr:colOff>50800</xdr:colOff>
      <xdr:row>57</xdr:row>
      <xdr:rowOff>22860</xdr:rowOff>
    </xdr:to>
    <xdr:cxnSp macro="">
      <xdr:nvCxnSpPr>
        <xdr:cNvPr id="648" name="直線コネクタ 647"/>
        <xdr:cNvCxnSpPr/>
      </xdr:nvCxnSpPr>
      <xdr:spPr>
        <a:xfrm>
          <a:off x="14592300" y="97579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70031</xdr:rowOff>
    </xdr:from>
    <xdr:to>
      <xdr:col>72</xdr:col>
      <xdr:colOff>38100</xdr:colOff>
      <xdr:row>57</xdr:row>
      <xdr:rowOff>181</xdr:rowOff>
    </xdr:to>
    <xdr:sp macro="" textlink="">
      <xdr:nvSpPr>
        <xdr:cNvPr id="649" name="楕円 648"/>
        <xdr:cNvSpPr/>
      </xdr:nvSpPr>
      <xdr:spPr>
        <a:xfrm>
          <a:off x="136525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120831</xdr:rowOff>
    </xdr:from>
    <xdr:to>
      <xdr:col>76</xdr:col>
      <xdr:colOff>114300</xdr:colOff>
      <xdr:row>56</xdr:row>
      <xdr:rowOff>156754</xdr:rowOff>
    </xdr:to>
    <xdr:cxnSp macro="">
      <xdr:nvCxnSpPr>
        <xdr:cNvPr id="650" name="直線コネクタ 649"/>
        <xdr:cNvCxnSpPr/>
      </xdr:nvCxnSpPr>
      <xdr:spPr>
        <a:xfrm>
          <a:off x="13703300" y="9722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34109</xdr:rowOff>
    </xdr:from>
    <xdr:to>
      <xdr:col>67</xdr:col>
      <xdr:colOff>101600</xdr:colOff>
      <xdr:row>56</xdr:row>
      <xdr:rowOff>135709</xdr:rowOff>
    </xdr:to>
    <xdr:sp macro="" textlink="">
      <xdr:nvSpPr>
        <xdr:cNvPr id="651" name="楕円 650"/>
        <xdr:cNvSpPr/>
      </xdr:nvSpPr>
      <xdr:spPr>
        <a:xfrm>
          <a:off x="127635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84909</xdr:rowOff>
    </xdr:from>
    <xdr:to>
      <xdr:col>71</xdr:col>
      <xdr:colOff>177800</xdr:colOff>
      <xdr:row>56</xdr:row>
      <xdr:rowOff>120831</xdr:rowOff>
    </xdr:to>
    <xdr:cxnSp macro="">
      <xdr:nvCxnSpPr>
        <xdr:cNvPr id="652" name="直線コネクタ 651"/>
        <xdr:cNvCxnSpPr/>
      </xdr:nvCxnSpPr>
      <xdr:spPr>
        <a:xfrm>
          <a:off x="12814300" y="96861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654" name="n_2aveValue【保健センター・保健所】&#10;有形固定資産減価償却率"/>
        <xdr:cNvSpPr txBox="1"/>
      </xdr:nvSpPr>
      <xdr:spPr>
        <a:xfrm>
          <a:off x="143897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79483</xdr:rowOff>
    </xdr:from>
    <xdr:ext cx="405111" cy="259045"/>
    <xdr:sp macro="" textlink="">
      <xdr:nvSpPr>
        <xdr:cNvPr id="655" name="n_3aveValue【保健センター・保健所】&#10;有形固定資産減価償却率"/>
        <xdr:cNvSpPr txBox="1"/>
      </xdr:nvSpPr>
      <xdr:spPr>
        <a:xfrm>
          <a:off x="13500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656" name="n_4aveValue【保健センター・保健所】&#10;有形固定資産減価償却率"/>
        <xdr:cNvSpPr txBox="1"/>
      </xdr:nvSpPr>
      <xdr:spPr>
        <a:xfrm>
          <a:off x="12611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90187</xdr:rowOff>
    </xdr:from>
    <xdr:ext cx="405111" cy="259045"/>
    <xdr:sp macro="" textlink="">
      <xdr:nvSpPr>
        <xdr:cNvPr id="657" name="n_1mainValue【保健センター・保健所】&#10;有形固定資産減価償却率"/>
        <xdr:cNvSpPr txBox="1"/>
      </xdr:nvSpPr>
      <xdr:spPr>
        <a:xfrm>
          <a:off x="15266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52631</xdr:rowOff>
    </xdr:from>
    <xdr:ext cx="405111" cy="259045"/>
    <xdr:sp macro="" textlink="">
      <xdr:nvSpPr>
        <xdr:cNvPr id="658" name="n_2mainValue【保健センター・保健所】&#10;有形固定資産減価償却率"/>
        <xdr:cNvSpPr txBox="1"/>
      </xdr:nvSpPr>
      <xdr:spPr>
        <a:xfrm>
          <a:off x="14389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16708</xdr:rowOff>
    </xdr:from>
    <xdr:ext cx="405111" cy="259045"/>
    <xdr:sp macro="" textlink="">
      <xdr:nvSpPr>
        <xdr:cNvPr id="659" name="n_3mainValue【保健センター・保健所】&#10;有形固定資産減価償却率"/>
        <xdr:cNvSpPr txBox="1"/>
      </xdr:nvSpPr>
      <xdr:spPr>
        <a:xfrm>
          <a:off x="13500744" y="944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152236</xdr:rowOff>
    </xdr:from>
    <xdr:ext cx="405111" cy="259045"/>
    <xdr:sp macro="" textlink="">
      <xdr:nvSpPr>
        <xdr:cNvPr id="660" name="n_4mainValue【保健センター・保健所】&#10;有形固定資産減価償却率"/>
        <xdr:cNvSpPr txBox="1"/>
      </xdr:nvSpPr>
      <xdr:spPr>
        <a:xfrm>
          <a:off x="12611744" y="941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7" name="【保健センター・保健所】&#10;一人当たり面積平均値テキスト"/>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xdr:rowOff>
    </xdr:from>
    <xdr:to>
      <xdr:col>116</xdr:col>
      <xdr:colOff>114300</xdr:colOff>
      <xdr:row>61</xdr:row>
      <xdr:rowOff>117094</xdr:rowOff>
    </xdr:to>
    <xdr:sp macro="" textlink="">
      <xdr:nvSpPr>
        <xdr:cNvPr id="698" name="楕円 697"/>
        <xdr:cNvSpPr/>
      </xdr:nvSpPr>
      <xdr:spPr>
        <a:xfrm>
          <a:off x="22110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38371</xdr:rowOff>
    </xdr:from>
    <xdr:ext cx="469744" cy="259045"/>
    <xdr:sp macro="" textlink="">
      <xdr:nvSpPr>
        <xdr:cNvPr id="699" name="【保健センター・保健所】&#10;一人当たり面積該当値テキスト"/>
        <xdr:cNvSpPr txBox="1"/>
      </xdr:nvSpPr>
      <xdr:spPr>
        <a:xfrm>
          <a:off x="22199600"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24638</xdr:rowOff>
    </xdr:from>
    <xdr:to>
      <xdr:col>112</xdr:col>
      <xdr:colOff>38100</xdr:colOff>
      <xdr:row>61</xdr:row>
      <xdr:rowOff>126238</xdr:rowOff>
    </xdr:to>
    <xdr:sp macro="" textlink="">
      <xdr:nvSpPr>
        <xdr:cNvPr id="700" name="楕円 699"/>
        <xdr:cNvSpPr/>
      </xdr:nvSpPr>
      <xdr:spPr>
        <a:xfrm>
          <a:off x="21272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66294</xdr:rowOff>
    </xdr:from>
    <xdr:to>
      <xdr:col>116</xdr:col>
      <xdr:colOff>63500</xdr:colOff>
      <xdr:row>61</xdr:row>
      <xdr:rowOff>75438</xdr:rowOff>
    </xdr:to>
    <xdr:cxnSp macro="">
      <xdr:nvCxnSpPr>
        <xdr:cNvPr id="701" name="直線コネクタ 700"/>
        <xdr:cNvCxnSpPr/>
      </xdr:nvCxnSpPr>
      <xdr:spPr>
        <a:xfrm flipV="1">
          <a:off x="21323300" y="105247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702" name="楕円 701"/>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75438</xdr:rowOff>
    </xdr:from>
    <xdr:to>
      <xdr:col>111</xdr:col>
      <xdr:colOff>177800</xdr:colOff>
      <xdr:row>61</xdr:row>
      <xdr:rowOff>80010</xdr:rowOff>
    </xdr:to>
    <xdr:cxnSp macro="">
      <xdr:nvCxnSpPr>
        <xdr:cNvPr id="703" name="直線コネクタ 702"/>
        <xdr:cNvCxnSpPr/>
      </xdr:nvCxnSpPr>
      <xdr:spPr>
        <a:xfrm flipV="1">
          <a:off x="20434300" y="10533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704" name="楕円 703"/>
        <xdr:cNvSpPr/>
      </xdr:nvSpPr>
      <xdr:spPr>
        <a:xfrm>
          <a:off x="19494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84582</xdr:rowOff>
    </xdr:to>
    <xdr:cxnSp macro="">
      <xdr:nvCxnSpPr>
        <xdr:cNvPr id="705" name="直線コネクタ 704"/>
        <xdr:cNvCxnSpPr/>
      </xdr:nvCxnSpPr>
      <xdr:spPr>
        <a:xfrm flipV="1">
          <a:off x="19545300" y="10538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38354</xdr:rowOff>
    </xdr:from>
    <xdr:to>
      <xdr:col>98</xdr:col>
      <xdr:colOff>38100</xdr:colOff>
      <xdr:row>61</xdr:row>
      <xdr:rowOff>139954</xdr:rowOff>
    </xdr:to>
    <xdr:sp macro="" textlink="">
      <xdr:nvSpPr>
        <xdr:cNvPr id="706" name="楕円 705"/>
        <xdr:cNvSpPr/>
      </xdr:nvSpPr>
      <xdr:spPr>
        <a:xfrm>
          <a:off x="18605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84582</xdr:rowOff>
    </xdr:from>
    <xdr:to>
      <xdr:col>102</xdr:col>
      <xdr:colOff>114300</xdr:colOff>
      <xdr:row>61</xdr:row>
      <xdr:rowOff>89154</xdr:rowOff>
    </xdr:to>
    <xdr:cxnSp macro="">
      <xdr:nvCxnSpPr>
        <xdr:cNvPr id="707" name="直線コネクタ 706"/>
        <xdr:cNvCxnSpPr/>
      </xdr:nvCxnSpPr>
      <xdr:spPr>
        <a:xfrm flipV="1">
          <a:off x="18656300" y="1054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0"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1" name="n_4ave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142765</xdr:rowOff>
    </xdr:from>
    <xdr:ext cx="469744" cy="259045"/>
    <xdr:sp macro="" textlink="">
      <xdr:nvSpPr>
        <xdr:cNvPr id="712" name="n_1mainValue【保健センター・保健所】&#10;一人当たり面積"/>
        <xdr:cNvSpPr txBox="1"/>
      </xdr:nvSpPr>
      <xdr:spPr>
        <a:xfrm>
          <a:off x="210757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713" name="n_2mainValue【保健センター・保健所】&#10;一人当たり面積"/>
        <xdr:cNvSpPr txBox="1"/>
      </xdr:nvSpPr>
      <xdr:spPr>
        <a:xfrm>
          <a:off x="20199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714" name="n_3mainValue【保健センター・保健所】&#10;一人当たり面積"/>
        <xdr:cNvSpPr txBox="1"/>
      </xdr:nvSpPr>
      <xdr:spPr>
        <a:xfrm>
          <a:off x="19310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156481</xdr:rowOff>
    </xdr:from>
    <xdr:ext cx="469744" cy="259045"/>
    <xdr:sp macro="" textlink="">
      <xdr:nvSpPr>
        <xdr:cNvPr id="715" name="n_4mainValue【保健センター・保健所】&#10;一人当たり面積"/>
        <xdr:cNvSpPr txBox="1"/>
      </xdr:nvSpPr>
      <xdr:spPr>
        <a:xfrm>
          <a:off x="18421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135889</xdr:rowOff>
    </xdr:from>
    <xdr:to>
      <xdr:col>85</xdr:col>
      <xdr:colOff>177800</xdr:colOff>
      <xdr:row>84</xdr:row>
      <xdr:rowOff>66039</xdr:rowOff>
    </xdr:to>
    <xdr:sp macro="" textlink="">
      <xdr:nvSpPr>
        <xdr:cNvPr id="757" name="楕円 756"/>
        <xdr:cNvSpPr/>
      </xdr:nvSpPr>
      <xdr:spPr>
        <a:xfrm>
          <a:off x="16268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114316</xdr:rowOff>
    </xdr:from>
    <xdr:ext cx="405111" cy="259045"/>
    <xdr:sp macro="" textlink="">
      <xdr:nvSpPr>
        <xdr:cNvPr id="758" name="【消防施設】&#10;有形固定資産減価償却率該当値テキスト"/>
        <xdr:cNvSpPr txBox="1"/>
      </xdr:nvSpPr>
      <xdr:spPr>
        <a:xfrm>
          <a:off x="16357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106499</xdr:rowOff>
    </xdr:from>
    <xdr:to>
      <xdr:col>81</xdr:col>
      <xdr:colOff>101600</xdr:colOff>
      <xdr:row>84</xdr:row>
      <xdr:rowOff>36649</xdr:rowOff>
    </xdr:to>
    <xdr:sp macro="" textlink="">
      <xdr:nvSpPr>
        <xdr:cNvPr id="759" name="楕円 758"/>
        <xdr:cNvSpPr/>
      </xdr:nvSpPr>
      <xdr:spPr>
        <a:xfrm>
          <a:off x="15430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157299</xdr:rowOff>
    </xdr:from>
    <xdr:to>
      <xdr:col>85</xdr:col>
      <xdr:colOff>127000</xdr:colOff>
      <xdr:row>84</xdr:row>
      <xdr:rowOff>15239</xdr:rowOff>
    </xdr:to>
    <xdr:cxnSp macro="">
      <xdr:nvCxnSpPr>
        <xdr:cNvPr id="760" name="直線コネクタ 759"/>
        <xdr:cNvCxnSpPr/>
      </xdr:nvCxnSpPr>
      <xdr:spPr>
        <a:xfrm>
          <a:off x="15481300" y="1438764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82006</xdr:rowOff>
    </xdr:from>
    <xdr:to>
      <xdr:col>76</xdr:col>
      <xdr:colOff>165100</xdr:colOff>
      <xdr:row>84</xdr:row>
      <xdr:rowOff>12156</xdr:rowOff>
    </xdr:to>
    <xdr:sp macro="" textlink="">
      <xdr:nvSpPr>
        <xdr:cNvPr id="761" name="楕円 760"/>
        <xdr:cNvSpPr/>
      </xdr:nvSpPr>
      <xdr:spPr>
        <a:xfrm>
          <a:off x="14541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132806</xdr:rowOff>
    </xdr:from>
    <xdr:to>
      <xdr:col>81</xdr:col>
      <xdr:colOff>50800</xdr:colOff>
      <xdr:row>83</xdr:row>
      <xdr:rowOff>157299</xdr:rowOff>
    </xdr:to>
    <xdr:cxnSp macro="">
      <xdr:nvCxnSpPr>
        <xdr:cNvPr id="762" name="直線コネクタ 761"/>
        <xdr:cNvCxnSpPr/>
      </xdr:nvCxnSpPr>
      <xdr:spPr>
        <a:xfrm>
          <a:off x="14592300" y="143631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82006</xdr:rowOff>
    </xdr:from>
    <xdr:to>
      <xdr:col>72</xdr:col>
      <xdr:colOff>38100</xdr:colOff>
      <xdr:row>84</xdr:row>
      <xdr:rowOff>12156</xdr:rowOff>
    </xdr:to>
    <xdr:sp macro="" textlink="">
      <xdr:nvSpPr>
        <xdr:cNvPr id="763" name="楕円 762"/>
        <xdr:cNvSpPr/>
      </xdr:nvSpPr>
      <xdr:spPr>
        <a:xfrm>
          <a:off x="13652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132806</xdr:rowOff>
    </xdr:from>
    <xdr:to>
      <xdr:col>76</xdr:col>
      <xdr:colOff>114300</xdr:colOff>
      <xdr:row>83</xdr:row>
      <xdr:rowOff>132806</xdr:rowOff>
    </xdr:to>
    <xdr:cxnSp macro="">
      <xdr:nvCxnSpPr>
        <xdr:cNvPr id="764" name="直線コネクタ 763"/>
        <xdr:cNvCxnSpPr/>
      </xdr:nvCxnSpPr>
      <xdr:spPr>
        <a:xfrm>
          <a:off x="13703300" y="14363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77107</xdr:rowOff>
    </xdr:from>
    <xdr:to>
      <xdr:col>67</xdr:col>
      <xdr:colOff>101600</xdr:colOff>
      <xdr:row>84</xdr:row>
      <xdr:rowOff>7257</xdr:rowOff>
    </xdr:to>
    <xdr:sp macro="" textlink="">
      <xdr:nvSpPr>
        <xdr:cNvPr id="765" name="楕円 764"/>
        <xdr:cNvSpPr/>
      </xdr:nvSpPr>
      <xdr:spPr>
        <a:xfrm>
          <a:off x="1276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127907</xdr:rowOff>
    </xdr:from>
    <xdr:to>
      <xdr:col>71</xdr:col>
      <xdr:colOff>177800</xdr:colOff>
      <xdr:row>83</xdr:row>
      <xdr:rowOff>132806</xdr:rowOff>
    </xdr:to>
    <xdr:cxnSp macro="">
      <xdr:nvCxnSpPr>
        <xdr:cNvPr id="766" name="直線コネクタ 765"/>
        <xdr:cNvCxnSpPr/>
      </xdr:nvCxnSpPr>
      <xdr:spPr>
        <a:xfrm>
          <a:off x="12814300" y="143582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27776</xdr:rowOff>
    </xdr:from>
    <xdr:ext cx="405111" cy="259045"/>
    <xdr:sp macro="" textlink="">
      <xdr:nvSpPr>
        <xdr:cNvPr id="771" name="n_1mainValue【消防施設】&#10;有形固定資産減価償却率"/>
        <xdr:cNvSpPr txBox="1"/>
      </xdr:nvSpPr>
      <xdr:spPr>
        <a:xfrm>
          <a:off x="152660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28683</xdr:rowOff>
    </xdr:from>
    <xdr:ext cx="405111" cy="259045"/>
    <xdr:sp macro="" textlink="">
      <xdr:nvSpPr>
        <xdr:cNvPr id="772" name="n_2mainValue【消防施設】&#10;有形固定資産減価償却率"/>
        <xdr:cNvSpPr txBox="1"/>
      </xdr:nvSpPr>
      <xdr:spPr>
        <a:xfrm>
          <a:off x="14389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28683</xdr:rowOff>
    </xdr:from>
    <xdr:ext cx="405111" cy="259045"/>
    <xdr:sp macro="" textlink="">
      <xdr:nvSpPr>
        <xdr:cNvPr id="773" name="n_3mainValue【消防施設】&#10;有形固定資産減価償却率"/>
        <xdr:cNvSpPr txBox="1"/>
      </xdr:nvSpPr>
      <xdr:spPr>
        <a:xfrm>
          <a:off x="13500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169834</xdr:rowOff>
    </xdr:from>
    <xdr:ext cx="405111" cy="259045"/>
    <xdr:sp macro="" textlink="">
      <xdr:nvSpPr>
        <xdr:cNvPr id="774" name="n_4mainValue【消防施設】&#10;有形固定資産減価償却率"/>
        <xdr:cNvSpPr txBox="1"/>
      </xdr:nvSpPr>
      <xdr:spPr>
        <a:xfrm>
          <a:off x="12611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119887</xdr:rowOff>
    </xdr:from>
    <xdr:to>
      <xdr:col>116</xdr:col>
      <xdr:colOff>114300</xdr:colOff>
      <xdr:row>83</xdr:row>
      <xdr:rowOff>50037</xdr:rowOff>
    </xdr:to>
    <xdr:sp macro="" textlink="">
      <xdr:nvSpPr>
        <xdr:cNvPr id="812" name="楕円 811"/>
        <xdr:cNvSpPr/>
      </xdr:nvSpPr>
      <xdr:spPr>
        <a:xfrm>
          <a:off x="221107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142764</xdr:rowOff>
    </xdr:from>
    <xdr:ext cx="469744" cy="259045"/>
    <xdr:sp macro="" textlink="">
      <xdr:nvSpPr>
        <xdr:cNvPr id="813" name="【消防施設】&#10;一人当たり面積該当値テキスト"/>
        <xdr:cNvSpPr txBox="1"/>
      </xdr:nvSpPr>
      <xdr:spPr>
        <a:xfrm>
          <a:off x="22199600" y="140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814" name="楕円 813"/>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170687</xdr:rowOff>
    </xdr:from>
    <xdr:to>
      <xdr:col>116</xdr:col>
      <xdr:colOff>63500</xdr:colOff>
      <xdr:row>83</xdr:row>
      <xdr:rowOff>3811</xdr:rowOff>
    </xdr:to>
    <xdr:cxnSp macro="">
      <xdr:nvCxnSpPr>
        <xdr:cNvPr id="815" name="直線コネクタ 814"/>
        <xdr:cNvCxnSpPr/>
      </xdr:nvCxnSpPr>
      <xdr:spPr>
        <a:xfrm flipV="1">
          <a:off x="21323300" y="142295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816" name="楕円 815"/>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3811</xdr:rowOff>
    </xdr:to>
    <xdr:cxnSp macro="">
      <xdr:nvCxnSpPr>
        <xdr:cNvPr id="817" name="直線コネクタ 816"/>
        <xdr:cNvCxnSpPr/>
      </xdr:nvCxnSpPr>
      <xdr:spPr>
        <a:xfrm>
          <a:off x="20434300" y="1423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133604</xdr:rowOff>
    </xdr:from>
    <xdr:to>
      <xdr:col>102</xdr:col>
      <xdr:colOff>165100</xdr:colOff>
      <xdr:row>83</xdr:row>
      <xdr:rowOff>63754</xdr:rowOff>
    </xdr:to>
    <xdr:sp macro="" textlink="">
      <xdr:nvSpPr>
        <xdr:cNvPr id="818" name="楕円 817"/>
        <xdr:cNvSpPr/>
      </xdr:nvSpPr>
      <xdr:spPr>
        <a:xfrm>
          <a:off x="19494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83</xdr:row>
      <xdr:rowOff>12954</xdr:rowOff>
    </xdr:to>
    <xdr:cxnSp macro="">
      <xdr:nvCxnSpPr>
        <xdr:cNvPr id="819" name="直線コネクタ 818"/>
        <xdr:cNvCxnSpPr/>
      </xdr:nvCxnSpPr>
      <xdr:spPr>
        <a:xfrm flipV="1">
          <a:off x="19545300" y="142341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133604</xdr:rowOff>
    </xdr:from>
    <xdr:to>
      <xdr:col>98</xdr:col>
      <xdr:colOff>38100</xdr:colOff>
      <xdr:row>83</xdr:row>
      <xdr:rowOff>63754</xdr:rowOff>
    </xdr:to>
    <xdr:sp macro="" textlink="">
      <xdr:nvSpPr>
        <xdr:cNvPr id="820" name="楕円 819"/>
        <xdr:cNvSpPr/>
      </xdr:nvSpPr>
      <xdr:spPr>
        <a:xfrm>
          <a:off x="18605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12954</xdr:rowOff>
    </xdr:from>
    <xdr:to>
      <xdr:col>102</xdr:col>
      <xdr:colOff>114300</xdr:colOff>
      <xdr:row>83</xdr:row>
      <xdr:rowOff>12954</xdr:rowOff>
    </xdr:to>
    <xdr:cxnSp macro="">
      <xdr:nvCxnSpPr>
        <xdr:cNvPr id="821" name="直線コネクタ 820"/>
        <xdr:cNvCxnSpPr/>
      </xdr:nvCxnSpPr>
      <xdr:spPr>
        <a:xfrm>
          <a:off x="18656300" y="14243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71138</xdr:rowOff>
    </xdr:from>
    <xdr:ext cx="469744" cy="259045"/>
    <xdr:sp macro="" textlink="">
      <xdr:nvSpPr>
        <xdr:cNvPr id="826" name="n_1mainValue【消防施設】&#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27" name="n_2mainValue【消防施設】&#10;一人当たり面積"/>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80281</xdr:rowOff>
    </xdr:from>
    <xdr:ext cx="469744" cy="259045"/>
    <xdr:sp macro="" textlink="">
      <xdr:nvSpPr>
        <xdr:cNvPr id="828" name="n_3mainValue【消防施設】&#10;一人当たり面積"/>
        <xdr:cNvSpPr txBox="1"/>
      </xdr:nvSpPr>
      <xdr:spPr>
        <a:xfrm>
          <a:off x="19310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80281</xdr:rowOff>
    </xdr:from>
    <xdr:ext cx="469744" cy="259045"/>
    <xdr:sp macro="" textlink="">
      <xdr:nvSpPr>
        <xdr:cNvPr id="829" name="n_4mainValue【消防施設】&#10;一人当たり面積"/>
        <xdr:cNvSpPr txBox="1"/>
      </xdr:nvSpPr>
      <xdr:spPr>
        <a:xfrm>
          <a:off x="18421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41729</xdr:rowOff>
    </xdr:from>
    <xdr:to>
      <xdr:col>85</xdr:col>
      <xdr:colOff>177800</xdr:colOff>
      <xdr:row>107</xdr:row>
      <xdr:rowOff>143329</xdr:rowOff>
    </xdr:to>
    <xdr:sp macro="" textlink="">
      <xdr:nvSpPr>
        <xdr:cNvPr id="871" name="楕円 870"/>
        <xdr:cNvSpPr/>
      </xdr:nvSpPr>
      <xdr:spPr>
        <a:xfrm>
          <a:off x="162687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20156</xdr:rowOff>
    </xdr:from>
    <xdr:ext cx="405111" cy="259045"/>
    <xdr:sp macro="" textlink="">
      <xdr:nvSpPr>
        <xdr:cNvPr id="872" name="【庁舎】&#10;有形固定資産減価償却率該当値テキスト"/>
        <xdr:cNvSpPr txBox="1"/>
      </xdr:nvSpPr>
      <xdr:spPr>
        <a:xfrm>
          <a:off x="16357600"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23768</xdr:rowOff>
    </xdr:from>
    <xdr:to>
      <xdr:col>81</xdr:col>
      <xdr:colOff>101600</xdr:colOff>
      <xdr:row>107</xdr:row>
      <xdr:rowOff>125368</xdr:rowOff>
    </xdr:to>
    <xdr:sp macro="" textlink="">
      <xdr:nvSpPr>
        <xdr:cNvPr id="873" name="楕円 872"/>
        <xdr:cNvSpPr/>
      </xdr:nvSpPr>
      <xdr:spPr>
        <a:xfrm>
          <a:off x="15430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74568</xdr:rowOff>
    </xdr:from>
    <xdr:to>
      <xdr:col>85</xdr:col>
      <xdr:colOff>127000</xdr:colOff>
      <xdr:row>107</xdr:row>
      <xdr:rowOff>92529</xdr:rowOff>
    </xdr:to>
    <xdr:cxnSp macro="">
      <xdr:nvCxnSpPr>
        <xdr:cNvPr id="874" name="直線コネクタ 873"/>
        <xdr:cNvCxnSpPr/>
      </xdr:nvCxnSpPr>
      <xdr:spPr>
        <a:xfrm>
          <a:off x="15481300" y="18419718"/>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5806</xdr:rowOff>
    </xdr:from>
    <xdr:to>
      <xdr:col>76</xdr:col>
      <xdr:colOff>165100</xdr:colOff>
      <xdr:row>107</xdr:row>
      <xdr:rowOff>107406</xdr:rowOff>
    </xdr:to>
    <xdr:sp macro="" textlink="">
      <xdr:nvSpPr>
        <xdr:cNvPr id="875" name="楕円 874"/>
        <xdr:cNvSpPr/>
      </xdr:nvSpPr>
      <xdr:spPr>
        <a:xfrm>
          <a:off x="14541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56606</xdr:rowOff>
    </xdr:from>
    <xdr:to>
      <xdr:col>81</xdr:col>
      <xdr:colOff>50800</xdr:colOff>
      <xdr:row>107</xdr:row>
      <xdr:rowOff>74568</xdr:rowOff>
    </xdr:to>
    <xdr:cxnSp macro="">
      <xdr:nvCxnSpPr>
        <xdr:cNvPr id="876" name="直線コネクタ 875"/>
        <xdr:cNvCxnSpPr/>
      </xdr:nvCxnSpPr>
      <xdr:spPr>
        <a:xfrm>
          <a:off x="14592300" y="1840175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877" name="楕円 876"/>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56606</xdr:rowOff>
    </xdr:to>
    <xdr:cxnSp macro="">
      <xdr:nvCxnSpPr>
        <xdr:cNvPr id="878" name="直線コネクタ 877"/>
        <xdr:cNvCxnSpPr/>
      </xdr:nvCxnSpPr>
      <xdr:spPr>
        <a:xfrm>
          <a:off x="13703300" y="183756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879" name="楕円 878"/>
        <xdr:cNvSpPr/>
      </xdr:nvSpPr>
      <xdr:spPr>
        <a:xfrm>
          <a:off x="1276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30480</xdr:rowOff>
    </xdr:to>
    <xdr:cxnSp macro="">
      <xdr:nvCxnSpPr>
        <xdr:cNvPr id="880" name="直線コネクタ 879"/>
        <xdr:cNvCxnSpPr/>
      </xdr:nvCxnSpPr>
      <xdr:spPr>
        <a:xfrm>
          <a:off x="12814300" y="18341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116495</xdr:rowOff>
    </xdr:from>
    <xdr:ext cx="405111" cy="259045"/>
    <xdr:sp macro="" textlink="">
      <xdr:nvSpPr>
        <xdr:cNvPr id="885" name="n_1mainValue【庁舎】&#10;有形固定資産減価償却率"/>
        <xdr:cNvSpPr txBox="1"/>
      </xdr:nvSpPr>
      <xdr:spPr>
        <a:xfrm>
          <a:off x="152660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98533</xdr:rowOff>
    </xdr:from>
    <xdr:ext cx="405111" cy="259045"/>
    <xdr:sp macro="" textlink="">
      <xdr:nvSpPr>
        <xdr:cNvPr id="886" name="n_2mainValue【庁舎】&#10;有形固定資産減価償却率"/>
        <xdr:cNvSpPr txBox="1"/>
      </xdr:nvSpPr>
      <xdr:spPr>
        <a:xfrm>
          <a:off x="14389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887" name="n_3mainValue【庁舎】&#10;有形固定資産減価償却率"/>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888" name="n_4mainValue【庁舎】&#10;有形固定資産減価償却率"/>
        <xdr:cNvSpPr txBox="1"/>
      </xdr:nvSpPr>
      <xdr:spPr>
        <a:xfrm>
          <a:off x="12611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30" name="楕円 929"/>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931" name="【庁舎】&#10;一人当たり面積該当値テキスト"/>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932" name="楕円 931"/>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106</xdr:row>
      <xdr:rowOff>170906</xdr:rowOff>
    </xdr:to>
    <xdr:cxnSp macro="">
      <xdr:nvCxnSpPr>
        <xdr:cNvPr id="933" name="直線コネクタ 932"/>
        <xdr:cNvCxnSpPr/>
      </xdr:nvCxnSpPr>
      <xdr:spPr>
        <a:xfrm flipV="1">
          <a:off x="21323300" y="183413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123371</xdr:rowOff>
    </xdr:from>
    <xdr:to>
      <xdr:col>107</xdr:col>
      <xdr:colOff>101600</xdr:colOff>
      <xdr:row>107</xdr:row>
      <xdr:rowOff>53521</xdr:rowOff>
    </xdr:to>
    <xdr:sp macro="" textlink="">
      <xdr:nvSpPr>
        <xdr:cNvPr id="934" name="楕円 933"/>
        <xdr:cNvSpPr/>
      </xdr:nvSpPr>
      <xdr:spPr>
        <a:xfrm>
          <a:off x="2038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2721</xdr:rowOff>
    </xdr:to>
    <xdr:cxnSp macro="">
      <xdr:nvCxnSpPr>
        <xdr:cNvPr id="935" name="直線コネクタ 934"/>
        <xdr:cNvCxnSpPr/>
      </xdr:nvCxnSpPr>
      <xdr:spPr>
        <a:xfrm flipV="1">
          <a:off x="20434300" y="18344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936" name="楕円 935"/>
        <xdr:cNvSpPr/>
      </xdr:nvSpPr>
      <xdr:spPr>
        <a:xfrm>
          <a:off x="19494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2721</xdr:rowOff>
    </xdr:from>
    <xdr:to>
      <xdr:col>107</xdr:col>
      <xdr:colOff>50800</xdr:colOff>
      <xdr:row>107</xdr:row>
      <xdr:rowOff>5987</xdr:rowOff>
    </xdr:to>
    <xdr:cxnSp macro="">
      <xdr:nvCxnSpPr>
        <xdr:cNvPr id="937" name="直線コネクタ 936"/>
        <xdr:cNvCxnSpPr/>
      </xdr:nvCxnSpPr>
      <xdr:spPr>
        <a:xfrm flipV="1">
          <a:off x="19545300" y="18347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133169</xdr:rowOff>
    </xdr:from>
    <xdr:to>
      <xdr:col>98</xdr:col>
      <xdr:colOff>38100</xdr:colOff>
      <xdr:row>107</xdr:row>
      <xdr:rowOff>63319</xdr:rowOff>
    </xdr:to>
    <xdr:sp macro="" textlink="">
      <xdr:nvSpPr>
        <xdr:cNvPr id="938" name="楕円 937"/>
        <xdr:cNvSpPr/>
      </xdr:nvSpPr>
      <xdr:spPr>
        <a:xfrm>
          <a:off x="18605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xdr:rowOff>
    </xdr:from>
    <xdr:to>
      <xdr:col>102</xdr:col>
      <xdr:colOff>114300</xdr:colOff>
      <xdr:row>107</xdr:row>
      <xdr:rowOff>12519</xdr:rowOff>
    </xdr:to>
    <xdr:cxnSp macro="">
      <xdr:nvCxnSpPr>
        <xdr:cNvPr id="939" name="直線コネクタ 938"/>
        <xdr:cNvCxnSpPr/>
      </xdr:nvCxnSpPr>
      <xdr:spPr>
        <a:xfrm flipV="1">
          <a:off x="18656300" y="1835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944" name="n_1main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44648</xdr:rowOff>
    </xdr:from>
    <xdr:ext cx="469744" cy="259045"/>
    <xdr:sp macro="" textlink="">
      <xdr:nvSpPr>
        <xdr:cNvPr id="945" name="n_2mainValue【庁舎】&#10;一人当たり面積"/>
        <xdr:cNvSpPr txBox="1"/>
      </xdr:nvSpPr>
      <xdr:spPr>
        <a:xfrm>
          <a:off x="20199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47914</xdr:rowOff>
    </xdr:from>
    <xdr:ext cx="469744" cy="259045"/>
    <xdr:sp macro="" textlink="">
      <xdr:nvSpPr>
        <xdr:cNvPr id="946" name="n_3mainValue【庁舎】&#10;一人当たり面積"/>
        <xdr:cNvSpPr txBox="1"/>
      </xdr:nvSpPr>
      <xdr:spPr>
        <a:xfrm>
          <a:off x="19310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54446</xdr:rowOff>
    </xdr:from>
    <xdr:ext cx="469744" cy="259045"/>
    <xdr:sp macro="" textlink="">
      <xdr:nvSpPr>
        <xdr:cNvPr id="947" name="n_4mainValue【庁舎】&#10;一人当たり面積"/>
        <xdr:cNvSpPr txBox="1"/>
      </xdr:nvSpPr>
      <xdr:spPr>
        <a:xfrm>
          <a:off x="18421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図書館、体育館・プール、市民会館、庁舎などとなっており、老朽化が進んでいる。低くなっている施設は、保健福祉センター・保健所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橋本市保健福祉センターが整備されたことにより有形固定資産減価償却率が低くなっている。消防施設の一人当たりの面積について、橋本市消防本部及び橋本北消防署を保有しているため、一人当たりの面積が類似団体より大きくなっている。また、福祉施設の有形固定資産減価償却率が改善したのは、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年度にたんぽぽ園（児童発達支援施設）を建て替えたためである。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2031_&#27211;&#26412;&#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109.5</v>
          </cell>
          <cell r="BX51">
            <v>101.1</v>
          </cell>
          <cell r="CF51">
            <v>86.4</v>
          </cell>
          <cell r="CN51">
            <v>64.599999999999994</v>
          </cell>
          <cell r="CV51">
            <v>49.3</v>
          </cell>
        </row>
        <row r="53">
          <cell r="BP53">
            <v>67.8</v>
          </cell>
          <cell r="BX53">
            <v>68.8</v>
          </cell>
          <cell r="CF53">
            <v>69.8</v>
          </cell>
          <cell r="CN53">
            <v>70.7</v>
          </cell>
          <cell r="CV53">
            <v>71.7</v>
          </cell>
        </row>
        <row r="55">
          <cell r="AN55" t="str">
            <v>類似団体内平均値</v>
          </cell>
          <cell r="BP55">
            <v>24.2</v>
          </cell>
          <cell r="BX55">
            <v>22.1</v>
          </cell>
          <cell r="CF55">
            <v>20.399999999999999</v>
          </cell>
          <cell r="CN55">
            <v>11.2</v>
          </cell>
          <cell r="CV55">
            <v>4.5999999999999996</v>
          </cell>
        </row>
        <row r="57">
          <cell r="BP57">
            <v>60.1</v>
          </cell>
          <cell r="BX57">
            <v>61.5</v>
          </cell>
          <cell r="CF57">
            <v>63</v>
          </cell>
          <cell r="CN57">
            <v>63.7</v>
          </cell>
          <cell r="CV57">
            <v>64.099999999999994</v>
          </cell>
        </row>
        <row r="72">
          <cell r="BP72" t="str">
            <v>H30</v>
          </cell>
          <cell r="BX72" t="str">
            <v>R01</v>
          </cell>
          <cell r="CF72" t="str">
            <v>R02</v>
          </cell>
          <cell r="CN72" t="str">
            <v>R03</v>
          </cell>
          <cell r="CV72" t="str">
            <v>R04</v>
          </cell>
        </row>
        <row r="73">
          <cell r="AN73" t="str">
            <v>当該団体値</v>
          </cell>
          <cell r="BP73">
            <v>109.5</v>
          </cell>
          <cell r="BX73">
            <v>101.1</v>
          </cell>
          <cell r="CF73">
            <v>86.4</v>
          </cell>
          <cell r="CN73">
            <v>64.599999999999994</v>
          </cell>
          <cell r="CV73">
            <v>49.3</v>
          </cell>
        </row>
        <row r="75">
          <cell r="BP75">
            <v>13.3</v>
          </cell>
          <cell r="BX75">
            <v>13.6</v>
          </cell>
          <cell r="CF75">
            <v>13.2</v>
          </cell>
          <cell r="CN75">
            <v>13.1</v>
          </cell>
          <cell r="CV75">
            <v>12.7</v>
          </cell>
        </row>
        <row r="77">
          <cell r="AN77" t="str">
            <v>類似団体内平均値</v>
          </cell>
          <cell r="BP77">
            <v>24.2</v>
          </cell>
          <cell r="BX77">
            <v>22.1</v>
          </cell>
          <cell r="CF77">
            <v>20.399999999999999</v>
          </cell>
          <cell r="CN77">
            <v>11.2</v>
          </cell>
          <cell r="CV77">
            <v>4.5999999999999996</v>
          </cell>
        </row>
        <row r="79">
          <cell r="BP79">
            <v>6.4</v>
          </cell>
          <cell r="BX79">
            <v>6.3</v>
          </cell>
          <cell r="CF79">
            <v>6.2</v>
          </cell>
          <cell r="CN79">
            <v>5.7</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30416414</v>
      </c>
      <c r="BO4" s="415"/>
      <c r="BP4" s="415"/>
      <c r="BQ4" s="415"/>
      <c r="BR4" s="415"/>
      <c r="BS4" s="415"/>
      <c r="BT4" s="415"/>
      <c r="BU4" s="416"/>
      <c r="BV4" s="414">
        <v>30580565</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5.6</v>
      </c>
      <c r="CU4" s="589"/>
      <c r="CV4" s="589"/>
      <c r="CW4" s="589"/>
      <c r="CX4" s="589"/>
      <c r="CY4" s="589"/>
      <c r="CZ4" s="589"/>
      <c r="DA4" s="590"/>
      <c r="DB4" s="588">
        <v>7.2</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29394881</v>
      </c>
      <c r="BO5" s="420"/>
      <c r="BP5" s="420"/>
      <c r="BQ5" s="420"/>
      <c r="BR5" s="420"/>
      <c r="BS5" s="420"/>
      <c r="BT5" s="420"/>
      <c r="BU5" s="421"/>
      <c r="BV5" s="419">
        <v>28995150</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99.3</v>
      </c>
      <c r="CU5" s="390"/>
      <c r="CV5" s="390"/>
      <c r="CW5" s="390"/>
      <c r="CX5" s="390"/>
      <c r="CY5" s="390"/>
      <c r="CZ5" s="390"/>
      <c r="DA5" s="391"/>
      <c r="DB5" s="389">
        <v>98.9</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1021533</v>
      </c>
      <c r="BO6" s="420"/>
      <c r="BP6" s="420"/>
      <c r="BQ6" s="420"/>
      <c r="BR6" s="420"/>
      <c r="BS6" s="420"/>
      <c r="BT6" s="420"/>
      <c r="BU6" s="421"/>
      <c r="BV6" s="419">
        <v>1585415</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100.7</v>
      </c>
      <c r="CU6" s="563"/>
      <c r="CV6" s="563"/>
      <c r="CW6" s="563"/>
      <c r="CX6" s="563"/>
      <c r="CY6" s="563"/>
      <c r="CZ6" s="563"/>
      <c r="DA6" s="564"/>
      <c r="DB6" s="562">
        <v>103.9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104</v>
      </c>
      <c r="AV7" s="467"/>
      <c r="AW7" s="467"/>
      <c r="AX7" s="467"/>
      <c r="AY7" s="399" t="s">
        <v>108</v>
      </c>
      <c r="AZ7" s="400"/>
      <c r="BA7" s="400"/>
      <c r="BB7" s="400"/>
      <c r="BC7" s="400"/>
      <c r="BD7" s="400"/>
      <c r="BE7" s="400"/>
      <c r="BF7" s="400"/>
      <c r="BG7" s="400"/>
      <c r="BH7" s="400"/>
      <c r="BI7" s="400"/>
      <c r="BJ7" s="400"/>
      <c r="BK7" s="400"/>
      <c r="BL7" s="400"/>
      <c r="BM7" s="401"/>
      <c r="BN7" s="419">
        <v>97168</v>
      </c>
      <c r="BO7" s="420"/>
      <c r="BP7" s="420"/>
      <c r="BQ7" s="420"/>
      <c r="BR7" s="420"/>
      <c r="BS7" s="420"/>
      <c r="BT7" s="420"/>
      <c r="BU7" s="421"/>
      <c r="BV7" s="419">
        <v>354804</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16587511</v>
      </c>
      <c r="CU7" s="420"/>
      <c r="CV7" s="420"/>
      <c r="CW7" s="420"/>
      <c r="CX7" s="420"/>
      <c r="CY7" s="420"/>
      <c r="CZ7" s="420"/>
      <c r="DA7" s="421"/>
      <c r="DB7" s="419">
        <v>17035886</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924365</v>
      </c>
      <c r="BO8" s="420"/>
      <c r="BP8" s="420"/>
      <c r="BQ8" s="420"/>
      <c r="BR8" s="420"/>
      <c r="BS8" s="420"/>
      <c r="BT8" s="420"/>
      <c r="BU8" s="421"/>
      <c r="BV8" s="419">
        <v>1230611</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0.45</v>
      </c>
      <c r="CU8" s="523"/>
      <c r="CV8" s="523"/>
      <c r="CW8" s="523"/>
      <c r="CX8" s="523"/>
      <c r="CY8" s="523"/>
      <c r="CZ8" s="523"/>
      <c r="DA8" s="524"/>
      <c r="DB8" s="522">
        <v>0.46</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60818</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118</v>
      </c>
      <c r="AV9" s="467"/>
      <c r="AW9" s="467"/>
      <c r="AX9" s="467"/>
      <c r="AY9" s="399" t="s">
        <v>119</v>
      </c>
      <c r="AZ9" s="400"/>
      <c r="BA9" s="400"/>
      <c r="BB9" s="400"/>
      <c r="BC9" s="400"/>
      <c r="BD9" s="400"/>
      <c r="BE9" s="400"/>
      <c r="BF9" s="400"/>
      <c r="BG9" s="400"/>
      <c r="BH9" s="400"/>
      <c r="BI9" s="400"/>
      <c r="BJ9" s="400"/>
      <c r="BK9" s="400"/>
      <c r="BL9" s="400"/>
      <c r="BM9" s="401"/>
      <c r="BN9" s="419">
        <v>-421580</v>
      </c>
      <c r="BO9" s="420"/>
      <c r="BP9" s="420"/>
      <c r="BQ9" s="420"/>
      <c r="BR9" s="420"/>
      <c r="BS9" s="420"/>
      <c r="BT9" s="420"/>
      <c r="BU9" s="421"/>
      <c r="BV9" s="419">
        <v>106679</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17.5</v>
      </c>
      <c r="CU9" s="390"/>
      <c r="CV9" s="390"/>
      <c r="CW9" s="390"/>
      <c r="CX9" s="390"/>
      <c r="CY9" s="390"/>
      <c r="CZ9" s="390"/>
      <c r="DA9" s="391"/>
      <c r="DB9" s="389">
        <v>18.899999999999999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121</v>
      </c>
      <c r="M10" s="393"/>
      <c r="N10" s="393"/>
      <c r="O10" s="393"/>
      <c r="P10" s="393"/>
      <c r="Q10" s="394"/>
      <c r="R10" s="395">
        <v>63621</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123</v>
      </c>
      <c r="AV10" s="467"/>
      <c r="AW10" s="467"/>
      <c r="AX10" s="467"/>
      <c r="AY10" s="399" t="s">
        <v>124</v>
      </c>
      <c r="AZ10" s="400"/>
      <c r="BA10" s="400"/>
      <c r="BB10" s="400"/>
      <c r="BC10" s="400"/>
      <c r="BD10" s="400"/>
      <c r="BE10" s="400"/>
      <c r="BF10" s="400"/>
      <c r="BG10" s="400"/>
      <c r="BH10" s="400"/>
      <c r="BI10" s="400"/>
      <c r="BJ10" s="400"/>
      <c r="BK10" s="400"/>
      <c r="BL10" s="400"/>
      <c r="BM10" s="401"/>
      <c r="BN10" s="419">
        <v>2815</v>
      </c>
      <c r="BO10" s="420"/>
      <c r="BP10" s="420"/>
      <c r="BQ10" s="420"/>
      <c r="BR10" s="420"/>
      <c r="BS10" s="420"/>
      <c r="BT10" s="420"/>
      <c r="BU10" s="421"/>
      <c r="BV10" s="419">
        <v>731</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8" t="s">
        <v>128</v>
      </c>
      <c r="AN11" s="393"/>
      <c r="AO11" s="393"/>
      <c r="AP11" s="393"/>
      <c r="AQ11" s="393"/>
      <c r="AR11" s="393"/>
      <c r="AS11" s="393"/>
      <c r="AT11" s="394"/>
      <c r="AU11" s="466" t="s">
        <v>123</v>
      </c>
      <c r="AV11" s="467"/>
      <c r="AW11" s="467"/>
      <c r="AX11" s="467"/>
      <c r="AY11" s="399" t="s">
        <v>129</v>
      </c>
      <c r="AZ11" s="400"/>
      <c r="BA11" s="400"/>
      <c r="BB11" s="400"/>
      <c r="BC11" s="400"/>
      <c r="BD11" s="400"/>
      <c r="BE11" s="400"/>
      <c r="BF11" s="400"/>
      <c r="BG11" s="400"/>
      <c r="BH11" s="400"/>
      <c r="BI11" s="400"/>
      <c r="BJ11" s="400"/>
      <c r="BK11" s="400"/>
      <c r="BL11" s="400"/>
      <c r="BM11" s="401"/>
      <c r="BN11" s="419">
        <v>15376</v>
      </c>
      <c r="BO11" s="420"/>
      <c r="BP11" s="420"/>
      <c r="BQ11" s="420"/>
      <c r="BR11" s="420"/>
      <c r="BS11" s="420"/>
      <c r="BT11" s="420"/>
      <c r="BU11" s="421"/>
      <c r="BV11" s="419">
        <v>0</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60295</v>
      </c>
      <c r="S12" s="538"/>
      <c r="T12" s="538"/>
      <c r="U12" s="538"/>
      <c r="V12" s="539"/>
      <c r="W12" s="540" t="s">
        <v>1</v>
      </c>
      <c r="X12" s="467"/>
      <c r="Y12" s="467"/>
      <c r="Z12" s="467"/>
      <c r="AA12" s="467"/>
      <c r="AB12" s="541"/>
      <c r="AC12" s="542" t="s">
        <v>134</v>
      </c>
      <c r="AD12" s="543"/>
      <c r="AE12" s="543"/>
      <c r="AF12" s="543"/>
      <c r="AG12" s="544"/>
      <c r="AH12" s="542" t="s">
        <v>135</v>
      </c>
      <c r="AI12" s="543"/>
      <c r="AJ12" s="543"/>
      <c r="AK12" s="543"/>
      <c r="AL12" s="545"/>
      <c r="AM12" s="478" t="s">
        <v>136</v>
      </c>
      <c r="AN12" s="393"/>
      <c r="AO12" s="393"/>
      <c r="AP12" s="393"/>
      <c r="AQ12" s="393"/>
      <c r="AR12" s="393"/>
      <c r="AS12" s="393"/>
      <c r="AT12" s="394"/>
      <c r="AU12" s="466" t="s">
        <v>123</v>
      </c>
      <c r="AV12" s="467"/>
      <c r="AW12" s="467"/>
      <c r="AX12" s="467"/>
      <c r="AY12" s="399" t="s">
        <v>137</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2" t="s">
        <v>131</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140</v>
      </c>
      <c r="N13" s="510"/>
      <c r="O13" s="510"/>
      <c r="P13" s="510"/>
      <c r="Q13" s="511"/>
      <c r="R13" s="512">
        <v>59874</v>
      </c>
      <c r="S13" s="513"/>
      <c r="T13" s="513"/>
      <c r="U13" s="513"/>
      <c r="V13" s="514"/>
      <c r="W13" s="500" t="s">
        <v>141</v>
      </c>
      <c r="X13" s="442"/>
      <c r="Y13" s="442"/>
      <c r="Z13" s="442"/>
      <c r="AA13" s="442"/>
      <c r="AB13" s="443"/>
      <c r="AC13" s="395">
        <v>1651</v>
      </c>
      <c r="AD13" s="396"/>
      <c r="AE13" s="396"/>
      <c r="AF13" s="396"/>
      <c r="AG13" s="397"/>
      <c r="AH13" s="395">
        <v>1796</v>
      </c>
      <c r="AI13" s="396"/>
      <c r="AJ13" s="396"/>
      <c r="AK13" s="396"/>
      <c r="AL13" s="398"/>
      <c r="AM13" s="478" t="s">
        <v>142</v>
      </c>
      <c r="AN13" s="393"/>
      <c r="AO13" s="393"/>
      <c r="AP13" s="393"/>
      <c r="AQ13" s="393"/>
      <c r="AR13" s="393"/>
      <c r="AS13" s="393"/>
      <c r="AT13" s="394"/>
      <c r="AU13" s="466" t="s">
        <v>143</v>
      </c>
      <c r="AV13" s="467"/>
      <c r="AW13" s="467"/>
      <c r="AX13" s="467"/>
      <c r="AY13" s="399" t="s">
        <v>144</v>
      </c>
      <c r="AZ13" s="400"/>
      <c r="BA13" s="400"/>
      <c r="BB13" s="400"/>
      <c r="BC13" s="400"/>
      <c r="BD13" s="400"/>
      <c r="BE13" s="400"/>
      <c r="BF13" s="400"/>
      <c r="BG13" s="400"/>
      <c r="BH13" s="400"/>
      <c r="BI13" s="400"/>
      <c r="BJ13" s="400"/>
      <c r="BK13" s="400"/>
      <c r="BL13" s="400"/>
      <c r="BM13" s="401"/>
      <c r="BN13" s="419">
        <v>-403389</v>
      </c>
      <c r="BO13" s="420"/>
      <c r="BP13" s="420"/>
      <c r="BQ13" s="420"/>
      <c r="BR13" s="420"/>
      <c r="BS13" s="420"/>
      <c r="BT13" s="420"/>
      <c r="BU13" s="421"/>
      <c r="BV13" s="419">
        <v>107410</v>
      </c>
      <c r="BW13" s="420"/>
      <c r="BX13" s="420"/>
      <c r="BY13" s="420"/>
      <c r="BZ13" s="420"/>
      <c r="CA13" s="420"/>
      <c r="CB13" s="420"/>
      <c r="CC13" s="421"/>
      <c r="CD13" s="428" t="s">
        <v>145</v>
      </c>
      <c r="CE13" s="373"/>
      <c r="CF13" s="373"/>
      <c r="CG13" s="373"/>
      <c r="CH13" s="373"/>
      <c r="CI13" s="373"/>
      <c r="CJ13" s="373"/>
      <c r="CK13" s="373"/>
      <c r="CL13" s="373"/>
      <c r="CM13" s="373"/>
      <c r="CN13" s="373"/>
      <c r="CO13" s="373"/>
      <c r="CP13" s="373"/>
      <c r="CQ13" s="373"/>
      <c r="CR13" s="373"/>
      <c r="CS13" s="429"/>
      <c r="CT13" s="389">
        <v>12.7</v>
      </c>
      <c r="CU13" s="390"/>
      <c r="CV13" s="390"/>
      <c r="CW13" s="390"/>
      <c r="CX13" s="390"/>
      <c r="CY13" s="390"/>
      <c r="CZ13" s="390"/>
      <c r="DA13" s="391"/>
      <c r="DB13" s="389">
        <v>13.1</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146</v>
      </c>
      <c r="M14" s="546"/>
      <c r="N14" s="546"/>
      <c r="O14" s="546"/>
      <c r="P14" s="546"/>
      <c r="Q14" s="547"/>
      <c r="R14" s="512">
        <v>61019</v>
      </c>
      <c r="S14" s="513"/>
      <c r="T14" s="513"/>
      <c r="U14" s="513"/>
      <c r="V14" s="514"/>
      <c r="W14" s="515"/>
      <c r="X14" s="445"/>
      <c r="Y14" s="445"/>
      <c r="Z14" s="445"/>
      <c r="AA14" s="445"/>
      <c r="AB14" s="446"/>
      <c r="AC14" s="505">
        <v>6</v>
      </c>
      <c r="AD14" s="506"/>
      <c r="AE14" s="506"/>
      <c r="AF14" s="506"/>
      <c r="AG14" s="507"/>
      <c r="AH14" s="505">
        <v>6.2</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147</v>
      </c>
      <c r="CE14" s="426"/>
      <c r="CF14" s="426"/>
      <c r="CG14" s="426"/>
      <c r="CH14" s="426"/>
      <c r="CI14" s="426"/>
      <c r="CJ14" s="426"/>
      <c r="CK14" s="426"/>
      <c r="CL14" s="426"/>
      <c r="CM14" s="426"/>
      <c r="CN14" s="426"/>
      <c r="CO14" s="426"/>
      <c r="CP14" s="426"/>
      <c r="CQ14" s="426"/>
      <c r="CR14" s="426"/>
      <c r="CS14" s="427"/>
      <c r="CT14" s="516">
        <v>49.3</v>
      </c>
      <c r="CU14" s="517"/>
      <c r="CV14" s="517"/>
      <c r="CW14" s="517"/>
      <c r="CX14" s="517"/>
      <c r="CY14" s="517"/>
      <c r="CZ14" s="517"/>
      <c r="DA14" s="518"/>
      <c r="DB14" s="516">
        <v>64.599999999999994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140</v>
      </c>
      <c r="N15" s="510"/>
      <c r="O15" s="510"/>
      <c r="P15" s="510"/>
      <c r="Q15" s="511"/>
      <c r="R15" s="512">
        <v>60660</v>
      </c>
      <c r="S15" s="513"/>
      <c r="T15" s="513"/>
      <c r="U15" s="513"/>
      <c r="V15" s="514"/>
      <c r="W15" s="500" t="s">
        <v>148</v>
      </c>
      <c r="X15" s="442"/>
      <c r="Y15" s="442"/>
      <c r="Z15" s="442"/>
      <c r="AA15" s="442"/>
      <c r="AB15" s="443"/>
      <c r="AC15" s="395">
        <v>6267</v>
      </c>
      <c r="AD15" s="396"/>
      <c r="AE15" s="396"/>
      <c r="AF15" s="396"/>
      <c r="AG15" s="397"/>
      <c r="AH15" s="395">
        <v>6311</v>
      </c>
      <c r="AI15" s="396"/>
      <c r="AJ15" s="396"/>
      <c r="AK15" s="396"/>
      <c r="AL15" s="398"/>
      <c r="AM15" s="478"/>
      <c r="AN15" s="393"/>
      <c r="AO15" s="393"/>
      <c r="AP15" s="393"/>
      <c r="AQ15" s="393"/>
      <c r="AR15" s="393"/>
      <c r="AS15" s="393"/>
      <c r="AT15" s="394"/>
      <c r="AU15" s="466"/>
      <c r="AV15" s="467"/>
      <c r="AW15" s="467"/>
      <c r="AX15" s="467"/>
      <c r="AY15" s="411" t="s">
        <v>149</v>
      </c>
      <c r="AZ15" s="412"/>
      <c r="BA15" s="412"/>
      <c r="BB15" s="412"/>
      <c r="BC15" s="412"/>
      <c r="BD15" s="412"/>
      <c r="BE15" s="412"/>
      <c r="BF15" s="412"/>
      <c r="BG15" s="412"/>
      <c r="BH15" s="412"/>
      <c r="BI15" s="412"/>
      <c r="BJ15" s="412"/>
      <c r="BK15" s="412"/>
      <c r="BL15" s="412"/>
      <c r="BM15" s="413"/>
      <c r="BN15" s="414">
        <v>6462784</v>
      </c>
      <c r="BO15" s="415"/>
      <c r="BP15" s="415"/>
      <c r="BQ15" s="415"/>
      <c r="BR15" s="415"/>
      <c r="BS15" s="415"/>
      <c r="BT15" s="415"/>
      <c r="BU15" s="416"/>
      <c r="BV15" s="414">
        <v>6483880</v>
      </c>
      <c r="BW15" s="415"/>
      <c r="BX15" s="415"/>
      <c r="BY15" s="415"/>
      <c r="BZ15" s="415"/>
      <c r="CA15" s="415"/>
      <c r="CB15" s="415"/>
      <c r="CC15" s="416"/>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151</v>
      </c>
      <c r="M16" s="503"/>
      <c r="N16" s="503"/>
      <c r="O16" s="503"/>
      <c r="P16" s="503"/>
      <c r="Q16" s="504"/>
      <c r="R16" s="497" t="s">
        <v>152</v>
      </c>
      <c r="S16" s="498"/>
      <c r="T16" s="498"/>
      <c r="U16" s="498"/>
      <c r="V16" s="499"/>
      <c r="W16" s="515"/>
      <c r="X16" s="445"/>
      <c r="Y16" s="445"/>
      <c r="Z16" s="445"/>
      <c r="AA16" s="445"/>
      <c r="AB16" s="446"/>
      <c r="AC16" s="505">
        <v>22.7</v>
      </c>
      <c r="AD16" s="506"/>
      <c r="AE16" s="506"/>
      <c r="AF16" s="506"/>
      <c r="AG16" s="507"/>
      <c r="AH16" s="505">
        <v>21.8</v>
      </c>
      <c r="AI16" s="506"/>
      <c r="AJ16" s="506"/>
      <c r="AK16" s="506"/>
      <c r="AL16" s="508"/>
      <c r="AM16" s="478"/>
      <c r="AN16" s="393"/>
      <c r="AO16" s="393"/>
      <c r="AP16" s="393"/>
      <c r="AQ16" s="393"/>
      <c r="AR16" s="393"/>
      <c r="AS16" s="393"/>
      <c r="AT16" s="394"/>
      <c r="AU16" s="466"/>
      <c r="AV16" s="467"/>
      <c r="AW16" s="467"/>
      <c r="AX16" s="467"/>
      <c r="AY16" s="399" t="s">
        <v>153</v>
      </c>
      <c r="AZ16" s="400"/>
      <c r="BA16" s="400"/>
      <c r="BB16" s="400"/>
      <c r="BC16" s="400"/>
      <c r="BD16" s="400"/>
      <c r="BE16" s="400"/>
      <c r="BF16" s="400"/>
      <c r="BG16" s="400"/>
      <c r="BH16" s="400"/>
      <c r="BI16" s="400"/>
      <c r="BJ16" s="400"/>
      <c r="BK16" s="400"/>
      <c r="BL16" s="400"/>
      <c r="BM16" s="401"/>
      <c r="BN16" s="419">
        <v>14728771</v>
      </c>
      <c r="BO16" s="420"/>
      <c r="BP16" s="420"/>
      <c r="BQ16" s="420"/>
      <c r="BR16" s="420"/>
      <c r="BS16" s="420"/>
      <c r="BT16" s="420"/>
      <c r="BU16" s="421"/>
      <c r="BV16" s="419">
        <v>14608607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154</v>
      </c>
      <c r="N17" s="495"/>
      <c r="O17" s="495"/>
      <c r="P17" s="495"/>
      <c r="Q17" s="496"/>
      <c r="R17" s="497" t="s">
        <v>155</v>
      </c>
      <c r="S17" s="498"/>
      <c r="T17" s="498"/>
      <c r="U17" s="498"/>
      <c r="V17" s="499"/>
      <c r="W17" s="500" t="s">
        <v>156</v>
      </c>
      <c r="X17" s="442"/>
      <c r="Y17" s="442"/>
      <c r="Z17" s="442"/>
      <c r="AA17" s="442"/>
      <c r="AB17" s="443"/>
      <c r="AC17" s="395">
        <v>19741</v>
      </c>
      <c r="AD17" s="396"/>
      <c r="AE17" s="396"/>
      <c r="AF17" s="396"/>
      <c r="AG17" s="397"/>
      <c r="AH17" s="395">
        <v>20898</v>
      </c>
      <c r="AI17" s="396"/>
      <c r="AJ17" s="396"/>
      <c r="AK17" s="396"/>
      <c r="AL17" s="398"/>
      <c r="AM17" s="478"/>
      <c r="AN17" s="393"/>
      <c r="AO17" s="393"/>
      <c r="AP17" s="393"/>
      <c r="AQ17" s="393"/>
      <c r="AR17" s="393"/>
      <c r="AS17" s="393"/>
      <c r="AT17" s="394"/>
      <c r="AU17" s="466"/>
      <c r="AV17" s="467"/>
      <c r="AW17" s="467"/>
      <c r="AX17" s="467"/>
      <c r="AY17" s="399" t="s">
        <v>157</v>
      </c>
      <c r="AZ17" s="400"/>
      <c r="BA17" s="400"/>
      <c r="BB17" s="400"/>
      <c r="BC17" s="400"/>
      <c r="BD17" s="400"/>
      <c r="BE17" s="400"/>
      <c r="BF17" s="400"/>
      <c r="BG17" s="400"/>
      <c r="BH17" s="400"/>
      <c r="BI17" s="400"/>
      <c r="BJ17" s="400"/>
      <c r="BK17" s="400"/>
      <c r="BL17" s="400"/>
      <c r="BM17" s="401"/>
      <c r="BN17" s="419">
        <v>8080658</v>
      </c>
      <c r="BO17" s="420"/>
      <c r="BP17" s="420"/>
      <c r="BQ17" s="420"/>
      <c r="BR17" s="420"/>
      <c r="BS17" s="420"/>
      <c r="BT17" s="420"/>
      <c r="BU17" s="421"/>
      <c r="BV17" s="419">
        <v>8130886</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158</v>
      </c>
      <c r="C18" s="472"/>
      <c r="D18" s="472"/>
      <c r="E18" s="473"/>
      <c r="F18" s="473"/>
      <c r="G18" s="473"/>
      <c r="H18" s="473"/>
      <c r="I18" s="473"/>
      <c r="J18" s="473"/>
      <c r="K18" s="473"/>
      <c r="L18" s="474">
        <v>130.55000000000001</v>
      </c>
      <c r="M18" s="474"/>
      <c r="N18" s="474"/>
      <c r="O18" s="474"/>
      <c r="P18" s="474"/>
      <c r="Q18" s="474"/>
      <c r="R18" s="475"/>
      <c r="S18" s="475"/>
      <c r="T18" s="475"/>
      <c r="U18" s="475"/>
      <c r="V18" s="476"/>
      <c r="W18" s="490"/>
      <c r="X18" s="491"/>
      <c r="Y18" s="491"/>
      <c r="Z18" s="491"/>
      <c r="AA18" s="491"/>
      <c r="AB18" s="501"/>
      <c r="AC18" s="383">
        <v>71.400000000000006</v>
      </c>
      <c r="AD18" s="384"/>
      <c r="AE18" s="384"/>
      <c r="AF18" s="384"/>
      <c r="AG18" s="477"/>
      <c r="AH18" s="383">
        <v>72</v>
      </c>
      <c r="AI18" s="384"/>
      <c r="AJ18" s="384"/>
      <c r="AK18" s="384"/>
      <c r="AL18" s="385"/>
      <c r="AM18" s="478"/>
      <c r="AN18" s="393"/>
      <c r="AO18" s="393"/>
      <c r="AP18" s="393"/>
      <c r="AQ18" s="393"/>
      <c r="AR18" s="393"/>
      <c r="AS18" s="393"/>
      <c r="AT18" s="394"/>
      <c r="AU18" s="466"/>
      <c r="AV18" s="467"/>
      <c r="AW18" s="467"/>
      <c r="AX18" s="467"/>
      <c r="AY18" s="399" t="s">
        <v>159</v>
      </c>
      <c r="AZ18" s="400"/>
      <c r="BA18" s="400"/>
      <c r="BB18" s="400"/>
      <c r="BC18" s="400"/>
      <c r="BD18" s="400"/>
      <c r="BE18" s="400"/>
      <c r="BF18" s="400"/>
      <c r="BG18" s="400"/>
      <c r="BH18" s="400"/>
      <c r="BI18" s="400"/>
      <c r="BJ18" s="400"/>
      <c r="BK18" s="400"/>
      <c r="BL18" s="400"/>
      <c r="BM18" s="401"/>
      <c r="BN18" s="419">
        <v>17115436</v>
      </c>
      <c r="BO18" s="420"/>
      <c r="BP18" s="420"/>
      <c r="BQ18" s="420"/>
      <c r="BR18" s="420"/>
      <c r="BS18" s="420"/>
      <c r="BT18" s="420"/>
      <c r="BU18" s="421"/>
      <c r="BV18" s="419">
        <v>17539482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160</v>
      </c>
      <c r="C19" s="472"/>
      <c r="D19" s="472"/>
      <c r="E19" s="473"/>
      <c r="F19" s="473"/>
      <c r="G19" s="473"/>
      <c r="H19" s="473"/>
      <c r="I19" s="473"/>
      <c r="J19" s="473"/>
      <c r="K19" s="473"/>
      <c r="L19" s="479">
        <v>466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161</v>
      </c>
      <c r="AZ19" s="400"/>
      <c r="BA19" s="400"/>
      <c r="BB19" s="400"/>
      <c r="BC19" s="400"/>
      <c r="BD19" s="400"/>
      <c r="BE19" s="400"/>
      <c r="BF19" s="400"/>
      <c r="BG19" s="400"/>
      <c r="BH19" s="400"/>
      <c r="BI19" s="400"/>
      <c r="BJ19" s="400"/>
      <c r="BK19" s="400"/>
      <c r="BL19" s="400"/>
      <c r="BM19" s="401"/>
      <c r="BN19" s="419">
        <v>20586796</v>
      </c>
      <c r="BO19" s="420"/>
      <c r="BP19" s="420"/>
      <c r="BQ19" s="420"/>
      <c r="BR19" s="420"/>
      <c r="BS19" s="420"/>
      <c r="BT19" s="420"/>
      <c r="BU19" s="421"/>
      <c r="BV19" s="419">
        <v>21058552</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162</v>
      </c>
      <c r="C20" s="472"/>
      <c r="D20" s="472"/>
      <c r="E20" s="473"/>
      <c r="F20" s="473"/>
      <c r="G20" s="473"/>
      <c r="H20" s="473"/>
      <c r="I20" s="473"/>
      <c r="J20" s="473"/>
      <c r="K20" s="473"/>
      <c r="L20" s="479">
        <v>24028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164</v>
      </c>
      <c r="C22" s="433"/>
      <c r="D22" s="434"/>
      <c r="E22" s="441" t="s">
        <v>1</v>
      </c>
      <c r="F22" s="442"/>
      <c r="G22" s="442"/>
      <c r="H22" s="442"/>
      <c r="I22" s="442"/>
      <c r="J22" s="442"/>
      <c r="K22" s="443"/>
      <c r="L22" s="441" t="s">
        <v>165</v>
      </c>
      <c r="M22" s="442"/>
      <c r="N22" s="442"/>
      <c r="O22" s="442"/>
      <c r="P22" s="443"/>
      <c r="Q22" s="447" t="s">
        <v>166</v>
      </c>
      <c r="R22" s="448"/>
      <c r="S22" s="448"/>
      <c r="T22" s="448"/>
      <c r="U22" s="448"/>
      <c r="V22" s="449"/>
      <c r="W22" s="453" t="s">
        <v>167</v>
      </c>
      <c r="X22" s="433"/>
      <c r="Y22" s="434"/>
      <c r="Z22" s="441" t="s">
        <v>1</v>
      </c>
      <c r="AA22" s="442"/>
      <c r="AB22" s="442"/>
      <c r="AC22" s="442"/>
      <c r="AD22" s="442"/>
      <c r="AE22" s="442"/>
      <c r="AF22" s="442"/>
      <c r="AG22" s="443"/>
      <c r="AH22" s="458" t="s">
        <v>168</v>
      </c>
      <c r="AI22" s="442"/>
      <c r="AJ22" s="442"/>
      <c r="AK22" s="442"/>
      <c r="AL22" s="443"/>
      <c r="AM22" s="458" t="s">
        <v>169</v>
      </c>
      <c r="AN22" s="459"/>
      <c r="AO22" s="459"/>
      <c r="AP22" s="459"/>
      <c r="AQ22" s="459"/>
      <c r="AR22" s="460"/>
      <c r="AS22" s="447" t="s">
        <v>166</v>
      </c>
      <c r="AT22" s="448"/>
      <c r="AU22" s="448"/>
      <c r="AV22" s="448"/>
      <c r="AW22" s="448"/>
      <c r="AX22" s="464"/>
      <c r="AY22" s="411" t="s">
        <v>170</v>
      </c>
      <c r="AZ22" s="412"/>
      <c r="BA22" s="412"/>
      <c r="BB22" s="412"/>
      <c r="BC22" s="412"/>
      <c r="BD22" s="412"/>
      <c r="BE22" s="412"/>
      <c r="BF22" s="412"/>
      <c r="BG22" s="412"/>
      <c r="BH22" s="412"/>
      <c r="BI22" s="412"/>
      <c r="BJ22" s="412"/>
      <c r="BK22" s="412"/>
      <c r="BL22" s="412"/>
      <c r="BM22" s="413"/>
      <c r="BN22" s="414">
        <v>25549503</v>
      </c>
      <c r="BO22" s="415"/>
      <c r="BP22" s="415"/>
      <c r="BQ22" s="415"/>
      <c r="BR22" s="415"/>
      <c r="BS22" s="415"/>
      <c r="BT22" s="415"/>
      <c r="BU22" s="416"/>
      <c r="BV22" s="414">
        <v>27815152</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171</v>
      </c>
      <c r="AZ23" s="400"/>
      <c r="BA23" s="400"/>
      <c r="BB23" s="400"/>
      <c r="BC23" s="400"/>
      <c r="BD23" s="400"/>
      <c r="BE23" s="400"/>
      <c r="BF23" s="400"/>
      <c r="BG23" s="400"/>
      <c r="BH23" s="400"/>
      <c r="BI23" s="400"/>
      <c r="BJ23" s="400"/>
      <c r="BK23" s="400"/>
      <c r="BL23" s="400"/>
      <c r="BM23" s="401"/>
      <c r="BN23" s="419">
        <v>18939219</v>
      </c>
      <c r="BO23" s="420"/>
      <c r="BP23" s="420"/>
      <c r="BQ23" s="420"/>
      <c r="BR23" s="420"/>
      <c r="BS23" s="420"/>
      <c r="BT23" s="420"/>
      <c r="BU23" s="421"/>
      <c r="BV23" s="419">
        <v>20150539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172</v>
      </c>
      <c r="F24" s="393"/>
      <c r="G24" s="393"/>
      <c r="H24" s="393"/>
      <c r="I24" s="393"/>
      <c r="J24" s="393"/>
      <c r="K24" s="394"/>
      <c r="L24" s="395">
        <v>1</v>
      </c>
      <c r="M24" s="396"/>
      <c r="N24" s="396"/>
      <c r="O24" s="396"/>
      <c r="P24" s="397"/>
      <c r="Q24" s="395">
        <v>8010</v>
      </c>
      <c r="R24" s="396"/>
      <c r="S24" s="396"/>
      <c r="T24" s="396"/>
      <c r="U24" s="396"/>
      <c r="V24" s="397"/>
      <c r="W24" s="454"/>
      <c r="X24" s="436"/>
      <c r="Y24" s="437"/>
      <c r="Z24" s="392" t="s">
        <v>173</v>
      </c>
      <c r="AA24" s="393"/>
      <c r="AB24" s="393"/>
      <c r="AC24" s="393"/>
      <c r="AD24" s="393"/>
      <c r="AE24" s="393"/>
      <c r="AF24" s="393"/>
      <c r="AG24" s="394"/>
      <c r="AH24" s="395">
        <v>430</v>
      </c>
      <c r="AI24" s="396"/>
      <c r="AJ24" s="396"/>
      <c r="AK24" s="396"/>
      <c r="AL24" s="397"/>
      <c r="AM24" s="395">
        <v>1382880</v>
      </c>
      <c r="AN24" s="396"/>
      <c r="AO24" s="396"/>
      <c r="AP24" s="396"/>
      <c r="AQ24" s="396"/>
      <c r="AR24" s="397"/>
      <c r="AS24" s="395">
        <v>3216</v>
      </c>
      <c r="AT24" s="396"/>
      <c r="AU24" s="396"/>
      <c r="AV24" s="396"/>
      <c r="AW24" s="396"/>
      <c r="AX24" s="398"/>
      <c r="AY24" s="386" t="s">
        <v>174</v>
      </c>
      <c r="AZ24" s="387"/>
      <c r="BA24" s="387"/>
      <c r="BB24" s="387"/>
      <c r="BC24" s="387"/>
      <c r="BD24" s="387"/>
      <c r="BE24" s="387"/>
      <c r="BF24" s="387"/>
      <c r="BG24" s="387"/>
      <c r="BH24" s="387"/>
      <c r="BI24" s="387"/>
      <c r="BJ24" s="387"/>
      <c r="BK24" s="387"/>
      <c r="BL24" s="387"/>
      <c r="BM24" s="388"/>
      <c r="BN24" s="419">
        <v>14798316</v>
      </c>
      <c r="BO24" s="420"/>
      <c r="BP24" s="420"/>
      <c r="BQ24" s="420"/>
      <c r="BR24" s="420"/>
      <c r="BS24" s="420"/>
      <c r="BT24" s="420"/>
      <c r="BU24" s="421"/>
      <c r="BV24" s="419">
        <v>16287974</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175</v>
      </c>
      <c r="F25" s="393"/>
      <c r="G25" s="393"/>
      <c r="H25" s="393"/>
      <c r="I25" s="393"/>
      <c r="J25" s="393"/>
      <c r="K25" s="394"/>
      <c r="L25" s="395">
        <v>1</v>
      </c>
      <c r="M25" s="396"/>
      <c r="N25" s="396"/>
      <c r="O25" s="396"/>
      <c r="P25" s="397"/>
      <c r="Q25" s="395">
        <v>7220</v>
      </c>
      <c r="R25" s="396"/>
      <c r="S25" s="396"/>
      <c r="T25" s="396"/>
      <c r="U25" s="396"/>
      <c r="V25" s="397"/>
      <c r="W25" s="454"/>
      <c r="X25" s="436"/>
      <c r="Y25" s="437"/>
      <c r="Z25" s="392" t="s">
        <v>176</v>
      </c>
      <c r="AA25" s="393"/>
      <c r="AB25" s="393"/>
      <c r="AC25" s="393"/>
      <c r="AD25" s="393"/>
      <c r="AE25" s="393"/>
      <c r="AF25" s="393"/>
      <c r="AG25" s="394"/>
      <c r="AH25" s="395">
        <v>74</v>
      </c>
      <c r="AI25" s="396"/>
      <c r="AJ25" s="396"/>
      <c r="AK25" s="396"/>
      <c r="AL25" s="397"/>
      <c r="AM25" s="395">
        <v>216080</v>
      </c>
      <c r="AN25" s="396"/>
      <c r="AO25" s="396"/>
      <c r="AP25" s="396"/>
      <c r="AQ25" s="396"/>
      <c r="AR25" s="397"/>
      <c r="AS25" s="395">
        <v>2920</v>
      </c>
      <c r="AT25" s="396"/>
      <c r="AU25" s="396"/>
      <c r="AV25" s="396"/>
      <c r="AW25" s="396"/>
      <c r="AX25" s="398"/>
      <c r="AY25" s="411" t="s">
        <v>177</v>
      </c>
      <c r="AZ25" s="412"/>
      <c r="BA25" s="412"/>
      <c r="BB25" s="412"/>
      <c r="BC25" s="412"/>
      <c r="BD25" s="412"/>
      <c r="BE25" s="412"/>
      <c r="BF25" s="412"/>
      <c r="BG25" s="412"/>
      <c r="BH25" s="412"/>
      <c r="BI25" s="412"/>
      <c r="BJ25" s="412"/>
      <c r="BK25" s="412"/>
      <c r="BL25" s="412"/>
      <c r="BM25" s="413"/>
      <c r="BN25" s="414">
        <v>6698327</v>
      </c>
      <c r="BO25" s="415"/>
      <c r="BP25" s="415"/>
      <c r="BQ25" s="415"/>
      <c r="BR25" s="415"/>
      <c r="BS25" s="415"/>
      <c r="BT25" s="415"/>
      <c r="BU25" s="416"/>
      <c r="BV25" s="414">
        <v>5002476</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178</v>
      </c>
      <c r="F26" s="393"/>
      <c r="G26" s="393"/>
      <c r="H26" s="393"/>
      <c r="I26" s="393"/>
      <c r="J26" s="393"/>
      <c r="K26" s="394"/>
      <c r="L26" s="395">
        <v>1</v>
      </c>
      <c r="M26" s="396"/>
      <c r="N26" s="396"/>
      <c r="O26" s="396"/>
      <c r="P26" s="397"/>
      <c r="Q26" s="395">
        <v>6460</v>
      </c>
      <c r="R26" s="396"/>
      <c r="S26" s="396"/>
      <c r="T26" s="396"/>
      <c r="U26" s="396"/>
      <c r="V26" s="397"/>
      <c r="W26" s="454"/>
      <c r="X26" s="436"/>
      <c r="Y26" s="437"/>
      <c r="Z26" s="392" t="s">
        <v>179</v>
      </c>
      <c r="AA26" s="430"/>
      <c r="AB26" s="430"/>
      <c r="AC26" s="430"/>
      <c r="AD26" s="430"/>
      <c r="AE26" s="430"/>
      <c r="AF26" s="430"/>
      <c r="AG26" s="431"/>
      <c r="AH26" s="395">
        <v>25</v>
      </c>
      <c r="AI26" s="396"/>
      <c r="AJ26" s="396"/>
      <c r="AK26" s="396"/>
      <c r="AL26" s="397"/>
      <c r="AM26" s="395">
        <v>93150</v>
      </c>
      <c r="AN26" s="396"/>
      <c r="AO26" s="396"/>
      <c r="AP26" s="396"/>
      <c r="AQ26" s="396"/>
      <c r="AR26" s="397"/>
      <c r="AS26" s="395">
        <v>3726</v>
      </c>
      <c r="AT26" s="396"/>
      <c r="AU26" s="396"/>
      <c r="AV26" s="396"/>
      <c r="AW26" s="396"/>
      <c r="AX26" s="398"/>
      <c r="AY26" s="428" t="s">
        <v>180</v>
      </c>
      <c r="AZ26" s="373"/>
      <c r="BA26" s="373"/>
      <c r="BB26" s="373"/>
      <c r="BC26" s="373"/>
      <c r="BD26" s="373"/>
      <c r="BE26" s="373"/>
      <c r="BF26" s="373"/>
      <c r="BG26" s="373"/>
      <c r="BH26" s="373"/>
      <c r="BI26" s="373"/>
      <c r="BJ26" s="373"/>
      <c r="BK26" s="373"/>
      <c r="BL26" s="373"/>
      <c r="BM26" s="429"/>
      <c r="BN26" s="419" t="s">
        <v>181</v>
      </c>
      <c r="BO26" s="420"/>
      <c r="BP26" s="420"/>
      <c r="BQ26" s="420"/>
      <c r="BR26" s="420"/>
      <c r="BS26" s="420"/>
      <c r="BT26" s="420"/>
      <c r="BU26" s="421"/>
      <c r="BV26" s="419" t="s">
        <v>182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183</v>
      </c>
      <c r="F27" s="393"/>
      <c r="G27" s="393"/>
      <c r="H27" s="393"/>
      <c r="I27" s="393"/>
      <c r="J27" s="393"/>
      <c r="K27" s="394"/>
      <c r="L27" s="395">
        <v>1</v>
      </c>
      <c r="M27" s="396"/>
      <c r="N27" s="396"/>
      <c r="O27" s="396"/>
      <c r="P27" s="397"/>
      <c r="Q27" s="395">
        <v>5200</v>
      </c>
      <c r="R27" s="396"/>
      <c r="S27" s="396"/>
      <c r="T27" s="396"/>
      <c r="U27" s="396"/>
      <c r="V27" s="397"/>
      <c r="W27" s="454"/>
      <c r="X27" s="436"/>
      <c r="Y27" s="437"/>
      <c r="Z27" s="392" t="s">
        <v>184</v>
      </c>
      <c r="AA27" s="393"/>
      <c r="AB27" s="393"/>
      <c r="AC27" s="393"/>
      <c r="AD27" s="393"/>
      <c r="AE27" s="393"/>
      <c r="AF27" s="393"/>
      <c r="AG27" s="394"/>
      <c r="AH27" s="395">
        <v>16</v>
      </c>
      <c r="AI27" s="396"/>
      <c r="AJ27" s="396"/>
      <c r="AK27" s="396"/>
      <c r="AL27" s="397"/>
      <c r="AM27" s="395">
        <v>61637</v>
      </c>
      <c r="AN27" s="396"/>
      <c r="AO27" s="396"/>
      <c r="AP27" s="396"/>
      <c r="AQ27" s="396"/>
      <c r="AR27" s="397"/>
      <c r="AS27" s="395">
        <v>3852</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v>204872</v>
      </c>
      <c r="BO27" s="423"/>
      <c r="BP27" s="423"/>
      <c r="BQ27" s="423"/>
      <c r="BR27" s="423"/>
      <c r="BS27" s="423"/>
      <c r="BT27" s="423"/>
      <c r="BU27" s="424"/>
      <c r="BV27" s="422">
        <v>204503</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186</v>
      </c>
      <c r="F28" s="393"/>
      <c r="G28" s="393"/>
      <c r="H28" s="393"/>
      <c r="I28" s="393"/>
      <c r="J28" s="393"/>
      <c r="K28" s="394"/>
      <c r="L28" s="395">
        <v>1</v>
      </c>
      <c r="M28" s="396"/>
      <c r="N28" s="396"/>
      <c r="O28" s="396"/>
      <c r="P28" s="397"/>
      <c r="Q28" s="395">
        <v>4700</v>
      </c>
      <c r="R28" s="396"/>
      <c r="S28" s="396"/>
      <c r="T28" s="396"/>
      <c r="U28" s="396"/>
      <c r="V28" s="397"/>
      <c r="W28" s="454"/>
      <c r="X28" s="436"/>
      <c r="Y28" s="437"/>
      <c r="Z28" s="392" t="s">
        <v>187</v>
      </c>
      <c r="AA28" s="393"/>
      <c r="AB28" s="393"/>
      <c r="AC28" s="393"/>
      <c r="AD28" s="393"/>
      <c r="AE28" s="393"/>
      <c r="AF28" s="393"/>
      <c r="AG28" s="394"/>
      <c r="AH28" s="395" t="s">
        <v>182</v>
      </c>
      <c r="AI28" s="396"/>
      <c r="AJ28" s="396"/>
      <c r="AK28" s="396"/>
      <c r="AL28" s="397"/>
      <c r="AM28" s="395" t="s">
        <v>188</v>
      </c>
      <c r="AN28" s="396"/>
      <c r="AO28" s="396"/>
      <c r="AP28" s="396"/>
      <c r="AQ28" s="396"/>
      <c r="AR28" s="397"/>
      <c r="AS28" s="395" t="s">
        <v>181</v>
      </c>
      <c r="AT28" s="396"/>
      <c r="AU28" s="396"/>
      <c r="AV28" s="396"/>
      <c r="AW28" s="396"/>
      <c r="AX28" s="398"/>
      <c r="AY28" s="402" t="s">
        <v>189</v>
      </c>
      <c r="AZ28" s="403"/>
      <c r="BA28" s="403"/>
      <c r="BB28" s="404"/>
      <c r="BC28" s="411" t="s">
        <v>50</v>
      </c>
      <c r="BD28" s="412"/>
      <c r="BE28" s="412"/>
      <c r="BF28" s="412"/>
      <c r="BG28" s="412"/>
      <c r="BH28" s="412"/>
      <c r="BI28" s="412"/>
      <c r="BJ28" s="412"/>
      <c r="BK28" s="412"/>
      <c r="BL28" s="412"/>
      <c r="BM28" s="413"/>
      <c r="BN28" s="414">
        <v>3061277</v>
      </c>
      <c r="BO28" s="415"/>
      <c r="BP28" s="415"/>
      <c r="BQ28" s="415"/>
      <c r="BR28" s="415"/>
      <c r="BS28" s="415"/>
      <c r="BT28" s="415"/>
      <c r="BU28" s="416"/>
      <c r="BV28" s="414">
        <v>2358462</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190</v>
      </c>
      <c r="F29" s="393"/>
      <c r="G29" s="393"/>
      <c r="H29" s="393"/>
      <c r="I29" s="393"/>
      <c r="J29" s="393"/>
      <c r="K29" s="394"/>
      <c r="L29" s="395">
        <v>16</v>
      </c>
      <c r="M29" s="396"/>
      <c r="N29" s="396"/>
      <c r="O29" s="396"/>
      <c r="P29" s="397"/>
      <c r="Q29" s="395">
        <v>4400</v>
      </c>
      <c r="R29" s="396"/>
      <c r="S29" s="396"/>
      <c r="T29" s="396"/>
      <c r="U29" s="396"/>
      <c r="V29" s="397"/>
      <c r="W29" s="455"/>
      <c r="X29" s="456"/>
      <c r="Y29" s="457"/>
      <c r="Z29" s="392" t="s">
        <v>191</v>
      </c>
      <c r="AA29" s="393"/>
      <c r="AB29" s="393"/>
      <c r="AC29" s="393"/>
      <c r="AD29" s="393"/>
      <c r="AE29" s="393"/>
      <c r="AF29" s="393"/>
      <c r="AG29" s="394"/>
      <c r="AH29" s="395">
        <v>446</v>
      </c>
      <c r="AI29" s="396"/>
      <c r="AJ29" s="396"/>
      <c r="AK29" s="396"/>
      <c r="AL29" s="397"/>
      <c r="AM29" s="395">
        <v>1444517</v>
      </c>
      <c r="AN29" s="396"/>
      <c r="AO29" s="396"/>
      <c r="AP29" s="396"/>
      <c r="AQ29" s="396"/>
      <c r="AR29" s="397"/>
      <c r="AS29" s="395">
        <v>3239</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287093</v>
      </c>
      <c r="BO29" s="420"/>
      <c r="BP29" s="420"/>
      <c r="BQ29" s="420"/>
      <c r="BR29" s="420"/>
      <c r="BS29" s="420"/>
      <c r="BT29" s="420"/>
      <c r="BU29" s="421"/>
      <c r="BV29" s="419">
        <v>287093</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97.6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1825182</v>
      </c>
      <c r="BO30" s="423"/>
      <c r="BP30" s="423"/>
      <c r="BQ30" s="423"/>
      <c r="BR30" s="423"/>
      <c r="BS30" s="423"/>
      <c r="BT30" s="423"/>
      <c r="BU30" s="424"/>
      <c r="BV30" s="422">
        <v>1698391</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IF('各会計、関係団体の財政状況及び健全化判断比率'!B35="","",'各会計、関係団体の財政状況及び健全化判断比率'!B35)</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和歌山県市町村総合事務組合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24</v>
      </c>
      <c r="CP34" s="367"/>
      <c r="CQ34" s="368" t="str">
        <f>IF('各会計、関係団体の財政状況及び健全化判断比率'!BS7="","",'各会計、関係団体の財政状況及び健全化判断比率'!BS7)</f>
        <v>橋本市文化スポーツ振興公社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f t="shared" ref="BE35:BE43" si="1">IF(BG35="","",BE34+1)</f>
        <v>13</v>
      </c>
      <c r="BF35" s="367"/>
      <c r="BG35" s="368" t="str">
        <f>IF('各会計、関係団体の財政状況及び健全化判断比率'!B36="","",'各会計、関係団体の財政状況及び健全化判断比率'!B36)</f>
        <v>工業団地造成事業特別会計</v>
      </c>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和歌山地方税回収機構</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墓園事業特別会計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駐車場事業特別会計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橋本周辺広域市町村圏組合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土地区画整理事業特別会計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伊都郡町村及び橋本市老人福祉施設事務組合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伊都郡町村及び橋本市児童福祉施設事務組合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19</v>
      </c>
      <c r="BX39" s="367"/>
      <c r="BY39" s="368" t="str">
        <f>IF('各会計、関係団体の財政状況及び健全化判断比率'!B73="","",'各会計、関係団体の財政状況及び健全化判断比率'!B73)</f>
        <v>和歌山県後期高齢者医療広域連合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20</v>
      </c>
      <c r="BX40" s="367"/>
      <c r="BY40" s="368" t="str">
        <f>IF('各会計、関係団体の財政状況及び健全化判断比率'!B74="","",'各会計、関係団体の財政状況及び健全化判断比率'!B74)</f>
        <v>橋本伊都衛生施設組合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21</v>
      </c>
      <c r="BX41" s="367"/>
      <c r="BY41" s="368" t="str">
        <f>IF('各会計、関係団体の財政状況及び健全化判断比率'!B75="","",'各会計、関係団体の財政状況及び健全化判断比率'!B75)</f>
        <v>伊都消防組合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22</v>
      </c>
      <c r="BX42" s="367"/>
      <c r="BY42" s="368" t="str">
        <f>IF('各会計、関係団体の財政状況及び健全化判断比率'!B76="","",'各会計、関係団体の財政状況及び健全化判断比率'!B76)</f>
        <v>伊都郡町村及び橋本市老人福祉施設事務組合（公営企業会計）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23</v>
      </c>
      <c r="BX43" s="367"/>
      <c r="BY43" s="368" t="str">
        <f>IF('各会計、関係団体の財政状況及び健全化判断比率'!B77="","",'各会計、関係団体の財政状況及び健全化判断比率'!B77)</f>
        <v>和歌山県後期高齢者医療広域連合（特別会計）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3LclfIrCGUFOXw0qbG8LtP7fUUHms3Nd2gft7Fm7o+u5FiWVqPd7sPxRnP0L3Pf74PIj63oKPILBJT01Gl6jog==" saltValue="KQbKGck3mCfw4HpWPqqd1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232</v>
      </c>
      <c r="C5" s="677"/>
      <c r="D5" s="677"/>
      <c r="E5" s="677"/>
      <c r="F5" s="677"/>
      <c r="G5" s="677"/>
      <c r="H5" s="677"/>
      <c r="I5" s="677"/>
      <c r="J5" s="677"/>
      <c r="K5" s="677"/>
      <c r="L5" s="677"/>
      <c r="M5" s="677"/>
      <c r="N5" s="677"/>
      <c r="O5" s="677"/>
      <c r="P5" s="677"/>
      <c r="Q5" s="678"/>
      <c r="R5" s="673">
        <v>6926040</v>
      </c>
      <c r="S5" s="674"/>
      <c r="T5" s="674"/>
      <c r="U5" s="674"/>
      <c r="V5" s="674"/>
      <c r="W5" s="674"/>
      <c r="X5" s="674"/>
      <c r="Y5" s="702"/>
      <c r="Z5" s="715">
        <v>22.8</v>
      </c>
      <c r="AA5" s="715"/>
      <c r="AB5" s="715"/>
      <c r="AC5" s="715"/>
      <c r="AD5" s="716">
        <v>6530889</v>
      </c>
      <c r="AE5" s="716"/>
      <c r="AF5" s="716"/>
      <c r="AG5" s="716"/>
      <c r="AH5" s="716"/>
      <c r="AI5" s="716"/>
      <c r="AJ5" s="716"/>
      <c r="AK5" s="716"/>
      <c r="AL5" s="703">
        <v>38.4</v>
      </c>
      <c r="AM5" s="686"/>
      <c r="AN5" s="686"/>
      <c r="AO5" s="704"/>
      <c r="AP5" s="676" t="s">
        <v>233</v>
      </c>
      <c r="AQ5" s="677"/>
      <c r="AR5" s="677"/>
      <c r="AS5" s="677"/>
      <c r="AT5" s="677"/>
      <c r="AU5" s="677"/>
      <c r="AV5" s="677"/>
      <c r="AW5" s="677"/>
      <c r="AX5" s="677"/>
      <c r="AY5" s="677"/>
      <c r="AZ5" s="677"/>
      <c r="BA5" s="677"/>
      <c r="BB5" s="677"/>
      <c r="BC5" s="677"/>
      <c r="BD5" s="677"/>
      <c r="BE5" s="677"/>
      <c r="BF5" s="678"/>
      <c r="BG5" s="627">
        <v>6530508</v>
      </c>
      <c r="BH5" s="628"/>
      <c r="BI5" s="628"/>
      <c r="BJ5" s="628"/>
      <c r="BK5" s="628"/>
      <c r="BL5" s="628"/>
      <c r="BM5" s="628"/>
      <c r="BN5" s="629"/>
      <c r="BO5" s="663">
        <v>94.3</v>
      </c>
      <c r="BP5" s="663"/>
      <c r="BQ5" s="663"/>
      <c r="BR5" s="663"/>
      <c r="BS5" s="664">
        <v>43393</v>
      </c>
      <c r="BT5" s="664"/>
      <c r="BU5" s="664"/>
      <c r="BV5" s="664"/>
      <c r="BW5" s="664"/>
      <c r="BX5" s="664"/>
      <c r="BY5" s="664"/>
      <c r="BZ5" s="664"/>
      <c r="CA5" s="664"/>
      <c r="CB5" s="695"/>
      <c r="CD5" s="679" t="s">
        <v>228</v>
      </c>
      <c r="CE5" s="680"/>
      <c r="CF5" s="680"/>
      <c r="CG5" s="680"/>
      <c r="CH5" s="680"/>
      <c r="CI5" s="680"/>
      <c r="CJ5" s="680"/>
      <c r="CK5" s="680"/>
      <c r="CL5" s="680"/>
      <c r="CM5" s="680"/>
      <c r="CN5" s="680"/>
      <c r="CO5" s="680"/>
      <c r="CP5" s="680"/>
      <c r="CQ5" s="681"/>
      <c r="CR5" s="679" t="s">
        <v>234</v>
      </c>
      <c r="CS5" s="680"/>
      <c r="CT5" s="680"/>
      <c r="CU5" s="680"/>
      <c r="CV5" s="680"/>
      <c r="CW5" s="680"/>
      <c r="CX5" s="680"/>
      <c r="CY5" s="681"/>
      <c r="CZ5" s="679" t="s">
        <v>226</v>
      </c>
      <c r="DA5" s="680"/>
      <c r="DB5" s="680"/>
      <c r="DC5" s="681"/>
      <c r="DD5" s="679" t="s">
        <v>235</v>
      </c>
      <c r="DE5" s="680"/>
      <c r="DF5" s="680"/>
      <c r="DG5" s="680"/>
      <c r="DH5" s="680"/>
      <c r="DI5" s="680"/>
      <c r="DJ5" s="680"/>
      <c r="DK5" s="680"/>
      <c r="DL5" s="680"/>
      <c r="DM5" s="680"/>
      <c r="DN5" s="680"/>
      <c r="DO5" s="680"/>
      <c r="DP5" s="681"/>
      <c r="DQ5" s="679" t="s">
        <v>236</v>
      </c>
      <c r="DR5" s="680"/>
      <c r="DS5" s="680"/>
      <c r="DT5" s="680"/>
      <c r="DU5" s="680"/>
      <c r="DV5" s="680"/>
      <c r="DW5" s="680"/>
      <c r="DX5" s="680"/>
      <c r="DY5" s="680"/>
      <c r="DZ5" s="680"/>
      <c r="EA5" s="680"/>
      <c r="EB5" s="680"/>
      <c r="EC5" s="681"/>
    </row>
    <row r="6" spans="2:143" ht="11.25" customHeight="1" x14ac:dyDescent="0.15">
      <c r="B6" s="624" t="s">
        <v>237</v>
      </c>
      <c r="C6" s="625"/>
      <c r="D6" s="625"/>
      <c r="E6" s="625"/>
      <c r="F6" s="625"/>
      <c r="G6" s="625"/>
      <c r="H6" s="625"/>
      <c r="I6" s="625"/>
      <c r="J6" s="625"/>
      <c r="K6" s="625"/>
      <c r="L6" s="625"/>
      <c r="M6" s="625"/>
      <c r="N6" s="625"/>
      <c r="O6" s="625"/>
      <c r="P6" s="625"/>
      <c r="Q6" s="626"/>
      <c r="R6" s="627">
        <v>242587</v>
      </c>
      <c r="S6" s="628"/>
      <c r="T6" s="628"/>
      <c r="U6" s="628"/>
      <c r="V6" s="628"/>
      <c r="W6" s="628"/>
      <c r="X6" s="628"/>
      <c r="Y6" s="629"/>
      <c r="Z6" s="663">
        <v>0.8</v>
      </c>
      <c r="AA6" s="663"/>
      <c r="AB6" s="663"/>
      <c r="AC6" s="663"/>
      <c r="AD6" s="664">
        <v>242587</v>
      </c>
      <c r="AE6" s="664"/>
      <c r="AF6" s="664"/>
      <c r="AG6" s="664"/>
      <c r="AH6" s="664"/>
      <c r="AI6" s="664"/>
      <c r="AJ6" s="664"/>
      <c r="AK6" s="664"/>
      <c r="AL6" s="630">
        <v>1.4</v>
      </c>
      <c r="AM6" s="631"/>
      <c r="AN6" s="631"/>
      <c r="AO6" s="665"/>
      <c r="AP6" s="624" t="s">
        <v>238</v>
      </c>
      <c r="AQ6" s="625"/>
      <c r="AR6" s="625"/>
      <c r="AS6" s="625"/>
      <c r="AT6" s="625"/>
      <c r="AU6" s="625"/>
      <c r="AV6" s="625"/>
      <c r="AW6" s="625"/>
      <c r="AX6" s="625"/>
      <c r="AY6" s="625"/>
      <c r="AZ6" s="625"/>
      <c r="BA6" s="625"/>
      <c r="BB6" s="625"/>
      <c r="BC6" s="625"/>
      <c r="BD6" s="625"/>
      <c r="BE6" s="625"/>
      <c r="BF6" s="626"/>
      <c r="BG6" s="627">
        <v>6530508</v>
      </c>
      <c r="BH6" s="628"/>
      <c r="BI6" s="628"/>
      <c r="BJ6" s="628"/>
      <c r="BK6" s="628"/>
      <c r="BL6" s="628"/>
      <c r="BM6" s="628"/>
      <c r="BN6" s="629"/>
      <c r="BO6" s="663">
        <v>94.3</v>
      </c>
      <c r="BP6" s="663"/>
      <c r="BQ6" s="663"/>
      <c r="BR6" s="663"/>
      <c r="BS6" s="664">
        <v>43393</v>
      </c>
      <c r="BT6" s="664"/>
      <c r="BU6" s="664"/>
      <c r="BV6" s="664"/>
      <c r="BW6" s="664"/>
      <c r="BX6" s="664"/>
      <c r="BY6" s="664"/>
      <c r="BZ6" s="664"/>
      <c r="CA6" s="664"/>
      <c r="CB6" s="695"/>
      <c r="CD6" s="676" t="s">
        <v>239</v>
      </c>
      <c r="CE6" s="677"/>
      <c r="CF6" s="677"/>
      <c r="CG6" s="677"/>
      <c r="CH6" s="677"/>
      <c r="CI6" s="677"/>
      <c r="CJ6" s="677"/>
      <c r="CK6" s="677"/>
      <c r="CL6" s="677"/>
      <c r="CM6" s="677"/>
      <c r="CN6" s="677"/>
      <c r="CO6" s="677"/>
      <c r="CP6" s="677"/>
      <c r="CQ6" s="678"/>
      <c r="CR6" s="627">
        <v>220209</v>
      </c>
      <c r="CS6" s="628"/>
      <c r="CT6" s="628"/>
      <c r="CU6" s="628"/>
      <c r="CV6" s="628"/>
      <c r="CW6" s="628"/>
      <c r="CX6" s="628"/>
      <c r="CY6" s="629"/>
      <c r="CZ6" s="703">
        <v>0.7</v>
      </c>
      <c r="DA6" s="686"/>
      <c r="DB6" s="686"/>
      <c r="DC6" s="705"/>
      <c r="DD6" s="633" t="s">
        <v>240</v>
      </c>
      <c r="DE6" s="628"/>
      <c r="DF6" s="628"/>
      <c r="DG6" s="628"/>
      <c r="DH6" s="628"/>
      <c r="DI6" s="628"/>
      <c r="DJ6" s="628"/>
      <c r="DK6" s="628"/>
      <c r="DL6" s="628"/>
      <c r="DM6" s="628"/>
      <c r="DN6" s="628"/>
      <c r="DO6" s="628"/>
      <c r="DP6" s="629"/>
      <c r="DQ6" s="633">
        <v>220209</v>
      </c>
      <c r="DR6" s="628"/>
      <c r="DS6" s="628"/>
      <c r="DT6" s="628"/>
      <c r="DU6" s="628"/>
      <c r="DV6" s="628"/>
      <c r="DW6" s="628"/>
      <c r="DX6" s="628"/>
      <c r="DY6" s="628"/>
      <c r="DZ6" s="628"/>
      <c r="EA6" s="628"/>
      <c r="EB6" s="628"/>
      <c r="EC6" s="662"/>
    </row>
    <row r="7" spans="2:143" ht="11.25" customHeight="1" x14ac:dyDescent="0.15">
      <c r="B7" s="624" t="s">
        <v>241</v>
      </c>
      <c r="C7" s="625"/>
      <c r="D7" s="625"/>
      <c r="E7" s="625"/>
      <c r="F7" s="625"/>
      <c r="G7" s="625"/>
      <c r="H7" s="625"/>
      <c r="I7" s="625"/>
      <c r="J7" s="625"/>
      <c r="K7" s="625"/>
      <c r="L7" s="625"/>
      <c r="M7" s="625"/>
      <c r="N7" s="625"/>
      <c r="O7" s="625"/>
      <c r="P7" s="625"/>
      <c r="Q7" s="626"/>
      <c r="R7" s="627">
        <v>3946</v>
      </c>
      <c r="S7" s="628"/>
      <c r="T7" s="628"/>
      <c r="U7" s="628"/>
      <c r="V7" s="628"/>
      <c r="W7" s="628"/>
      <c r="X7" s="628"/>
      <c r="Y7" s="629"/>
      <c r="Z7" s="663">
        <v>0</v>
      </c>
      <c r="AA7" s="663"/>
      <c r="AB7" s="663"/>
      <c r="AC7" s="663"/>
      <c r="AD7" s="664">
        <v>3946</v>
      </c>
      <c r="AE7" s="664"/>
      <c r="AF7" s="664"/>
      <c r="AG7" s="664"/>
      <c r="AH7" s="664"/>
      <c r="AI7" s="664"/>
      <c r="AJ7" s="664"/>
      <c r="AK7" s="664"/>
      <c r="AL7" s="630">
        <v>0</v>
      </c>
      <c r="AM7" s="631"/>
      <c r="AN7" s="631"/>
      <c r="AO7" s="665"/>
      <c r="AP7" s="624" t="s">
        <v>242</v>
      </c>
      <c r="AQ7" s="625"/>
      <c r="AR7" s="625"/>
      <c r="AS7" s="625"/>
      <c r="AT7" s="625"/>
      <c r="AU7" s="625"/>
      <c r="AV7" s="625"/>
      <c r="AW7" s="625"/>
      <c r="AX7" s="625"/>
      <c r="AY7" s="625"/>
      <c r="AZ7" s="625"/>
      <c r="BA7" s="625"/>
      <c r="BB7" s="625"/>
      <c r="BC7" s="625"/>
      <c r="BD7" s="625"/>
      <c r="BE7" s="625"/>
      <c r="BF7" s="626"/>
      <c r="BG7" s="627">
        <v>3018148</v>
      </c>
      <c r="BH7" s="628"/>
      <c r="BI7" s="628"/>
      <c r="BJ7" s="628"/>
      <c r="BK7" s="628"/>
      <c r="BL7" s="628"/>
      <c r="BM7" s="628"/>
      <c r="BN7" s="629"/>
      <c r="BO7" s="663">
        <v>43.6</v>
      </c>
      <c r="BP7" s="663"/>
      <c r="BQ7" s="663"/>
      <c r="BR7" s="663"/>
      <c r="BS7" s="664">
        <v>43393</v>
      </c>
      <c r="BT7" s="664"/>
      <c r="BU7" s="664"/>
      <c r="BV7" s="664"/>
      <c r="BW7" s="664"/>
      <c r="BX7" s="664"/>
      <c r="BY7" s="664"/>
      <c r="BZ7" s="664"/>
      <c r="CA7" s="664"/>
      <c r="CB7" s="695"/>
      <c r="CD7" s="624" t="s">
        <v>243</v>
      </c>
      <c r="CE7" s="625"/>
      <c r="CF7" s="625"/>
      <c r="CG7" s="625"/>
      <c r="CH7" s="625"/>
      <c r="CI7" s="625"/>
      <c r="CJ7" s="625"/>
      <c r="CK7" s="625"/>
      <c r="CL7" s="625"/>
      <c r="CM7" s="625"/>
      <c r="CN7" s="625"/>
      <c r="CO7" s="625"/>
      <c r="CP7" s="625"/>
      <c r="CQ7" s="626"/>
      <c r="CR7" s="627">
        <v>3279967</v>
      </c>
      <c r="CS7" s="628"/>
      <c r="CT7" s="628"/>
      <c r="CU7" s="628"/>
      <c r="CV7" s="628"/>
      <c r="CW7" s="628"/>
      <c r="CX7" s="628"/>
      <c r="CY7" s="629"/>
      <c r="CZ7" s="663">
        <v>11.2</v>
      </c>
      <c r="DA7" s="663"/>
      <c r="DB7" s="663"/>
      <c r="DC7" s="663"/>
      <c r="DD7" s="633">
        <v>121253</v>
      </c>
      <c r="DE7" s="628"/>
      <c r="DF7" s="628"/>
      <c r="DG7" s="628"/>
      <c r="DH7" s="628"/>
      <c r="DI7" s="628"/>
      <c r="DJ7" s="628"/>
      <c r="DK7" s="628"/>
      <c r="DL7" s="628"/>
      <c r="DM7" s="628"/>
      <c r="DN7" s="628"/>
      <c r="DO7" s="628"/>
      <c r="DP7" s="629"/>
      <c r="DQ7" s="633">
        <v>2304266</v>
      </c>
      <c r="DR7" s="628"/>
      <c r="DS7" s="628"/>
      <c r="DT7" s="628"/>
      <c r="DU7" s="628"/>
      <c r="DV7" s="628"/>
      <c r="DW7" s="628"/>
      <c r="DX7" s="628"/>
      <c r="DY7" s="628"/>
      <c r="DZ7" s="628"/>
      <c r="EA7" s="628"/>
      <c r="EB7" s="628"/>
      <c r="EC7" s="662"/>
    </row>
    <row r="8" spans="2:143" ht="11.25" customHeight="1" x14ac:dyDescent="0.15">
      <c r="B8" s="624" t="s">
        <v>244</v>
      </c>
      <c r="C8" s="625"/>
      <c r="D8" s="625"/>
      <c r="E8" s="625"/>
      <c r="F8" s="625"/>
      <c r="G8" s="625"/>
      <c r="H8" s="625"/>
      <c r="I8" s="625"/>
      <c r="J8" s="625"/>
      <c r="K8" s="625"/>
      <c r="L8" s="625"/>
      <c r="M8" s="625"/>
      <c r="N8" s="625"/>
      <c r="O8" s="625"/>
      <c r="P8" s="625"/>
      <c r="Q8" s="626"/>
      <c r="R8" s="627">
        <v>56183</v>
      </c>
      <c r="S8" s="628"/>
      <c r="T8" s="628"/>
      <c r="U8" s="628"/>
      <c r="V8" s="628"/>
      <c r="W8" s="628"/>
      <c r="X8" s="628"/>
      <c r="Y8" s="629"/>
      <c r="Z8" s="663">
        <v>0.2</v>
      </c>
      <c r="AA8" s="663"/>
      <c r="AB8" s="663"/>
      <c r="AC8" s="663"/>
      <c r="AD8" s="664">
        <v>56183</v>
      </c>
      <c r="AE8" s="664"/>
      <c r="AF8" s="664"/>
      <c r="AG8" s="664"/>
      <c r="AH8" s="664"/>
      <c r="AI8" s="664"/>
      <c r="AJ8" s="664"/>
      <c r="AK8" s="664"/>
      <c r="AL8" s="630">
        <v>0.3</v>
      </c>
      <c r="AM8" s="631"/>
      <c r="AN8" s="631"/>
      <c r="AO8" s="665"/>
      <c r="AP8" s="624" t="s">
        <v>245</v>
      </c>
      <c r="AQ8" s="625"/>
      <c r="AR8" s="625"/>
      <c r="AS8" s="625"/>
      <c r="AT8" s="625"/>
      <c r="AU8" s="625"/>
      <c r="AV8" s="625"/>
      <c r="AW8" s="625"/>
      <c r="AX8" s="625"/>
      <c r="AY8" s="625"/>
      <c r="AZ8" s="625"/>
      <c r="BA8" s="625"/>
      <c r="BB8" s="625"/>
      <c r="BC8" s="625"/>
      <c r="BD8" s="625"/>
      <c r="BE8" s="625"/>
      <c r="BF8" s="626"/>
      <c r="BG8" s="627">
        <v>104767</v>
      </c>
      <c r="BH8" s="628"/>
      <c r="BI8" s="628"/>
      <c r="BJ8" s="628"/>
      <c r="BK8" s="628"/>
      <c r="BL8" s="628"/>
      <c r="BM8" s="628"/>
      <c r="BN8" s="629"/>
      <c r="BO8" s="663">
        <v>1.5</v>
      </c>
      <c r="BP8" s="663"/>
      <c r="BQ8" s="663"/>
      <c r="BR8" s="663"/>
      <c r="BS8" s="664" t="s">
        <v>240</v>
      </c>
      <c r="BT8" s="664"/>
      <c r="BU8" s="664"/>
      <c r="BV8" s="664"/>
      <c r="BW8" s="664"/>
      <c r="BX8" s="664"/>
      <c r="BY8" s="664"/>
      <c r="BZ8" s="664"/>
      <c r="CA8" s="664"/>
      <c r="CB8" s="695"/>
      <c r="CD8" s="624" t="s">
        <v>246</v>
      </c>
      <c r="CE8" s="625"/>
      <c r="CF8" s="625"/>
      <c r="CG8" s="625"/>
      <c r="CH8" s="625"/>
      <c r="CI8" s="625"/>
      <c r="CJ8" s="625"/>
      <c r="CK8" s="625"/>
      <c r="CL8" s="625"/>
      <c r="CM8" s="625"/>
      <c r="CN8" s="625"/>
      <c r="CO8" s="625"/>
      <c r="CP8" s="625"/>
      <c r="CQ8" s="626"/>
      <c r="CR8" s="627">
        <v>11638997</v>
      </c>
      <c r="CS8" s="628"/>
      <c r="CT8" s="628"/>
      <c r="CU8" s="628"/>
      <c r="CV8" s="628"/>
      <c r="CW8" s="628"/>
      <c r="CX8" s="628"/>
      <c r="CY8" s="629"/>
      <c r="CZ8" s="663">
        <v>39.6</v>
      </c>
      <c r="DA8" s="663"/>
      <c r="DB8" s="663"/>
      <c r="DC8" s="663"/>
      <c r="DD8" s="633">
        <v>45237</v>
      </c>
      <c r="DE8" s="628"/>
      <c r="DF8" s="628"/>
      <c r="DG8" s="628"/>
      <c r="DH8" s="628"/>
      <c r="DI8" s="628"/>
      <c r="DJ8" s="628"/>
      <c r="DK8" s="628"/>
      <c r="DL8" s="628"/>
      <c r="DM8" s="628"/>
      <c r="DN8" s="628"/>
      <c r="DO8" s="628"/>
      <c r="DP8" s="629"/>
      <c r="DQ8" s="633">
        <v>5997518</v>
      </c>
      <c r="DR8" s="628"/>
      <c r="DS8" s="628"/>
      <c r="DT8" s="628"/>
      <c r="DU8" s="628"/>
      <c r="DV8" s="628"/>
      <c r="DW8" s="628"/>
      <c r="DX8" s="628"/>
      <c r="DY8" s="628"/>
      <c r="DZ8" s="628"/>
      <c r="EA8" s="628"/>
      <c r="EB8" s="628"/>
      <c r="EC8" s="662"/>
    </row>
    <row r="9" spans="2:143" ht="11.25" customHeight="1" x14ac:dyDescent="0.15">
      <c r="B9" s="624" t="s">
        <v>247</v>
      </c>
      <c r="C9" s="625"/>
      <c r="D9" s="625"/>
      <c r="E9" s="625"/>
      <c r="F9" s="625"/>
      <c r="G9" s="625"/>
      <c r="H9" s="625"/>
      <c r="I9" s="625"/>
      <c r="J9" s="625"/>
      <c r="K9" s="625"/>
      <c r="L9" s="625"/>
      <c r="M9" s="625"/>
      <c r="N9" s="625"/>
      <c r="O9" s="625"/>
      <c r="P9" s="625"/>
      <c r="Q9" s="626"/>
      <c r="R9" s="627">
        <v>39967</v>
      </c>
      <c r="S9" s="628"/>
      <c r="T9" s="628"/>
      <c r="U9" s="628"/>
      <c r="V9" s="628"/>
      <c r="W9" s="628"/>
      <c r="X9" s="628"/>
      <c r="Y9" s="629"/>
      <c r="Z9" s="663">
        <v>0.1</v>
      </c>
      <c r="AA9" s="663"/>
      <c r="AB9" s="663"/>
      <c r="AC9" s="663"/>
      <c r="AD9" s="664">
        <v>39967</v>
      </c>
      <c r="AE9" s="664"/>
      <c r="AF9" s="664"/>
      <c r="AG9" s="664"/>
      <c r="AH9" s="664"/>
      <c r="AI9" s="664"/>
      <c r="AJ9" s="664"/>
      <c r="AK9" s="664"/>
      <c r="AL9" s="630">
        <v>0.2</v>
      </c>
      <c r="AM9" s="631"/>
      <c r="AN9" s="631"/>
      <c r="AO9" s="665"/>
      <c r="AP9" s="624" t="s">
        <v>248</v>
      </c>
      <c r="AQ9" s="625"/>
      <c r="AR9" s="625"/>
      <c r="AS9" s="625"/>
      <c r="AT9" s="625"/>
      <c r="AU9" s="625"/>
      <c r="AV9" s="625"/>
      <c r="AW9" s="625"/>
      <c r="AX9" s="625"/>
      <c r="AY9" s="625"/>
      <c r="AZ9" s="625"/>
      <c r="BA9" s="625"/>
      <c r="BB9" s="625"/>
      <c r="BC9" s="625"/>
      <c r="BD9" s="625"/>
      <c r="BE9" s="625"/>
      <c r="BF9" s="626"/>
      <c r="BG9" s="627">
        <v>2645828</v>
      </c>
      <c r="BH9" s="628"/>
      <c r="BI9" s="628"/>
      <c r="BJ9" s="628"/>
      <c r="BK9" s="628"/>
      <c r="BL9" s="628"/>
      <c r="BM9" s="628"/>
      <c r="BN9" s="629"/>
      <c r="BO9" s="663">
        <v>38.200000000000003</v>
      </c>
      <c r="BP9" s="663"/>
      <c r="BQ9" s="663"/>
      <c r="BR9" s="663"/>
      <c r="BS9" s="664" t="s">
        <v>240</v>
      </c>
      <c r="BT9" s="664"/>
      <c r="BU9" s="664"/>
      <c r="BV9" s="664"/>
      <c r="BW9" s="664"/>
      <c r="BX9" s="664"/>
      <c r="BY9" s="664"/>
      <c r="BZ9" s="664"/>
      <c r="CA9" s="664"/>
      <c r="CB9" s="695"/>
      <c r="CD9" s="624" t="s">
        <v>249</v>
      </c>
      <c r="CE9" s="625"/>
      <c r="CF9" s="625"/>
      <c r="CG9" s="625"/>
      <c r="CH9" s="625"/>
      <c r="CI9" s="625"/>
      <c r="CJ9" s="625"/>
      <c r="CK9" s="625"/>
      <c r="CL9" s="625"/>
      <c r="CM9" s="625"/>
      <c r="CN9" s="625"/>
      <c r="CO9" s="625"/>
      <c r="CP9" s="625"/>
      <c r="CQ9" s="626"/>
      <c r="CR9" s="627">
        <v>3122922</v>
      </c>
      <c r="CS9" s="628"/>
      <c r="CT9" s="628"/>
      <c r="CU9" s="628"/>
      <c r="CV9" s="628"/>
      <c r="CW9" s="628"/>
      <c r="CX9" s="628"/>
      <c r="CY9" s="629"/>
      <c r="CZ9" s="663">
        <v>10.6</v>
      </c>
      <c r="DA9" s="663"/>
      <c r="DB9" s="663"/>
      <c r="DC9" s="663"/>
      <c r="DD9" s="633">
        <v>56468</v>
      </c>
      <c r="DE9" s="628"/>
      <c r="DF9" s="628"/>
      <c r="DG9" s="628"/>
      <c r="DH9" s="628"/>
      <c r="DI9" s="628"/>
      <c r="DJ9" s="628"/>
      <c r="DK9" s="628"/>
      <c r="DL9" s="628"/>
      <c r="DM9" s="628"/>
      <c r="DN9" s="628"/>
      <c r="DO9" s="628"/>
      <c r="DP9" s="629"/>
      <c r="DQ9" s="633">
        <v>2529456</v>
      </c>
      <c r="DR9" s="628"/>
      <c r="DS9" s="628"/>
      <c r="DT9" s="628"/>
      <c r="DU9" s="628"/>
      <c r="DV9" s="628"/>
      <c r="DW9" s="628"/>
      <c r="DX9" s="628"/>
      <c r="DY9" s="628"/>
      <c r="DZ9" s="628"/>
      <c r="EA9" s="628"/>
      <c r="EB9" s="628"/>
      <c r="EC9" s="662"/>
    </row>
    <row r="10" spans="2:143" ht="11.25" customHeight="1" x14ac:dyDescent="0.15">
      <c r="B10" s="624" t="s">
        <v>250</v>
      </c>
      <c r="C10" s="625"/>
      <c r="D10" s="625"/>
      <c r="E10" s="625"/>
      <c r="F10" s="625"/>
      <c r="G10" s="625"/>
      <c r="H10" s="625"/>
      <c r="I10" s="625"/>
      <c r="J10" s="625"/>
      <c r="K10" s="625"/>
      <c r="L10" s="625"/>
      <c r="M10" s="625"/>
      <c r="N10" s="625"/>
      <c r="O10" s="625"/>
      <c r="P10" s="625"/>
      <c r="Q10" s="626"/>
      <c r="R10" s="627" t="s">
        <v>240</v>
      </c>
      <c r="S10" s="628"/>
      <c r="T10" s="628"/>
      <c r="U10" s="628"/>
      <c r="V10" s="628"/>
      <c r="W10" s="628"/>
      <c r="X10" s="628"/>
      <c r="Y10" s="629"/>
      <c r="Z10" s="663" t="s">
        <v>240</v>
      </c>
      <c r="AA10" s="663"/>
      <c r="AB10" s="663"/>
      <c r="AC10" s="663"/>
      <c r="AD10" s="664" t="s">
        <v>240</v>
      </c>
      <c r="AE10" s="664"/>
      <c r="AF10" s="664"/>
      <c r="AG10" s="664"/>
      <c r="AH10" s="664"/>
      <c r="AI10" s="664"/>
      <c r="AJ10" s="664"/>
      <c r="AK10" s="664"/>
      <c r="AL10" s="630" t="s">
        <v>240</v>
      </c>
      <c r="AM10" s="631"/>
      <c r="AN10" s="631"/>
      <c r="AO10" s="665"/>
      <c r="AP10" s="624" t="s">
        <v>251</v>
      </c>
      <c r="AQ10" s="625"/>
      <c r="AR10" s="625"/>
      <c r="AS10" s="625"/>
      <c r="AT10" s="625"/>
      <c r="AU10" s="625"/>
      <c r="AV10" s="625"/>
      <c r="AW10" s="625"/>
      <c r="AX10" s="625"/>
      <c r="AY10" s="625"/>
      <c r="AZ10" s="625"/>
      <c r="BA10" s="625"/>
      <c r="BB10" s="625"/>
      <c r="BC10" s="625"/>
      <c r="BD10" s="625"/>
      <c r="BE10" s="625"/>
      <c r="BF10" s="626"/>
      <c r="BG10" s="627">
        <v>115532</v>
      </c>
      <c r="BH10" s="628"/>
      <c r="BI10" s="628"/>
      <c r="BJ10" s="628"/>
      <c r="BK10" s="628"/>
      <c r="BL10" s="628"/>
      <c r="BM10" s="628"/>
      <c r="BN10" s="629"/>
      <c r="BO10" s="663">
        <v>1.7</v>
      </c>
      <c r="BP10" s="663"/>
      <c r="BQ10" s="663"/>
      <c r="BR10" s="663"/>
      <c r="BS10" s="664" t="s">
        <v>240</v>
      </c>
      <c r="BT10" s="664"/>
      <c r="BU10" s="664"/>
      <c r="BV10" s="664"/>
      <c r="BW10" s="664"/>
      <c r="BX10" s="664"/>
      <c r="BY10" s="664"/>
      <c r="BZ10" s="664"/>
      <c r="CA10" s="664"/>
      <c r="CB10" s="695"/>
      <c r="CD10" s="624" t="s">
        <v>252</v>
      </c>
      <c r="CE10" s="625"/>
      <c r="CF10" s="625"/>
      <c r="CG10" s="625"/>
      <c r="CH10" s="625"/>
      <c r="CI10" s="625"/>
      <c r="CJ10" s="625"/>
      <c r="CK10" s="625"/>
      <c r="CL10" s="625"/>
      <c r="CM10" s="625"/>
      <c r="CN10" s="625"/>
      <c r="CO10" s="625"/>
      <c r="CP10" s="625"/>
      <c r="CQ10" s="626"/>
      <c r="CR10" s="627">
        <v>313</v>
      </c>
      <c r="CS10" s="628"/>
      <c r="CT10" s="628"/>
      <c r="CU10" s="628"/>
      <c r="CV10" s="628"/>
      <c r="CW10" s="628"/>
      <c r="CX10" s="628"/>
      <c r="CY10" s="629"/>
      <c r="CZ10" s="663">
        <v>0</v>
      </c>
      <c r="DA10" s="663"/>
      <c r="DB10" s="663"/>
      <c r="DC10" s="663"/>
      <c r="DD10" s="633" t="s">
        <v>240</v>
      </c>
      <c r="DE10" s="628"/>
      <c r="DF10" s="628"/>
      <c r="DG10" s="628"/>
      <c r="DH10" s="628"/>
      <c r="DI10" s="628"/>
      <c r="DJ10" s="628"/>
      <c r="DK10" s="628"/>
      <c r="DL10" s="628"/>
      <c r="DM10" s="628"/>
      <c r="DN10" s="628"/>
      <c r="DO10" s="628"/>
      <c r="DP10" s="629"/>
      <c r="DQ10" s="633">
        <v>313</v>
      </c>
      <c r="DR10" s="628"/>
      <c r="DS10" s="628"/>
      <c r="DT10" s="628"/>
      <c r="DU10" s="628"/>
      <c r="DV10" s="628"/>
      <c r="DW10" s="628"/>
      <c r="DX10" s="628"/>
      <c r="DY10" s="628"/>
      <c r="DZ10" s="628"/>
      <c r="EA10" s="628"/>
      <c r="EB10" s="628"/>
      <c r="EC10" s="662"/>
    </row>
    <row r="11" spans="2:143" ht="11.25" customHeight="1" x14ac:dyDescent="0.15">
      <c r="B11" s="624" t="s">
        <v>253</v>
      </c>
      <c r="C11" s="625"/>
      <c r="D11" s="625"/>
      <c r="E11" s="625"/>
      <c r="F11" s="625"/>
      <c r="G11" s="625"/>
      <c r="H11" s="625"/>
      <c r="I11" s="625"/>
      <c r="J11" s="625"/>
      <c r="K11" s="625"/>
      <c r="L11" s="625"/>
      <c r="M11" s="625"/>
      <c r="N11" s="625"/>
      <c r="O11" s="625"/>
      <c r="P11" s="625"/>
      <c r="Q11" s="626"/>
      <c r="R11" s="627">
        <v>1415210</v>
      </c>
      <c r="S11" s="628"/>
      <c r="T11" s="628"/>
      <c r="U11" s="628"/>
      <c r="V11" s="628"/>
      <c r="W11" s="628"/>
      <c r="X11" s="628"/>
      <c r="Y11" s="629"/>
      <c r="Z11" s="630">
        <v>4.7</v>
      </c>
      <c r="AA11" s="631"/>
      <c r="AB11" s="631"/>
      <c r="AC11" s="632"/>
      <c r="AD11" s="633">
        <v>1415210</v>
      </c>
      <c r="AE11" s="628"/>
      <c r="AF11" s="628"/>
      <c r="AG11" s="628"/>
      <c r="AH11" s="628"/>
      <c r="AI11" s="628"/>
      <c r="AJ11" s="628"/>
      <c r="AK11" s="629"/>
      <c r="AL11" s="630">
        <v>8.3000000000000007</v>
      </c>
      <c r="AM11" s="631"/>
      <c r="AN11" s="631"/>
      <c r="AO11" s="665"/>
      <c r="AP11" s="624" t="s">
        <v>254</v>
      </c>
      <c r="AQ11" s="625"/>
      <c r="AR11" s="625"/>
      <c r="AS11" s="625"/>
      <c r="AT11" s="625"/>
      <c r="AU11" s="625"/>
      <c r="AV11" s="625"/>
      <c r="AW11" s="625"/>
      <c r="AX11" s="625"/>
      <c r="AY11" s="625"/>
      <c r="AZ11" s="625"/>
      <c r="BA11" s="625"/>
      <c r="BB11" s="625"/>
      <c r="BC11" s="625"/>
      <c r="BD11" s="625"/>
      <c r="BE11" s="625"/>
      <c r="BF11" s="626"/>
      <c r="BG11" s="627">
        <v>152021</v>
      </c>
      <c r="BH11" s="628"/>
      <c r="BI11" s="628"/>
      <c r="BJ11" s="628"/>
      <c r="BK11" s="628"/>
      <c r="BL11" s="628"/>
      <c r="BM11" s="628"/>
      <c r="BN11" s="629"/>
      <c r="BO11" s="663">
        <v>2.2000000000000002</v>
      </c>
      <c r="BP11" s="663"/>
      <c r="BQ11" s="663"/>
      <c r="BR11" s="663"/>
      <c r="BS11" s="664">
        <v>43393</v>
      </c>
      <c r="BT11" s="664"/>
      <c r="BU11" s="664"/>
      <c r="BV11" s="664"/>
      <c r="BW11" s="664"/>
      <c r="BX11" s="664"/>
      <c r="BY11" s="664"/>
      <c r="BZ11" s="664"/>
      <c r="CA11" s="664"/>
      <c r="CB11" s="695"/>
      <c r="CD11" s="624" t="s">
        <v>255</v>
      </c>
      <c r="CE11" s="625"/>
      <c r="CF11" s="625"/>
      <c r="CG11" s="625"/>
      <c r="CH11" s="625"/>
      <c r="CI11" s="625"/>
      <c r="CJ11" s="625"/>
      <c r="CK11" s="625"/>
      <c r="CL11" s="625"/>
      <c r="CM11" s="625"/>
      <c r="CN11" s="625"/>
      <c r="CO11" s="625"/>
      <c r="CP11" s="625"/>
      <c r="CQ11" s="626"/>
      <c r="CR11" s="627">
        <v>641587</v>
      </c>
      <c r="CS11" s="628"/>
      <c r="CT11" s="628"/>
      <c r="CU11" s="628"/>
      <c r="CV11" s="628"/>
      <c r="CW11" s="628"/>
      <c r="CX11" s="628"/>
      <c r="CY11" s="629"/>
      <c r="CZ11" s="663">
        <v>2.2000000000000002</v>
      </c>
      <c r="DA11" s="663"/>
      <c r="DB11" s="663"/>
      <c r="DC11" s="663"/>
      <c r="DD11" s="633">
        <v>33262</v>
      </c>
      <c r="DE11" s="628"/>
      <c r="DF11" s="628"/>
      <c r="DG11" s="628"/>
      <c r="DH11" s="628"/>
      <c r="DI11" s="628"/>
      <c r="DJ11" s="628"/>
      <c r="DK11" s="628"/>
      <c r="DL11" s="628"/>
      <c r="DM11" s="628"/>
      <c r="DN11" s="628"/>
      <c r="DO11" s="628"/>
      <c r="DP11" s="629"/>
      <c r="DQ11" s="633">
        <v>355315</v>
      </c>
      <c r="DR11" s="628"/>
      <c r="DS11" s="628"/>
      <c r="DT11" s="628"/>
      <c r="DU11" s="628"/>
      <c r="DV11" s="628"/>
      <c r="DW11" s="628"/>
      <c r="DX11" s="628"/>
      <c r="DY11" s="628"/>
      <c r="DZ11" s="628"/>
      <c r="EA11" s="628"/>
      <c r="EB11" s="628"/>
      <c r="EC11" s="662"/>
    </row>
    <row r="12" spans="2:143" ht="11.25" customHeight="1" x14ac:dyDescent="0.15">
      <c r="B12" s="624" t="s">
        <v>256</v>
      </c>
      <c r="C12" s="625"/>
      <c r="D12" s="625"/>
      <c r="E12" s="625"/>
      <c r="F12" s="625"/>
      <c r="G12" s="625"/>
      <c r="H12" s="625"/>
      <c r="I12" s="625"/>
      <c r="J12" s="625"/>
      <c r="K12" s="625"/>
      <c r="L12" s="625"/>
      <c r="M12" s="625"/>
      <c r="N12" s="625"/>
      <c r="O12" s="625"/>
      <c r="P12" s="625"/>
      <c r="Q12" s="626"/>
      <c r="R12" s="627">
        <v>22523</v>
      </c>
      <c r="S12" s="628"/>
      <c r="T12" s="628"/>
      <c r="U12" s="628"/>
      <c r="V12" s="628"/>
      <c r="W12" s="628"/>
      <c r="X12" s="628"/>
      <c r="Y12" s="629"/>
      <c r="Z12" s="663">
        <v>0.1</v>
      </c>
      <c r="AA12" s="663"/>
      <c r="AB12" s="663"/>
      <c r="AC12" s="663"/>
      <c r="AD12" s="664">
        <v>22523</v>
      </c>
      <c r="AE12" s="664"/>
      <c r="AF12" s="664"/>
      <c r="AG12" s="664"/>
      <c r="AH12" s="664"/>
      <c r="AI12" s="664"/>
      <c r="AJ12" s="664"/>
      <c r="AK12" s="664"/>
      <c r="AL12" s="630">
        <v>0.1</v>
      </c>
      <c r="AM12" s="631"/>
      <c r="AN12" s="631"/>
      <c r="AO12" s="665"/>
      <c r="AP12" s="624" t="s">
        <v>257</v>
      </c>
      <c r="AQ12" s="625"/>
      <c r="AR12" s="625"/>
      <c r="AS12" s="625"/>
      <c r="AT12" s="625"/>
      <c r="AU12" s="625"/>
      <c r="AV12" s="625"/>
      <c r="AW12" s="625"/>
      <c r="AX12" s="625"/>
      <c r="AY12" s="625"/>
      <c r="AZ12" s="625"/>
      <c r="BA12" s="625"/>
      <c r="BB12" s="625"/>
      <c r="BC12" s="625"/>
      <c r="BD12" s="625"/>
      <c r="BE12" s="625"/>
      <c r="BF12" s="626"/>
      <c r="BG12" s="627">
        <v>2870942</v>
      </c>
      <c r="BH12" s="628"/>
      <c r="BI12" s="628"/>
      <c r="BJ12" s="628"/>
      <c r="BK12" s="628"/>
      <c r="BL12" s="628"/>
      <c r="BM12" s="628"/>
      <c r="BN12" s="629"/>
      <c r="BO12" s="663">
        <v>41.5</v>
      </c>
      <c r="BP12" s="663"/>
      <c r="BQ12" s="663"/>
      <c r="BR12" s="663"/>
      <c r="BS12" s="664" t="s">
        <v>240</v>
      </c>
      <c r="BT12" s="664"/>
      <c r="BU12" s="664"/>
      <c r="BV12" s="664"/>
      <c r="BW12" s="664"/>
      <c r="BX12" s="664"/>
      <c r="BY12" s="664"/>
      <c r="BZ12" s="664"/>
      <c r="CA12" s="664"/>
      <c r="CB12" s="695"/>
      <c r="CD12" s="624" t="s">
        <v>258</v>
      </c>
      <c r="CE12" s="625"/>
      <c r="CF12" s="625"/>
      <c r="CG12" s="625"/>
      <c r="CH12" s="625"/>
      <c r="CI12" s="625"/>
      <c r="CJ12" s="625"/>
      <c r="CK12" s="625"/>
      <c r="CL12" s="625"/>
      <c r="CM12" s="625"/>
      <c r="CN12" s="625"/>
      <c r="CO12" s="625"/>
      <c r="CP12" s="625"/>
      <c r="CQ12" s="626"/>
      <c r="CR12" s="627">
        <v>1176379</v>
      </c>
      <c r="CS12" s="628"/>
      <c r="CT12" s="628"/>
      <c r="CU12" s="628"/>
      <c r="CV12" s="628"/>
      <c r="CW12" s="628"/>
      <c r="CX12" s="628"/>
      <c r="CY12" s="629"/>
      <c r="CZ12" s="663">
        <v>4</v>
      </c>
      <c r="DA12" s="663"/>
      <c r="DB12" s="663"/>
      <c r="DC12" s="663"/>
      <c r="DD12" s="633">
        <v>52016</v>
      </c>
      <c r="DE12" s="628"/>
      <c r="DF12" s="628"/>
      <c r="DG12" s="628"/>
      <c r="DH12" s="628"/>
      <c r="DI12" s="628"/>
      <c r="DJ12" s="628"/>
      <c r="DK12" s="628"/>
      <c r="DL12" s="628"/>
      <c r="DM12" s="628"/>
      <c r="DN12" s="628"/>
      <c r="DO12" s="628"/>
      <c r="DP12" s="629"/>
      <c r="DQ12" s="633">
        <v>680137</v>
      </c>
      <c r="DR12" s="628"/>
      <c r="DS12" s="628"/>
      <c r="DT12" s="628"/>
      <c r="DU12" s="628"/>
      <c r="DV12" s="628"/>
      <c r="DW12" s="628"/>
      <c r="DX12" s="628"/>
      <c r="DY12" s="628"/>
      <c r="DZ12" s="628"/>
      <c r="EA12" s="628"/>
      <c r="EB12" s="628"/>
      <c r="EC12" s="662"/>
    </row>
    <row r="13" spans="2:143" ht="11.25" customHeight="1" x14ac:dyDescent="0.15">
      <c r="B13" s="624" t="s">
        <v>259</v>
      </c>
      <c r="C13" s="625"/>
      <c r="D13" s="625"/>
      <c r="E13" s="625"/>
      <c r="F13" s="625"/>
      <c r="G13" s="625"/>
      <c r="H13" s="625"/>
      <c r="I13" s="625"/>
      <c r="J13" s="625"/>
      <c r="K13" s="625"/>
      <c r="L13" s="625"/>
      <c r="M13" s="625"/>
      <c r="N13" s="625"/>
      <c r="O13" s="625"/>
      <c r="P13" s="625"/>
      <c r="Q13" s="626"/>
      <c r="R13" s="627" t="s">
        <v>240</v>
      </c>
      <c r="S13" s="628"/>
      <c r="T13" s="628"/>
      <c r="U13" s="628"/>
      <c r="V13" s="628"/>
      <c r="W13" s="628"/>
      <c r="X13" s="628"/>
      <c r="Y13" s="629"/>
      <c r="Z13" s="663" t="s">
        <v>240</v>
      </c>
      <c r="AA13" s="663"/>
      <c r="AB13" s="663"/>
      <c r="AC13" s="663"/>
      <c r="AD13" s="664" t="s">
        <v>240</v>
      </c>
      <c r="AE13" s="664"/>
      <c r="AF13" s="664"/>
      <c r="AG13" s="664"/>
      <c r="AH13" s="664"/>
      <c r="AI13" s="664"/>
      <c r="AJ13" s="664"/>
      <c r="AK13" s="664"/>
      <c r="AL13" s="630" t="s">
        <v>240</v>
      </c>
      <c r="AM13" s="631"/>
      <c r="AN13" s="631"/>
      <c r="AO13" s="665"/>
      <c r="AP13" s="624" t="s">
        <v>260</v>
      </c>
      <c r="AQ13" s="625"/>
      <c r="AR13" s="625"/>
      <c r="AS13" s="625"/>
      <c r="AT13" s="625"/>
      <c r="AU13" s="625"/>
      <c r="AV13" s="625"/>
      <c r="AW13" s="625"/>
      <c r="AX13" s="625"/>
      <c r="AY13" s="625"/>
      <c r="AZ13" s="625"/>
      <c r="BA13" s="625"/>
      <c r="BB13" s="625"/>
      <c r="BC13" s="625"/>
      <c r="BD13" s="625"/>
      <c r="BE13" s="625"/>
      <c r="BF13" s="626"/>
      <c r="BG13" s="627">
        <v>2867678</v>
      </c>
      <c r="BH13" s="628"/>
      <c r="BI13" s="628"/>
      <c r="BJ13" s="628"/>
      <c r="BK13" s="628"/>
      <c r="BL13" s="628"/>
      <c r="BM13" s="628"/>
      <c r="BN13" s="629"/>
      <c r="BO13" s="663">
        <v>41.4</v>
      </c>
      <c r="BP13" s="663"/>
      <c r="BQ13" s="663"/>
      <c r="BR13" s="663"/>
      <c r="BS13" s="664" t="s">
        <v>240</v>
      </c>
      <c r="BT13" s="664"/>
      <c r="BU13" s="664"/>
      <c r="BV13" s="664"/>
      <c r="BW13" s="664"/>
      <c r="BX13" s="664"/>
      <c r="BY13" s="664"/>
      <c r="BZ13" s="664"/>
      <c r="CA13" s="664"/>
      <c r="CB13" s="695"/>
      <c r="CD13" s="624" t="s">
        <v>261</v>
      </c>
      <c r="CE13" s="625"/>
      <c r="CF13" s="625"/>
      <c r="CG13" s="625"/>
      <c r="CH13" s="625"/>
      <c r="CI13" s="625"/>
      <c r="CJ13" s="625"/>
      <c r="CK13" s="625"/>
      <c r="CL13" s="625"/>
      <c r="CM13" s="625"/>
      <c r="CN13" s="625"/>
      <c r="CO13" s="625"/>
      <c r="CP13" s="625"/>
      <c r="CQ13" s="626"/>
      <c r="CR13" s="627">
        <v>2261236</v>
      </c>
      <c r="CS13" s="628"/>
      <c r="CT13" s="628"/>
      <c r="CU13" s="628"/>
      <c r="CV13" s="628"/>
      <c r="CW13" s="628"/>
      <c r="CX13" s="628"/>
      <c r="CY13" s="629"/>
      <c r="CZ13" s="663">
        <v>7.7</v>
      </c>
      <c r="DA13" s="663"/>
      <c r="DB13" s="663"/>
      <c r="DC13" s="663"/>
      <c r="DD13" s="633">
        <v>608236</v>
      </c>
      <c r="DE13" s="628"/>
      <c r="DF13" s="628"/>
      <c r="DG13" s="628"/>
      <c r="DH13" s="628"/>
      <c r="DI13" s="628"/>
      <c r="DJ13" s="628"/>
      <c r="DK13" s="628"/>
      <c r="DL13" s="628"/>
      <c r="DM13" s="628"/>
      <c r="DN13" s="628"/>
      <c r="DO13" s="628"/>
      <c r="DP13" s="629"/>
      <c r="DQ13" s="633">
        <v>1297003</v>
      </c>
      <c r="DR13" s="628"/>
      <c r="DS13" s="628"/>
      <c r="DT13" s="628"/>
      <c r="DU13" s="628"/>
      <c r="DV13" s="628"/>
      <c r="DW13" s="628"/>
      <c r="DX13" s="628"/>
      <c r="DY13" s="628"/>
      <c r="DZ13" s="628"/>
      <c r="EA13" s="628"/>
      <c r="EB13" s="628"/>
      <c r="EC13" s="662"/>
    </row>
    <row r="14" spans="2:143" ht="11.25" customHeight="1" x14ac:dyDescent="0.15">
      <c r="B14" s="624" t="s">
        <v>262</v>
      </c>
      <c r="C14" s="625"/>
      <c r="D14" s="625"/>
      <c r="E14" s="625"/>
      <c r="F14" s="625"/>
      <c r="G14" s="625"/>
      <c r="H14" s="625"/>
      <c r="I14" s="625"/>
      <c r="J14" s="625"/>
      <c r="K14" s="625"/>
      <c r="L14" s="625"/>
      <c r="M14" s="625"/>
      <c r="N14" s="625"/>
      <c r="O14" s="625"/>
      <c r="P14" s="625"/>
      <c r="Q14" s="626"/>
      <c r="R14" s="627">
        <v>827</v>
      </c>
      <c r="S14" s="628"/>
      <c r="T14" s="628"/>
      <c r="U14" s="628"/>
      <c r="V14" s="628"/>
      <c r="W14" s="628"/>
      <c r="X14" s="628"/>
      <c r="Y14" s="629"/>
      <c r="Z14" s="663">
        <v>0</v>
      </c>
      <c r="AA14" s="663"/>
      <c r="AB14" s="663"/>
      <c r="AC14" s="663"/>
      <c r="AD14" s="664">
        <v>827</v>
      </c>
      <c r="AE14" s="664"/>
      <c r="AF14" s="664"/>
      <c r="AG14" s="664"/>
      <c r="AH14" s="664"/>
      <c r="AI14" s="664"/>
      <c r="AJ14" s="664"/>
      <c r="AK14" s="664"/>
      <c r="AL14" s="630">
        <v>0</v>
      </c>
      <c r="AM14" s="631"/>
      <c r="AN14" s="631"/>
      <c r="AO14" s="665"/>
      <c r="AP14" s="624" t="s">
        <v>263</v>
      </c>
      <c r="AQ14" s="625"/>
      <c r="AR14" s="625"/>
      <c r="AS14" s="625"/>
      <c r="AT14" s="625"/>
      <c r="AU14" s="625"/>
      <c r="AV14" s="625"/>
      <c r="AW14" s="625"/>
      <c r="AX14" s="625"/>
      <c r="AY14" s="625"/>
      <c r="AZ14" s="625"/>
      <c r="BA14" s="625"/>
      <c r="BB14" s="625"/>
      <c r="BC14" s="625"/>
      <c r="BD14" s="625"/>
      <c r="BE14" s="625"/>
      <c r="BF14" s="626"/>
      <c r="BG14" s="627">
        <v>232047</v>
      </c>
      <c r="BH14" s="628"/>
      <c r="BI14" s="628"/>
      <c r="BJ14" s="628"/>
      <c r="BK14" s="628"/>
      <c r="BL14" s="628"/>
      <c r="BM14" s="628"/>
      <c r="BN14" s="629"/>
      <c r="BO14" s="663">
        <v>3.4</v>
      </c>
      <c r="BP14" s="663"/>
      <c r="BQ14" s="663"/>
      <c r="BR14" s="663"/>
      <c r="BS14" s="664" t="s">
        <v>240</v>
      </c>
      <c r="BT14" s="664"/>
      <c r="BU14" s="664"/>
      <c r="BV14" s="664"/>
      <c r="BW14" s="664"/>
      <c r="BX14" s="664"/>
      <c r="BY14" s="664"/>
      <c r="BZ14" s="664"/>
      <c r="CA14" s="664"/>
      <c r="CB14" s="695"/>
      <c r="CD14" s="624" t="s">
        <v>264</v>
      </c>
      <c r="CE14" s="625"/>
      <c r="CF14" s="625"/>
      <c r="CG14" s="625"/>
      <c r="CH14" s="625"/>
      <c r="CI14" s="625"/>
      <c r="CJ14" s="625"/>
      <c r="CK14" s="625"/>
      <c r="CL14" s="625"/>
      <c r="CM14" s="625"/>
      <c r="CN14" s="625"/>
      <c r="CO14" s="625"/>
      <c r="CP14" s="625"/>
      <c r="CQ14" s="626"/>
      <c r="CR14" s="627">
        <v>1114256</v>
      </c>
      <c r="CS14" s="628"/>
      <c r="CT14" s="628"/>
      <c r="CU14" s="628"/>
      <c r="CV14" s="628"/>
      <c r="CW14" s="628"/>
      <c r="CX14" s="628"/>
      <c r="CY14" s="629"/>
      <c r="CZ14" s="663">
        <v>3.8</v>
      </c>
      <c r="DA14" s="663"/>
      <c r="DB14" s="663"/>
      <c r="DC14" s="663"/>
      <c r="DD14" s="633">
        <v>88480</v>
      </c>
      <c r="DE14" s="628"/>
      <c r="DF14" s="628"/>
      <c r="DG14" s="628"/>
      <c r="DH14" s="628"/>
      <c r="DI14" s="628"/>
      <c r="DJ14" s="628"/>
      <c r="DK14" s="628"/>
      <c r="DL14" s="628"/>
      <c r="DM14" s="628"/>
      <c r="DN14" s="628"/>
      <c r="DO14" s="628"/>
      <c r="DP14" s="629"/>
      <c r="DQ14" s="633">
        <v>978807</v>
      </c>
      <c r="DR14" s="628"/>
      <c r="DS14" s="628"/>
      <c r="DT14" s="628"/>
      <c r="DU14" s="628"/>
      <c r="DV14" s="628"/>
      <c r="DW14" s="628"/>
      <c r="DX14" s="628"/>
      <c r="DY14" s="628"/>
      <c r="DZ14" s="628"/>
      <c r="EA14" s="628"/>
      <c r="EB14" s="628"/>
      <c r="EC14" s="662"/>
    </row>
    <row r="15" spans="2:143" ht="11.25" customHeight="1" x14ac:dyDescent="0.15">
      <c r="B15" s="624" t="s">
        <v>265</v>
      </c>
      <c r="C15" s="625"/>
      <c r="D15" s="625"/>
      <c r="E15" s="625"/>
      <c r="F15" s="625"/>
      <c r="G15" s="625"/>
      <c r="H15" s="625"/>
      <c r="I15" s="625"/>
      <c r="J15" s="625"/>
      <c r="K15" s="625"/>
      <c r="L15" s="625"/>
      <c r="M15" s="625"/>
      <c r="N15" s="625"/>
      <c r="O15" s="625"/>
      <c r="P15" s="625"/>
      <c r="Q15" s="626"/>
      <c r="R15" s="627" t="s">
        <v>240</v>
      </c>
      <c r="S15" s="628"/>
      <c r="T15" s="628"/>
      <c r="U15" s="628"/>
      <c r="V15" s="628"/>
      <c r="W15" s="628"/>
      <c r="X15" s="628"/>
      <c r="Y15" s="629"/>
      <c r="Z15" s="663" t="s">
        <v>240</v>
      </c>
      <c r="AA15" s="663"/>
      <c r="AB15" s="663"/>
      <c r="AC15" s="663"/>
      <c r="AD15" s="664" t="s">
        <v>240</v>
      </c>
      <c r="AE15" s="664"/>
      <c r="AF15" s="664"/>
      <c r="AG15" s="664"/>
      <c r="AH15" s="664"/>
      <c r="AI15" s="664"/>
      <c r="AJ15" s="664"/>
      <c r="AK15" s="664"/>
      <c r="AL15" s="630" t="s">
        <v>240</v>
      </c>
      <c r="AM15" s="631"/>
      <c r="AN15" s="631"/>
      <c r="AO15" s="665"/>
      <c r="AP15" s="624" t="s">
        <v>266</v>
      </c>
      <c r="AQ15" s="625"/>
      <c r="AR15" s="625"/>
      <c r="AS15" s="625"/>
      <c r="AT15" s="625"/>
      <c r="AU15" s="625"/>
      <c r="AV15" s="625"/>
      <c r="AW15" s="625"/>
      <c r="AX15" s="625"/>
      <c r="AY15" s="625"/>
      <c r="AZ15" s="625"/>
      <c r="BA15" s="625"/>
      <c r="BB15" s="625"/>
      <c r="BC15" s="625"/>
      <c r="BD15" s="625"/>
      <c r="BE15" s="625"/>
      <c r="BF15" s="626"/>
      <c r="BG15" s="627">
        <v>409371</v>
      </c>
      <c r="BH15" s="628"/>
      <c r="BI15" s="628"/>
      <c r="BJ15" s="628"/>
      <c r="BK15" s="628"/>
      <c r="BL15" s="628"/>
      <c r="BM15" s="628"/>
      <c r="BN15" s="629"/>
      <c r="BO15" s="663">
        <v>5.9</v>
      </c>
      <c r="BP15" s="663"/>
      <c r="BQ15" s="663"/>
      <c r="BR15" s="663"/>
      <c r="BS15" s="664" t="s">
        <v>240</v>
      </c>
      <c r="BT15" s="664"/>
      <c r="BU15" s="664"/>
      <c r="BV15" s="664"/>
      <c r="BW15" s="664"/>
      <c r="BX15" s="664"/>
      <c r="BY15" s="664"/>
      <c r="BZ15" s="664"/>
      <c r="CA15" s="664"/>
      <c r="CB15" s="695"/>
      <c r="CD15" s="624" t="s">
        <v>267</v>
      </c>
      <c r="CE15" s="625"/>
      <c r="CF15" s="625"/>
      <c r="CG15" s="625"/>
      <c r="CH15" s="625"/>
      <c r="CI15" s="625"/>
      <c r="CJ15" s="625"/>
      <c r="CK15" s="625"/>
      <c r="CL15" s="625"/>
      <c r="CM15" s="625"/>
      <c r="CN15" s="625"/>
      <c r="CO15" s="625"/>
      <c r="CP15" s="625"/>
      <c r="CQ15" s="626"/>
      <c r="CR15" s="627">
        <v>2320152</v>
      </c>
      <c r="CS15" s="628"/>
      <c r="CT15" s="628"/>
      <c r="CU15" s="628"/>
      <c r="CV15" s="628"/>
      <c r="CW15" s="628"/>
      <c r="CX15" s="628"/>
      <c r="CY15" s="629"/>
      <c r="CZ15" s="663">
        <v>7.9</v>
      </c>
      <c r="DA15" s="663"/>
      <c r="DB15" s="663"/>
      <c r="DC15" s="663"/>
      <c r="DD15" s="633">
        <v>258835</v>
      </c>
      <c r="DE15" s="628"/>
      <c r="DF15" s="628"/>
      <c r="DG15" s="628"/>
      <c r="DH15" s="628"/>
      <c r="DI15" s="628"/>
      <c r="DJ15" s="628"/>
      <c r="DK15" s="628"/>
      <c r="DL15" s="628"/>
      <c r="DM15" s="628"/>
      <c r="DN15" s="628"/>
      <c r="DO15" s="628"/>
      <c r="DP15" s="629"/>
      <c r="DQ15" s="633">
        <v>1598768</v>
      </c>
      <c r="DR15" s="628"/>
      <c r="DS15" s="628"/>
      <c r="DT15" s="628"/>
      <c r="DU15" s="628"/>
      <c r="DV15" s="628"/>
      <c r="DW15" s="628"/>
      <c r="DX15" s="628"/>
      <c r="DY15" s="628"/>
      <c r="DZ15" s="628"/>
      <c r="EA15" s="628"/>
      <c r="EB15" s="628"/>
      <c r="EC15" s="662"/>
    </row>
    <row r="16" spans="2:143" ht="11.25" customHeight="1" x14ac:dyDescent="0.15">
      <c r="B16" s="624" t="s">
        <v>268</v>
      </c>
      <c r="C16" s="625"/>
      <c r="D16" s="625"/>
      <c r="E16" s="625"/>
      <c r="F16" s="625"/>
      <c r="G16" s="625"/>
      <c r="H16" s="625"/>
      <c r="I16" s="625"/>
      <c r="J16" s="625"/>
      <c r="K16" s="625"/>
      <c r="L16" s="625"/>
      <c r="M16" s="625"/>
      <c r="N16" s="625"/>
      <c r="O16" s="625"/>
      <c r="P16" s="625"/>
      <c r="Q16" s="626"/>
      <c r="R16" s="627">
        <v>23836</v>
      </c>
      <c r="S16" s="628"/>
      <c r="T16" s="628"/>
      <c r="U16" s="628"/>
      <c r="V16" s="628"/>
      <c r="W16" s="628"/>
      <c r="X16" s="628"/>
      <c r="Y16" s="629"/>
      <c r="Z16" s="663">
        <v>0.1</v>
      </c>
      <c r="AA16" s="663"/>
      <c r="AB16" s="663"/>
      <c r="AC16" s="663"/>
      <c r="AD16" s="664">
        <v>23836</v>
      </c>
      <c r="AE16" s="664"/>
      <c r="AF16" s="664"/>
      <c r="AG16" s="664"/>
      <c r="AH16" s="664"/>
      <c r="AI16" s="664"/>
      <c r="AJ16" s="664"/>
      <c r="AK16" s="664"/>
      <c r="AL16" s="630">
        <v>0.1</v>
      </c>
      <c r="AM16" s="631"/>
      <c r="AN16" s="631"/>
      <c r="AO16" s="665"/>
      <c r="AP16" s="624" t="s">
        <v>269</v>
      </c>
      <c r="AQ16" s="625"/>
      <c r="AR16" s="625"/>
      <c r="AS16" s="625"/>
      <c r="AT16" s="625"/>
      <c r="AU16" s="625"/>
      <c r="AV16" s="625"/>
      <c r="AW16" s="625"/>
      <c r="AX16" s="625"/>
      <c r="AY16" s="625"/>
      <c r="AZ16" s="625"/>
      <c r="BA16" s="625"/>
      <c r="BB16" s="625"/>
      <c r="BC16" s="625"/>
      <c r="BD16" s="625"/>
      <c r="BE16" s="625"/>
      <c r="BF16" s="626"/>
      <c r="BG16" s="627" t="s">
        <v>240</v>
      </c>
      <c r="BH16" s="628"/>
      <c r="BI16" s="628"/>
      <c r="BJ16" s="628"/>
      <c r="BK16" s="628"/>
      <c r="BL16" s="628"/>
      <c r="BM16" s="628"/>
      <c r="BN16" s="629"/>
      <c r="BO16" s="663" t="s">
        <v>240</v>
      </c>
      <c r="BP16" s="663"/>
      <c r="BQ16" s="663"/>
      <c r="BR16" s="663"/>
      <c r="BS16" s="664" t="s">
        <v>240</v>
      </c>
      <c r="BT16" s="664"/>
      <c r="BU16" s="664"/>
      <c r="BV16" s="664"/>
      <c r="BW16" s="664"/>
      <c r="BX16" s="664"/>
      <c r="BY16" s="664"/>
      <c r="BZ16" s="664"/>
      <c r="CA16" s="664"/>
      <c r="CB16" s="695"/>
      <c r="CD16" s="624" t="s">
        <v>270</v>
      </c>
      <c r="CE16" s="625"/>
      <c r="CF16" s="625"/>
      <c r="CG16" s="625"/>
      <c r="CH16" s="625"/>
      <c r="CI16" s="625"/>
      <c r="CJ16" s="625"/>
      <c r="CK16" s="625"/>
      <c r="CL16" s="625"/>
      <c r="CM16" s="625"/>
      <c r="CN16" s="625"/>
      <c r="CO16" s="625"/>
      <c r="CP16" s="625"/>
      <c r="CQ16" s="626"/>
      <c r="CR16" s="627">
        <v>15935</v>
      </c>
      <c r="CS16" s="628"/>
      <c r="CT16" s="628"/>
      <c r="CU16" s="628"/>
      <c r="CV16" s="628"/>
      <c r="CW16" s="628"/>
      <c r="CX16" s="628"/>
      <c r="CY16" s="629"/>
      <c r="CZ16" s="663">
        <v>0.1</v>
      </c>
      <c r="DA16" s="663"/>
      <c r="DB16" s="663"/>
      <c r="DC16" s="663"/>
      <c r="DD16" s="633" t="s">
        <v>240</v>
      </c>
      <c r="DE16" s="628"/>
      <c r="DF16" s="628"/>
      <c r="DG16" s="628"/>
      <c r="DH16" s="628"/>
      <c r="DI16" s="628"/>
      <c r="DJ16" s="628"/>
      <c r="DK16" s="628"/>
      <c r="DL16" s="628"/>
      <c r="DM16" s="628"/>
      <c r="DN16" s="628"/>
      <c r="DO16" s="628"/>
      <c r="DP16" s="629"/>
      <c r="DQ16" s="633">
        <v>543</v>
      </c>
      <c r="DR16" s="628"/>
      <c r="DS16" s="628"/>
      <c r="DT16" s="628"/>
      <c r="DU16" s="628"/>
      <c r="DV16" s="628"/>
      <c r="DW16" s="628"/>
      <c r="DX16" s="628"/>
      <c r="DY16" s="628"/>
      <c r="DZ16" s="628"/>
      <c r="EA16" s="628"/>
      <c r="EB16" s="628"/>
      <c r="EC16" s="662"/>
    </row>
    <row r="17" spans="2:133" ht="11.25" customHeight="1" x14ac:dyDescent="0.15">
      <c r="B17" s="624" t="s">
        <v>271</v>
      </c>
      <c r="C17" s="625"/>
      <c r="D17" s="625"/>
      <c r="E17" s="625"/>
      <c r="F17" s="625"/>
      <c r="G17" s="625"/>
      <c r="H17" s="625"/>
      <c r="I17" s="625"/>
      <c r="J17" s="625"/>
      <c r="K17" s="625"/>
      <c r="L17" s="625"/>
      <c r="M17" s="625"/>
      <c r="N17" s="625"/>
      <c r="O17" s="625"/>
      <c r="P17" s="625"/>
      <c r="Q17" s="626"/>
      <c r="R17" s="627">
        <v>75117</v>
      </c>
      <c r="S17" s="628"/>
      <c r="T17" s="628"/>
      <c r="U17" s="628"/>
      <c r="V17" s="628"/>
      <c r="W17" s="628"/>
      <c r="X17" s="628"/>
      <c r="Y17" s="629"/>
      <c r="Z17" s="663">
        <v>0.2</v>
      </c>
      <c r="AA17" s="663"/>
      <c r="AB17" s="663"/>
      <c r="AC17" s="663"/>
      <c r="AD17" s="664">
        <v>75117</v>
      </c>
      <c r="AE17" s="664"/>
      <c r="AF17" s="664"/>
      <c r="AG17" s="664"/>
      <c r="AH17" s="664"/>
      <c r="AI17" s="664"/>
      <c r="AJ17" s="664"/>
      <c r="AK17" s="664"/>
      <c r="AL17" s="630">
        <v>0.4</v>
      </c>
      <c r="AM17" s="631"/>
      <c r="AN17" s="631"/>
      <c r="AO17" s="665"/>
      <c r="AP17" s="624" t="s">
        <v>272</v>
      </c>
      <c r="AQ17" s="625"/>
      <c r="AR17" s="625"/>
      <c r="AS17" s="625"/>
      <c r="AT17" s="625"/>
      <c r="AU17" s="625"/>
      <c r="AV17" s="625"/>
      <c r="AW17" s="625"/>
      <c r="AX17" s="625"/>
      <c r="AY17" s="625"/>
      <c r="AZ17" s="625"/>
      <c r="BA17" s="625"/>
      <c r="BB17" s="625"/>
      <c r="BC17" s="625"/>
      <c r="BD17" s="625"/>
      <c r="BE17" s="625"/>
      <c r="BF17" s="626"/>
      <c r="BG17" s="627" t="s">
        <v>240</v>
      </c>
      <c r="BH17" s="628"/>
      <c r="BI17" s="628"/>
      <c r="BJ17" s="628"/>
      <c r="BK17" s="628"/>
      <c r="BL17" s="628"/>
      <c r="BM17" s="628"/>
      <c r="BN17" s="629"/>
      <c r="BO17" s="663" t="s">
        <v>240</v>
      </c>
      <c r="BP17" s="663"/>
      <c r="BQ17" s="663"/>
      <c r="BR17" s="663"/>
      <c r="BS17" s="664" t="s">
        <v>240</v>
      </c>
      <c r="BT17" s="664"/>
      <c r="BU17" s="664"/>
      <c r="BV17" s="664"/>
      <c r="BW17" s="664"/>
      <c r="BX17" s="664"/>
      <c r="BY17" s="664"/>
      <c r="BZ17" s="664"/>
      <c r="CA17" s="664"/>
      <c r="CB17" s="695"/>
      <c r="CD17" s="624" t="s">
        <v>273</v>
      </c>
      <c r="CE17" s="625"/>
      <c r="CF17" s="625"/>
      <c r="CG17" s="625"/>
      <c r="CH17" s="625"/>
      <c r="CI17" s="625"/>
      <c r="CJ17" s="625"/>
      <c r="CK17" s="625"/>
      <c r="CL17" s="625"/>
      <c r="CM17" s="625"/>
      <c r="CN17" s="625"/>
      <c r="CO17" s="625"/>
      <c r="CP17" s="625"/>
      <c r="CQ17" s="626"/>
      <c r="CR17" s="627">
        <v>3602928</v>
      </c>
      <c r="CS17" s="628"/>
      <c r="CT17" s="628"/>
      <c r="CU17" s="628"/>
      <c r="CV17" s="628"/>
      <c r="CW17" s="628"/>
      <c r="CX17" s="628"/>
      <c r="CY17" s="629"/>
      <c r="CZ17" s="663">
        <v>12.3</v>
      </c>
      <c r="DA17" s="663"/>
      <c r="DB17" s="663"/>
      <c r="DC17" s="663"/>
      <c r="DD17" s="633" t="s">
        <v>240</v>
      </c>
      <c r="DE17" s="628"/>
      <c r="DF17" s="628"/>
      <c r="DG17" s="628"/>
      <c r="DH17" s="628"/>
      <c r="DI17" s="628"/>
      <c r="DJ17" s="628"/>
      <c r="DK17" s="628"/>
      <c r="DL17" s="628"/>
      <c r="DM17" s="628"/>
      <c r="DN17" s="628"/>
      <c r="DO17" s="628"/>
      <c r="DP17" s="629"/>
      <c r="DQ17" s="633">
        <v>3602928</v>
      </c>
      <c r="DR17" s="628"/>
      <c r="DS17" s="628"/>
      <c r="DT17" s="628"/>
      <c r="DU17" s="628"/>
      <c r="DV17" s="628"/>
      <c r="DW17" s="628"/>
      <c r="DX17" s="628"/>
      <c r="DY17" s="628"/>
      <c r="DZ17" s="628"/>
      <c r="EA17" s="628"/>
      <c r="EB17" s="628"/>
      <c r="EC17" s="662"/>
    </row>
    <row r="18" spans="2:133" ht="11.25" customHeight="1" x14ac:dyDescent="0.15">
      <c r="B18" s="624" t="s">
        <v>274</v>
      </c>
      <c r="C18" s="625"/>
      <c r="D18" s="625"/>
      <c r="E18" s="625"/>
      <c r="F18" s="625"/>
      <c r="G18" s="625"/>
      <c r="H18" s="625"/>
      <c r="I18" s="625"/>
      <c r="J18" s="625"/>
      <c r="K18" s="625"/>
      <c r="L18" s="625"/>
      <c r="M18" s="625"/>
      <c r="N18" s="625"/>
      <c r="O18" s="625"/>
      <c r="P18" s="625"/>
      <c r="Q18" s="626"/>
      <c r="R18" s="627">
        <v>55623</v>
      </c>
      <c r="S18" s="628"/>
      <c r="T18" s="628"/>
      <c r="U18" s="628"/>
      <c r="V18" s="628"/>
      <c r="W18" s="628"/>
      <c r="X18" s="628"/>
      <c r="Y18" s="629"/>
      <c r="Z18" s="663">
        <v>0.2</v>
      </c>
      <c r="AA18" s="663"/>
      <c r="AB18" s="663"/>
      <c r="AC18" s="663"/>
      <c r="AD18" s="664">
        <v>55623</v>
      </c>
      <c r="AE18" s="664"/>
      <c r="AF18" s="664"/>
      <c r="AG18" s="664"/>
      <c r="AH18" s="664"/>
      <c r="AI18" s="664"/>
      <c r="AJ18" s="664"/>
      <c r="AK18" s="664"/>
      <c r="AL18" s="630">
        <v>0.3</v>
      </c>
      <c r="AM18" s="631"/>
      <c r="AN18" s="631"/>
      <c r="AO18" s="665"/>
      <c r="AP18" s="624" t="s">
        <v>275</v>
      </c>
      <c r="AQ18" s="625"/>
      <c r="AR18" s="625"/>
      <c r="AS18" s="625"/>
      <c r="AT18" s="625"/>
      <c r="AU18" s="625"/>
      <c r="AV18" s="625"/>
      <c r="AW18" s="625"/>
      <c r="AX18" s="625"/>
      <c r="AY18" s="625"/>
      <c r="AZ18" s="625"/>
      <c r="BA18" s="625"/>
      <c r="BB18" s="625"/>
      <c r="BC18" s="625"/>
      <c r="BD18" s="625"/>
      <c r="BE18" s="625"/>
      <c r="BF18" s="626"/>
      <c r="BG18" s="627" t="s">
        <v>240</v>
      </c>
      <c r="BH18" s="628"/>
      <c r="BI18" s="628"/>
      <c r="BJ18" s="628"/>
      <c r="BK18" s="628"/>
      <c r="BL18" s="628"/>
      <c r="BM18" s="628"/>
      <c r="BN18" s="629"/>
      <c r="BO18" s="663" t="s">
        <v>240</v>
      </c>
      <c r="BP18" s="663"/>
      <c r="BQ18" s="663"/>
      <c r="BR18" s="663"/>
      <c r="BS18" s="664" t="s">
        <v>240</v>
      </c>
      <c r="BT18" s="664"/>
      <c r="BU18" s="664"/>
      <c r="BV18" s="664"/>
      <c r="BW18" s="664"/>
      <c r="BX18" s="664"/>
      <c r="BY18" s="664"/>
      <c r="BZ18" s="664"/>
      <c r="CA18" s="664"/>
      <c r="CB18" s="695"/>
      <c r="CD18" s="624" t="s">
        <v>276</v>
      </c>
      <c r="CE18" s="625"/>
      <c r="CF18" s="625"/>
      <c r="CG18" s="625"/>
      <c r="CH18" s="625"/>
      <c r="CI18" s="625"/>
      <c r="CJ18" s="625"/>
      <c r="CK18" s="625"/>
      <c r="CL18" s="625"/>
      <c r="CM18" s="625"/>
      <c r="CN18" s="625"/>
      <c r="CO18" s="625"/>
      <c r="CP18" s="625"/>
      <c r="CQ18" s="626"/>
      <c r="CR18" s="627" t="s">
        <v>240</v>
      </c>
      <c r="CS18" s="628"/>
      <c r="CT18" s="628"/>
      <c r="CU18" s="628"/>
      <c r="CV18" s="628"/>
      <c r="CW18" s="628"/>
      <c r="CX18" s="628"/>
      <c r="CY18" s="629"/>
      <c r="CZ18" s="663" t="s">
        <v>240</v>
      </c>
      <c r="DA18" s="663"/>
      <c r="DB18" s="663"/>
      <c r="DC18" s="663"/>
      <c r="DD18" s="633" t="s">
        <v>240</v>
      </c>
      <c r="DE18" s="628"/>
      <c r="DF18" s="628"/>
      <c r="DG18" s="628"/>
      <c r="DH18" s="628"/>
      <c r="DI18" s="628"/>
      <c r="DJ18" s="628"/>
      <c r="DK18" s="628"/>
      <c r="DL18" s="628"/>
      <c r="DM18" s="628"/>
      <c r="DN18" s="628"/>
      <c r="DO18" s="628"/>
      <c r="DP18" s="629"/>
      <c r="DQ18" s="633" t="s">
        <v>240</v>
      </c>
      <c r="DR18" s="628"/>
      <c r="DS18" s="628"/>
      <c r="DT18" s="628"/>
      <c r="DU18" s="628"/>
      <c r="DV18" s="628"/>
      <c r="DW18" s="628"/>
      <c r="DX18" s="628"/>
      <c r="DY18" s="628"/>
      <c r="DZ18" s="628"/>
      <c r="EA18" s="628"/>
      <c r="EB18" s="628"/>
      <c r="EC18" s="662"/>
    </row>
    <row r="19" spans="2:133" ht="11.25" customHeight="1" x14ac:dyDescent="0.15">
      <c r="B19" s="624" t="s">
        <v>277</v>
      </c>
      <c r="C19" s="625"/>
      <c r="D19" s="625"/>
      <c r="E19" s="625"/>
      <c r="F19" s="625"/>
      <c r="G19" s="625"/>
      <c r="H19" s="625"/>
      <c r="I19" s="625"/>
      <c r="J19" s="625"/>
      <c r="K19" s="625"/>
      <c r="L19" s="625"/>
      <c r="M19" s="625"/>
      <c r="N19" s="625"/>
      <c r="O19" s="625"/>
      <c r="P19" s="625"/>
      <c r="Q19" s="626"/>
      <c r="R19" s="627">
        <v>52168</v>
      </c>
      <c r="S19" s="628"/>
      <c r="T19" s="628"/>
      <c r="U19" s="628"/>
      <c r="V19" s="628"/>
      <c r="W19" s="628"/>
      <c r="X19" s="628"/>
      <c r="Y19" s="629"/>
      <c r="Z19" s="663">
        <v>0.2</v>
      </c>
      <c r="AA19" s="663"/>
      <c r="AB19" s="663"/>
      <c r="AC19" s="663"/>
      <c r="AD19" s="664">
        <v>52168</v>
      </c>
      <c r="AE19" s="664"/>
      <c r="AF19" s="664"/>
      <c r="AG19" s="664"/>
      <c r="AH19" s="664"/>
      <c r="AI19" s="664"/>
      <c r="AJ19" s="664"/>
      <c r="AK19" s="664"/>
      <c r="AL19" s="630">
        <v>0.3</v>
      </c>
      <c r="AM19" s="631"/>
      <c r="AN19" s="631"/>
      <c r="AO19" s="665"/>
      <c r="AP19" s="624" t="s">
        <v>278</v>
      </c>
      <c r="AQ19" s="625"/>
      <c r="AR19" s="625"/>
      <c r="AS19" s="625"/>
      <c r="AT19" s="625"/>
      <c r="AU19" s="625"/>
      <c r="AV19" s="625"/>
      <c r="AW19" s="625"/>
      <c r="AX19" s="625"/>
      <c r="AY19" s="625"/>
      <c r="AZ19" s="625"/>
      <c r="BA19" s="625"/>
      <c r="BB19" s="625"/>
      <c r="BC19" s="625"/>
      <c r="BD19" s="625"/>
      <c r="BE19" s="625"/>
      <c r="BF19" s="626"/>
      <c r="BG19" s="627">
        <v>395532</v>
      </c>
      <c r="BH19" s="628"/>
      <c r="BI19" s="628"/>
      <c r="BJ19" s="628"/>
      <c r="BK19" s="628"/>
      <c r="BL19" s="628"/>
      <c r="BM19" s="628"/>
      <c r="BN19" s="629"/>
      <c r="BO19" s="663">
        <v>5.7</v>
      </c>
      <c r="BP19" s="663"/>
      <c r="BQ19" s="663"/>
      <c r="BR19" s="663"/>
      <c r="BS19" s="664" t="s">
        <v>240</v>
      </c>
      <c r="BT19" s="664"/>
      <c r="BU19" s="664"/>
      <c r="BV19" s="664"/>
      <c r="BW19" s="664"/>
      <c r="BX19" s="664"/>
      <c r="BY19" s="664"/>
      <c r="BZ19" s="664"/>
      <c r="CA19" s="664"/>
      <c r="CB19" s="695"/>
      <c r="CD19" s="624" t="s">
        <v>279</v>
      </c>
      <c r="CE19" s="625"/>
      <c r="CF19" s="625"/>
      <c r="CG19" s="625"/>
      <c r="CH19" s="625"/>
      <c r="CI19" s="625"/>
      <c r="CJ19" s="625"/>
      <c r="CK19" s="625"/>
      <c r="CL19" s="625"/>
      <c r="CM19" s="625"/>
      <c r="CN19" s="625"/>
      <c r="CO19" s="625"/>
      <c r="CP19" s="625"/>
      <c r="CQ19" s="626"/>
      <c r="CR19" s="627" t="s">
        <v>240</v>
      </c>
      <c r="CS19" s="628"/>
      <c r="CT19" s="628"/>
      <c r="CU19" s="628"/>
      <c r="CV19" s="628"/>
      <c r="CW19" s="628"/>
      <c r="CX19" s="628"/>
      <c r="CY19" s="629"/>
      <c r="CZ19" s="663" t="s">
        <v>240</v>
      </c>
      <c r="DA19" s="663"/>
      <c r="DB19" s="663"/>
      <c r="DC19" s="663"/>
      <c r="DD19" s="633" t="s">
        <v>240</v>
      </c>
      <c r="DE19" s="628"/>
      <c r="DF19" s="628"/>
      <c r="DG19" s="628"/>
      <c r="DH19" s="628"/>
      <c r="DI19" s="628"/>
      <c r="DJ19" s="628"/>
      <c r="DK19" s="628"/>
      <c r="DL19" s="628"/>
      <c r="DM19" s="628"/>
      <c r="DN19" s="628"/>
      <c r="DO19" s="628"/>
      <c r="DP19" s="629"/>
      <c r="DQ19" s="633" t="s">
        <v>240</v>
      </c>
      <c r="DR19" s="628"/>
      <c r="DS19" s="628"/>
      <c r="DT19" s="628"/>
      <c r="DU19" s="628"/>
      <c r="DV19" s="628"/>
      <c r="DW19" s="628"/>
      <c r="DX19" s="628"/>
      <c r="DY19" s="628"/>
      <c r="DZ19" s="628"/>
      <c r="EA19" s="628"/>
      <c r="EB19" s="628"/>
      <c r="EC19" s="662"/>
    </row>
    <row r="20" spans="2:133" ht="11.25" customHeight="1" x14ac:dyDescent="0.15">
      <c r="B20" s="696" t="s">
        <v>280</v>
      </c>
      <c r="C20" s="697"/>
      <c r="D20" s="697"/>
      <c r="E20" s="697"/>
      <c r="F20" s="697"/>
      <c r="G20" s="697"/>
      <c r="H20" s="697"/>
      <c r="I20" s="697"/>
      <c r="J20" s="697"/>
      <c r="K20" s="697"/>
      <c r="L20" s="697"/>
      <c r="M20" s="697"/>
      <c r="N20" s="697"/>
      <c r="O20" s="697"/>
      <c r="P20" s="697"/>
      <c r="Q20" s="698"/>
      <c r="R20" s="627">
        <v>3455</v>
      </c>
      <c r="S20" s="628"/>
      <c r="T20" s="628"/>
      <c r="U20" s="628"/>
      <c r="V20" s="628"/>
      <c r="W20" s="628"/>
      <c r="X20" s="628"/>
      <c r="Y20" s="629"/>
      <c r="Z20" s="663">
        <v>0</v>
      </c>
      <c r="AA20" s="663"/>
      <c r="AB20" s="663"/>
      <c r="AC20" s="663"/>
      <c r="AD20" s="664">
        <v>3455</v>
      </c>
      <c r="AE20" s="664"/>
      <c r="AF20" s="664"/>
      <c r="AG20" s="664"/>
      <c r="AH20" s="664"/>
      <c r="AI20" s="664"/>
      <c r="AJ20" s="664"/>
      <c r="AK20" s="664"/>
      <c r="AL20" s="630">
        <v>0</v>
      </c>
      <c r="AM20" s="631"/>
      <c r="AN20" s="631"/>
      <c r="AO20" s="665"/>
      <c r="AP20" s="624" t="s">
        <v>281</v>
      </c>
      <c r="AQ20" s="625"/>
      <c r="AR20" s="625"/>
      <c r="AS20" s="625"/>
      <c r="AT20" s="625"/>
      <c r="AU20" s="625"/>
      <c r="AV20" s="625"/>
      <c r="AW20" s="625"/>
      <c r="AX20" s="625"/>
      <c r="AY20" s="625"/>
      <c r="AZ20" s="625"/>
      <c r="BA20" s="625"/>
      <c r="BB20" s="625"/>
      <c r="BC20" s="625"/>
      <c r="BD20" s="625"/>
      <c r="BE20" s="625"/>
      <c r="BF20" s="626"/>
      <c r="BG20" s="627">
        <v>395532</v>
      </c>
      <c r="BH20" s="628"/>
      <c r="BI20" s="628"/>
      <c r="BJ20" s="628"/>
      <c r="BK20" s="628"/>
      <c r="BL20" s="628"/>
      <c r="BM20" s="628"/>
      <c r="BN20" s="629"/>
      <c r="BO20" s="663">
        <v>5.7</v>
      </c>
      <c r="BP20" s="663"/>
      <c r="BQ20" s="663"/>
      <c r="BR20" s="663"/>
      <c r="BS20" s="664" t="s">
        <v>240</v>
      </c>
      <c r="BT20" s="664"/>
      <c r="BU20" s="664"/>
      <c r="BV20" s="664"/>
      <c r="BW20" s="664"/>
      <c r="BX20" s="664"/>
      <c r="BY20" s="664"/>
      <c r="BZ20" s="664"/>
      <c r="CA20" s="664"/>
      <c r="CB20" s="695"/>
      <c r="CD20" s="624" t="s">
        <v>282</v>
      </c>
      <c r="CE20" s="625"/>
      <c r="CF20" s="625"/>
      <c r="CG20" s="625"/>
      <c r="CH20" s="625"/>
      <c r="CI20" s="625"/>
      <c r="CJ20" s="625"/>
      <c r="CK20" s="625"/>
      <c r="CL20" s="625"/>
      <c r="CM20" s="625"/>
      <c r="CN20" s="625"/>
      <c r="CO20" s="625"/>
      <c r="CP20" s="625"/>
      <c r="CQ20" s="626"/>
      <c r="CR20" s="627">
        <v>29394881</v>
      </c>
      <c r="CS20" s="628"/>
      <c r="CT20" s="628"/>
      <c r="CU20" s="628"/>
      <c r="CV20" s="628"/>
      <c r="CW20" s="628"/>
      <c r="CX20" s="628"/>
      <c r="CY20" s="629"/>
      <c r="CZ20" s="663">
        <v>100</v>
      </c>
      <c r="DA20" s="663"/>
      <c r="DB20" s="663"/>
      <c r="DC20" s="663"/>
      <c r="DD20" s="633">
        <v>1263787</v>
      </c>
      <c r="DE20" s="628"/>
      <c r="DF20" s="628"/>
      <c r="DG20" s="628"/>
      <c r="DH20" s="628"/>
      <c r="DI20" s="628"/>
      <c r="DJ20" s="628"/>
      <c r="DK20" s="628"/>
      <c r="DL20" s="628"/>
      <c r="DM20" s="628"/>
      <c r="DN20" s="628"/>
      <c r="DO20" s="628"/>
      <c r="DP20" s="629"/>
      <c r="DQ20" s="633">
        <v>19565263</v>
      </c>
      <c r="DR20" s="628"/>
      <c r="DS20" s="628"/>
      <c r="DT20" s="628"/>
      <c r="DU20" s="628"/>
      <c r="DV20" s="628"/>
      <c r="DW20" s="628"/>
      <c r="DX20" s="628"/>
      <c r="DY20" s="628"/>
      <c r="DZ20" s="628"/>
      <c r="EA20" s="628"/>
      <c r="EB20" s="628"/>
      <c r="EC20" s="662"/>
    </row>
    <row r="21" spans="2:133" ht="11.25" customHeight="1" x14ac:dyDescent="0.15">
      <c r="B21" s="624" t="s">
        <v>283</v>
      </c>
      <c r="C21" s="625"/>
      <c r="D21" s="625"/>
      <c r="E21" s="625"/>
      <c r="F21" s="625"/>
      <c r="G21" s="625"/>
      <c r="H21" s="625"/>
      <c r="I21" s="625"/>
      <c r="J21" s="625"/>
      <c r="K21" s="625"/>
      <c r="L21" s="625"/>
      <c r="M21" s="625"/>
      <c r="N21" s="625"/>
      <c r="O21" s="625"/>
      <c r="P21" s="625"/>
      <c r="Q21" s="626"/>
      <c r="R21" s="627">
        <v>9219742</v>
      </c>
      <c r="S21" s="628"/>
      <c r="T21" s="628"/>
      <c r="U21" s="628"/>
      <c r="V21" s="628"/>
      <c r="W21" s="628"/>
      <c r="X21" s="628"/>
      <c r="Y21" s="629"/>
      <c r="Z21" s="663">
        <v>30.3</v>
      </c>
      <c r="AA21" s="663"/>
      <c r="AB21" s="663"/>
      <c r="AC21" s="663"/>
      <c r="AD21" s="664">
        <v>8265987</v>
      </c>
      <c r="AE21" s="664"/>
      <c r="AF21" s="664"/>
      <c r="AG21" s="664"/>
      <c r="AH21" s="664"/>
      <c r="AI21" s="664"/>
      <c r="AJ21" s="664"/>
      <c r="AK21" s="664"/>
      <c r="AL21" s="630">
        <v>48.6</v>
      </c>
      <c r="AM21" s="631"/>
      <c r="AN21" s="631"/>
      <c r="AO21" s="665"/>
      <c r="AP21" s="624" t="s">
        <v>284</v>
      </c>
      <c r="AQ21" s="699"/>
      <c r="AR21" s="699"/>
      <c r="AS21" s="699"/>
      <c r="AT21" s="699"/>
      <c r="AU21" s="699"/>
      <c r="AV21" s="699"/>
      <c r="AW21" s="699"/>
      <c r="AX21" s="699"/>
      <c r="AY21" s="699"/>
      <c r="AZ21" s="699"/>
      <c r="BA21" s="699"/>
      <c r="BB21" s="699"/>
      <c r="BC21" s="699"/>
      <c r="BD21" s="699"/>
      <c r="BE21" s="699"/>
      <c r="BF21" s="700"/>
      <c r="BG21" s="627">
        <v>381</v>
      </c>
      <c r="BH21" s="628"/>
      <c r="BI21" s="628"/>
      <c r="BJ21" s="628"/>
      <c r="BK21" s="628"/>
      <c r="BL21" s="628"/>
      <c r="BM21" s="628"/>
      <c r="BN21" s="629"/>
      <c r="BO21" s="663">
        <v>0</v>
      </c>
      <c r="BP21" s="663"/>
      <c r="BQ21" s="663"/>
      <c r="BR21" s="663"/>
      <c r="BS21" s="664" t="s">
        <v>240</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285</v>
      </c>
      <c r="C22" s="625"/>
      <c r="D22" s="625"/>
      <c r="E22" s="625"/>
      <c r="F22" s="625"/>
      <c r="G22" s="625"/>
      <c r="H22" s="625"/>
      <c r="I22" s="625"/>
      <c r="J22" s="625"/>
      <c r="K22" s="625"/>
      <c r="L22" s="625"/>
      <c r="M22" s="625"/>
      <c r="N22" s="625"/>
      <c r="O22" s="625"/>
      <c r="P22" s="625"/>
      <c r="Q22" s="626"/>
      <c r="R22" s="627">
        <v>8265987</v>
      </c>
      <c r="S22" s="628"/>
      <c r="T22" s="628"/>
      <c r="U22" s="628"/>
      <c r="V22" s="628"/>
      <c r="W22" s="628"/>
      <c r="X22" s="628"/>
      <c r="Y22" s="629"/>
      <c r="Z22" s="663">
        <v>27.2</v>
      </c>
      <c r="AA22" s="663"/>
      <c r="AB22" s="663"/>
      <c r="AC22" s="663"/>
      <c r="AD22" s="664">
        <v>8265987</v>
      </c>
      <c r="AE22" s="664"/>
      <c r="AF22" s="664"/>
      <c r="AG22" s="664"/>
      <c r="AH22" s="664"/>
      <c r="AI22" s="664"/>
      <c r="AJ22" s="664"/>
      <c r="AK22" s="664"/>
      <c r="AL22" s="630">
        <v>48.6</v>
      </c>
      <c r="AM22" s="631"/>
      <c r="AN22" s="631"/>
      <c r="AO22" s="665"/>
      <c r="AP22" s="624" t="s">
        <v>286</v>
      </c>
      <c r="AQ22" s="699"/>
      <c r="AR22" s="699"/>
      <c r="AS22" s="699"/>
      <c r="AT22" s="699"/>
      <c r="AU22" s="699"/>
      <c r="AV22" s="699"/>
      <c r="AW22" s="699"/>
      <c r="AX22" s="699"/>
      <c r="AY22" s="699"/>
      <c r="AZ22" s="699"/>
      <c r="BA22" s="699"/>
      <c r="BB22" s="699"/>
      <c r="BC22" s="699"/>
      <c r="BD22" s="699"/>
      <c r="BE22" s="699"/>
      <c r="BF22" s="700"/>
      <c r="BG22" s="627" t="s">
        <v>240</v>
      </c>
      <c r="BH22" s="628"/>
      <c r="BI22" s="628"/>
      <c r="BJ22" s="628"/>
      <c r="BK22" s="628"/>
      <c r="BL22" s="628"/>
      <c r="BM22" s="628"/>
      <c r="BN22" s="629"/>
      <c r="BO22" s="663" t="s">
        <v>240</v>
      </c>
      <c r="BP22" s="663"/>
      <c r="BQ22" s="663"/>
      <c r="BR22" s="663"/>
      <c r="BS22" s="664" t="s">
        <v>240</v>
      </c>
      <c r="BT22" s="664"/>
      <c r="BU22" s="664"/>
      <c r="BV22" s="664"/>
      <c r="BW22" s="664"/>
      <c r="BX22" s="664"/>
      <c r="BY22" s="664"/>
      <c r="BZ22" s="664"/>
      <c r="CA22" s="664"/>
      <c r="CB22" s="695"/>
      <c r="CD22" s="679" t="s">
        <v>287</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288</v>
      </c>
      <c r="C23" s="625"/>
      <c r="D23" s="625"/>
      <c r="E23" s="625"/>
      <c r="F23" s="625"/>
      <c r="G23" s="625"/>
      <c r="H23" s="625"/>
      <c r="I23" s="625"/>
      <c r="J23" s="625"/>
      <c r="K23" s="625"/>
      <c r="L23" s="625"/>
      <c r="M23" s="625"/>
      <c r="N23" s="625"/>
      <c r="O23" s="625"/>
      <c r="P23" s="625"/>
      <c r="Q23" s="626"/>
      <c r="R23" s="627">
        <v>953755</v>
      </c>
      <c r="S23" s="628"/>
      <c r="T23" s="628"/>
      <c r="U23" s="628"/>
      <c r="V23" s="628"/>
      <c r="W23" s="628"/>
      <c r="X23" s="628"/>
      <c r="Y23" s="629"/>
      <c r="Z23" s="663">
        <v>3.1</v>
      </c>
      <c r="AA23" s="663"/>
      <c r="AB23" s="663"/>
      <c r="AC23" s="663"/>
      <c r="AD23" s="664" t="s">
        <v>240</v>
      </c>
      <c r="AE23" s="664"/>
      <c r="AF23" s="664"/>
      <c r="AG23" s="664"/>
      <c r="AH23" s="664"/>
      <c r="AI23" s="664"/>
      <c r="AJ23" s="664"/>
      <c r="AK23" s="664"/>
      <c r="AL23" s="630" t="s">
        <v>240</v>
      </c>
      <c r="AM23" s="631"/>
      <c r="AN23" s="631"/>
      <c r="AO23" s="665"/>
      <c r="AP23" s="624" t="s">
        <v>289</v>
      </c>
      <c r="AQ23" s="699"/>
      <c r="AR23" s="699"/>
      <c r="AS23" s="699"/>
      <c r="AT23" s="699"/>
      <c r="AU23" s="699"/>
      <c r="AV23" s="699"/>
      <c r="AW23" s="699"/>
      <c r="AX23" s="699"/>
      <c r="AY23" s="699"/>
      <c r="AZ23" s="699"/>
      <c r="BA23" s="699"/>
      <c r="BB23" s="699"/>
      <c r="BC23" s="699"/>
      <c r="BD23" s="699"/>
      <c r="BE23" s="699"/>
      <c r="BF23" s="700"/>
      <c r="BG23" s="627">
        <v>395151</v>
      </c>
      <c r="BH23" s="628"/>
      <c r="BI23" s="628"/>
      <c r="BJ23" s="628"/>
      <c r="BK23" s="628"/>
      <c r="BL23" s="628"/>
      <c r="BM23" s="628"/>
      <c r="BN23" s="629"/>
      <c r="BO23" s="663">
        <v>5.7</v>
      </c>
      <c r="BP23" s="663"/>
      <c r="BQ23" s="663"/>
      <c r="BR23" s="663"/>
      <c r="BS23" s="664" t="s">
        <v>240</v>
      </c>
      <c r="BT23" s="664"/>
      <c r="BU23" s="664"/>
      <c r="BV23" s="664"/>
      <c r="BW23" s="664"/>
      <c r="BX23" s="664"/>
      <c r="BY23" s="664"/>
      <c r="BZ23" s="664"/>
      <c r="CA23" s="664"/>
      <c r="CB23" s="695"/>
      <c r="CD23" s="679" t="s">
        <v>228</v>
      </c>
      <c r="CE23" s="680"/>
      <c r="CF23" s="680"/>
      <c r="CG23" s="680"/>
      <c r="CH23" s="680"/>
      <c r="CI23" s="680"/>
      <c r="CJ23" s="680"/>
      <c r="CK23" s="680"/>
      <c r="CL23" s="680"/>
      <c r="CM23" s="680"/>
      <c r="CN23" s="680"/>
      <c r="CO23" s="680"/>
      <c r="CP23" s="680"/>
      <c r="CQ23" s="681"/>
      <c r="CR23" s="679" t="s">
        <v>290</v>
      </c>
      <c r="CS23" s="680"/>
      <c r="CT23" s="680"/>
      <c r="CU23" s="680"/>
      <c r="CV23" s="680"/>
      <c r="CW23" s="680"/>
      <c r="CX23" s="680"/>
      <c r="CY23" s="681"/>
      <c r="CZ23" s="679" t="s">
        <v>291</v>
      </c>
      <c r="DA23" s="680"/>
      <c r="DB23" s="680"/>
      <c r="DC23" s="681"/>
      <c r="DD23" s="679" t="s">
        <v>292</v>
      </c>
      <c r="DE23" s="680"/>
      <c r="DF23" s="680"/>
      <c r="DG23" s="680"/>
      <c r="DH23" s="680"/>
      <c r="DI23" s="680"/>
      <c r="DJ23" s="680"/>
      <c r="DK23" s="681"/>
      <c r="DL23" s="711" t="s">
        <v>293</v>
      </c>
      <c r="DM23" s="712"/>
      <c r="DN23" s="712"/>
      <c r="DO23" s="712"/>
      <c r="DP23" s="712"/>
      <c r="DQ23" s="712"/>
      <c r="DR23" s="712"/>
      <c r="DS23" s="712"/>
      <c r="DT23" s="712"/>
      <c r="DU23" s="712"/>
      <c r="DV23" s="713"/>
      <c r="DW23" s="679" t="s">
        <v>294</v>
      </c>
      <c r="DX23" s="680"/>
      <c r="DY23" s="680"/>
      <c r="DZ23" s="680"/>
      <c r="EA23" s="680"/>
      <c r="EB23" s="680"/>
      <c r="EC23" s="681"/>
    </row>
    <row r="24" spans="2:133" ht="11.25" customHeight="1" x14ac:dyDescent="0.15">
      <c r="B24" s="624" t="s">
        <v>295</v>
      </c>
      <c r="C24" s="625"/>
      <c r="D24" s="625"/>
      <c r="E24" s="625"/>
      <c r="F24" s="625"/>
      <c r="G24" s="625"/>
      <c r="H24" s="625"/>
      <c r="I24" s="625"/>
      <c r="J24" s="625"/>
      <c r="K24" s="625"/>
      <c r="L24" s="625"/>
      <c r="M24" s="625"/>
      <c r="N24" s="625"/>
      <c r="O24" s="625"/>
      <c r="P24" s="625"/>
      <c r="Q24" s="626"/>
      <c r="R24" s="627" t="s">
        <v>240</v>
      </c>
      <c r="S24" s="628"/>
      <c r="T24" s="628"/>
      <c r="U24" s="628"/>
      <c r="V24" s="628"/>
      <c r="W24" s="628"/>
      <c r="X24" s="628"/>
      <c r="Y24" s="629"/>
      <c r="Z24" s="663" t="s">
        <v>240</v>
      </c>
      <c r="AA24" s="663"/>
      <c r="AB24" s="663"/>
      <c r="AC24" s="663"/>
      <c r="AD24" s="664" t="s">
        <v>240</v>
      </c>
      <c r="AE24" s="664"/>
      <c r="AF24" s="664"/>
      <c r="AG24" s="664"/>
      <c r="AH24" s="664"/>
      <c r="AI24" s="664"/>
      <c r="AJ24" s="664"/>
      <c r="AK24" s="664"/>
      <c r="AL24" s="630" t="s">
        <v>240</v>
      </c>
      <c r="AM24" s="631"/>
      <c r="AN24" s="631"/>
      <c r="AO24" s="665"/>
      <c r="AP24" s="624" t="s">
        <v>296</v>
      </c>
      <c r="AQ24" s="699"/>
      <c r="AR24" s="699"/>
      <c r="AS24" s="699"/>
      <c r="AT24" s="699"/>
      <c r="AU24" s="699"/>
      <c r="AV24" s="699"/>
      <c r="AW24" s="699"/>
      <c r="AX24" s="699"/>
      <c r="AY24" s="699"/>
      <c r="AZ24" s="699"/>
      <c r="BA24" s="699"/>
      <c r="BB24" s="699"/>
      <c r="BC24" s="699"/>
      <c r="BD24" s="699"/>
      <c r="BE24" s="699"/>
      <c r="BF24" s="700"/>
      <c r="BG24" s="627" t="s">
        <v>240</v>
      </c>
      <c r="BH24" s="628"/>
      <c r="BI24" s="628"/>
      <c r="BJ24" s="628"/>
      <c r="BK24" s="628"/>
      <c r="BL24" s="628"/>
      <c r="BM24" s="628"/>
      <c r="BN24" s="629"/>
      <c r="BO24" s="663" t="s">
        <v>240</v>
      </c>
      <c r="BP24" s="663"/>
      <c r="BQ24" s="663"/>
      <c r="BR24" s="663"/>
      <c r="BS24" s="664" t="s">
        <v>240</v>
      </c>
      <c r="BT24" s="664"/>
      <c r="BU24" s="664"/>
      <c r="BV24" s="664"/>
      <c r="BW24" s="664"/>
      <c r="BX24" s="664"/>
      <c r="BY24" s="664"/>
      <c r="BZ24" s="664"/>
      <c r="CA24" s="664"/>
      <c r="CB24" s="695"/>
      <c r="CD24" s="676" t="s">
        <v>297</v>
      </c>
      <c r="CE24" s="677"/>
      <c r="CF24" s="677"/>
      <c r="CG24" s="677"/>
      <c r="CH24" s="677"/>
      <c r="CI24" s="677"/>
      <c r="CJ24" s="677"/>
      <c r="CK24" s="677"/>
      <c r="CL24" s="677"/>
      <c r="CM24" s="677"/>
      <c r="CN24" s="677"/>
      <c r="CO24" s="677"/>
      <c r="CP24" s="677"/>
      <c r="CQ24" s="678"/>
      <c r="CR24" s="673">
        <v>15306177</v>
      </c>
      <c r="CS24" s="674"/>
      <c r="CT24" s="674"/>
      <c r="CU24" s="674"/>
      <c r="CV24" s="674"/>
      <c r="CW24" s="674"/>
      <c r="CX24" s="674"/>
      <c r="CY24" s="702"/>
      <c r="CZ24" s="703">
        <v>52.1</v>
      </c>
      <c r="DA24" s="686"/>
      <c r="DB24" s="686"/>
      <c r="DC24" s="705"/>
      <c r="DD24" s="701">
        <v>10464188</v>
      </c>
      <c r="DE24" s="674"/>
      <c r="DF24" s="674"/>
      <c r="DG24" s="674"/>
      <c r="DH24" s="674"/>
      <c r="DI24" s="674"/>
      <c r="DJ24" s="674"/>
      <c r="DK24" s="702"/>
      <c r="DL24" s="701">
        <v>10097945</v>
      </c>
      <c r="DM24" s="674"/>
      <c r="DN24" s="674"/>
      <c r="DO24" s="674"/>
      <c r="DP24" s="674"/>
      <c r="DQ24" s="674"/>
      <c r="DR24" s="674"/>
      <c r="DS24" s="674"/>
      <c r="DT24" s="674"/>
      <c r="DU24" s="674"/>
      <c r="DV24" s="702"/>
      <c r="DW24" s="703">
        <v>58.6</v>
      </c>
      <c r="DX24" s="686"/>
      <c r="DY24" s="686"/>
      <c r="DZ24" s="686"/>
      <c r="EA24" s="686"/>
      <c r="EB24" s="686"/>
      <c r="EC24" s="704"/>
    </row>
    <row r="25" spans="2:133" ht="11.25" customHeight="1" x14ac:dyDescent="0.15">
      <c r="B25" s="624" t="s">
        <v>298</v>
      </c>
      <c r="C25" s="625"/>
      <c r="D25" s="625"/>
      <c r="E25" s="625"/>
      <c r="F25" s="625"/>
      <c r="G25" s="625"/>
      <c r="H25" s="625"/>
      <c r="I25" s="625"/>
      <c r="J25" s="625"/>
      <c r="K25" s="625"/>
      <c r="L25" s="625"/>
      <c r="M25" s="625"/>
      <c r="N25" s="625"/>
      <c r="O25" s="625"/>
      <c r="P25" s="625"/>
      <c r="Q25" s="626"/>
      <c r="R25" s="627">
        <v>18081601</v>
      </c>
      <c r="S25" s="628"/>
      <c r="T25" s="628"/>
      <c r="U25" s="628"/>
      <c r="V25" s="628"/>
      <c r="W25" s="628"/>
      <c r="X25" s="628"/>
      <c r="Y25" s="629"/>
      <c r="Z25" s="663">
        <v>59.4</v>
      </c>
      <c r="AA25" s="663"/>
      <c r="AB25" s="663"/>
      <c r="AC25" s="663"/>
      <c r="AD25" s="664">
        <v>16732695</v>
      </c>
      <c r="AE25" s="664"/>
      <c r="AF25" s="664"/>
      <c r="AG25" s="664"/>
      <c r="AH25" s="664"/>
      <c r="AI25" s="664"/>
      <c r="AJ25" s="664"/>
      <c r="AK25" s="664"/>
      <c r="AL25" s="630">
        <v>98.4</v>
      </c>
      <c r="AM25" s="631"/>
      <c r="AN25" s="631"/>
      <c r="AO25" s="665"/>
      <c r="AP25" s="624" t="s">
        <v>299</v>
      </c>
      <c r="AQ25" s="699"/>
      <c r="AR25" s="699"/>
      <c r="AS25" s="699"/>
      <c r="AT25" s="699"/>
      <c r="AU25" s="699"/>
      <c r="AV25" s="699"/>
      <c r="AW25" s="699"/>
      <c r="AX25" s="699"/>
      <c r="AY25" s="699"/>
      <c r="AZ25" s="699"/>
      <c r="BA25" s="699"/>
      <c r="BB25" s="699"/>
      <c r="BC25" s="699"/>
      <c r="BD25" s="699"/>
      <c r="BE25" s="699"/>
      <c r="BF25" s="700"/>
      <c r="BG25" s="627" t="s">
        <v>240</v>
      </c>
      <c r="BH25" s="628"/>
      <c r="BI25" s="628"/>
      <c r="BJ25" s="628"/>
      <c r="BK25" s="628"/>
      <c r="BL25" s="628"/>
      <c r="BM25" s="628"/>
      <c r="BN25" s="629"/>
      <c r="BO25" s="663" t="s">
        <v>240</v>
      </c>
      <c r="BP25" s="663"/>
      <c r="BQ25" s="663"/>
      <c r="BR25" s="663"/>
      <c r="BS25" s="664" t="s">
        <v>240</v>
      </c>
      <c r="BT25" s="664"/>
      <c r="BU25" s="664"/>
      <c r="BV25" s="664"/>
      <c r="BW25" s="664"/>
      <c r="BX25" s="664"/>
      <c r="BY25" s="664"/>
      <c r="BZ25" s="664"/>
      <c r="CA25" s="664"/>
      <c r="CB25" s="695"/>
      <c r="CD25" s="624" t="s">
        <v>300</v>
      </c>
      <c r="CE25" s="625"/>
      <c r="CF25" s="625"/>
      <c r="CG25" s="625"/>
      <c r="CH25" s="625"/>
      <c r="CI25" s="625"/>
      <c r="CJ25" s="625"/>
      <c r="CK25" s="625"/>
      <c r="CL25" s="625"/>
      <c r="CM25" s="625"/>
      <c r="CN25" s="625"/>
      <c r="CO25" s="625"/>
      <c r="CP25" s="625"/>
      <c r="CQ25" s="626"/>
      <c r="CR25" s="627">
        <v>4769058</v>
      </c>
      <c r="CS25" s="636"/>
      <c r="CT25" s="636"/>
      <c r="CU25" s="636"/>
      <c r="CV25" s="636"/>
      <c r="CW25" s="636"/>
      <c r="CX25" s="636"/>
      <c r="CY25" s="637"/>
      <c r="CZ25" s="630">
        <v>16.2</v>
      </c>
      <c r="DA25" s="638"/>
      <c r="DB25" s="638"/>
      <c r="DC25" s="639"/>
      <c r="DD25" s="633">
        <v>4414633</v>
      </c>
      <c r="DE25" s="636"/>
      <c r="DF25" s="636"/>
      <c r="DG25" s="636"/>
      <c r="DH25" s="636"/>
      <c r="DI25" s="636"/>
      <c r="DJ25" s="636"/>
      <c r="DK25" s="637"/>
      <c r="DL25" s="633">
        <v>4188819</v>
      </c>
      <c r="DM25" s="636"/>
      <c r="DN25" s="636"/>
      <c r="DO25" s="636"/>
      <c r="DP25" s="636"/>
      <c r="DQ25" s="636"/>
      <c r="DR25" s="636"/>
      <c r="DS25" s="636"/>
      <c r="DT25" s="636"/>
      <c r="DU25" s="636"/>
      <c r="DV25" s="637"/>
      <c r="DW25" s="630">
        <v>24.3</v>
      </c>
      <c r="DX25" s="638"/>
      <c r="DY25" s="638"/>
      <c r="DZ25" s="638"/>
      <c r="EA25" s="638"/>
      <c r="EB25" s="638"/>
      <c r="EC25" s="652"/>
    </row>
    <row r="26" spans="2:133" ht="11.25" customHeight="1" x14ac:dyDescent="0.15">
      <c r="B26" s="624" t="s">
        <v>301</v>
      </c>
      <c r="C26" s="625"/>
      <c r="D26" s="625"/>
      <c r="E26" s="625"/>
      <c r="F26" s="625"/>
      <c r="G26" s="625"/>
      <c r="H26" s="625"/>
      <c r="I26" s="625"/>
      <c r="J26" s="625"/>
      <c r="K26" s="625"/>
      <c r="L26" s="625"/>
      <c r="M26" s="625"/>
      <c r="N26" s="625"/>
      <c r="O26" s="625"/>
      <c r="P26" s="625"/>
      <c r="Q26" s="626"/>
      <c r="R26" s="627">
        <v>3722</v>
      </c>
      <c r="S26" s="628"/>
      <c r="T26" s="628"/>
      <c r="U26" s="628"/>
      <c r="V26" s="628"/>
      <c r="W26" s="628"/>
      <c r="X26" s="628"/>
      <c r="Y26" s="629"/>
      <c r="Z26" s="663">
        <v>0</v>
      </c>
      <c r="AA26" s="663"/>
      <c r="AB26" s="663"/>
      <c r="AC26" s="663"/>
      <c r="AD26" s="664">
        <v>3722</v>
      </c>
      <c r="AE26" s="664"/>
      <c r="AF26" s="664"/>
      <c r="AG26" s="664"/>
      <c r="AH26" s="664"/>
      <c r="AI26" s="664"/>
      <c r="AJ26" s="664"/>
      <c r="AK26" s="664"/>
      <c r="AL26" s="630">
        <v>0</v>
      </c>
      <c r="AM26" s="631"/>
      <c r="AN26" s="631"/>
      <c r="AO26" s="665"/>
      <c r="AP26" s="624" t="s">
        <v>302</v>
      </c>
      <c r="AQ26" s="699"/>
      <c r="AR26" s="699"/>
      <c r="AS26" s="699"/>
      <c r="AT26" s="699"/>
      <c r="AU26" s="699"/>
      <c r="AV26" s="699"/>
      <c r="AW26" s="699"/>
      <c r="AX26" s="699"/>
      <c r="AY26" s="699"/>
      <c r="AZ26" s="699"/>
      <c r="BA26" s="699"/>
      <c r="BB26" s="699"/>
      <c r="BC26" s="699"/>
      <c r="BD26" s="699"/>
      <c r="BE26" s="699"/>
      <c r="BF26" s="700"/>
      <c r="BG26" s="627" t="s">
        <v>240</v>
      </c>
      <c r="BH26" s="628"/>
      <c r="BI26" s="628"/>
      <c r="BJ26" s="628"/>
      <c r="BK26" s="628"/>
      <c r="BL26" s="628"/>
      <c r="BM26" s="628"/>
      <c r="BN26" s="629"/>
      <c r="BO26" s="663" t="s">
        <v>240</v>
      </c>
      <c r="BP26" s="663"/>
      <c r="BQ26" s="663"/>
      <c r="BR26" s="663"/>
      <c r="BS26" s="664" t="s">
        <v>240</v>
      </c>
      <c r="BT26" s="664"/>
      <c r="BU26" s="664"/>
      <c r="BV26" s="664"/>
      <c r="BW26" s="664"/>
      <c r="BX26" s="664"/>
      <c r="BY26" s="664"/>
      <c r="BZ26" s="664"/>
      <c r="CA26" s="664"/>
      <c r="CB26" s="695"/>
      <c r="CD26" s="624" t="s">
        <v>303</v>
      </c>
      <c r="CE26" s="625"/>
      <c r="CF26" s="625"/>
      <c r="CG26" s="625"/>
      <c r="CH26" s="625"/>
      <c r="CI26" s="625"/>
      <c r="CJ26" s="625"/>
      <c r="CK26" s="625"/>
      <c r="CL26" s="625"/>
      <c r="CM26" s="625"/>
      <c r="CN26" s="625"/>
      <c r="CO26" s="625"/>
      <c r="CP26" s="625"/>
      <c r="CQ26" s="626"/>
      <c r="CR26" s="627">
        <v>2879595</v>
      </c>
      <c r="CS26" s="628"/>
      <c r="CT26" s="628"/>
      <c r="CU26" s="628"/>
      <c r="CV26" s="628"/>
      <c r="CW26" s="628"/>
      <c r="CX26" s="628"/>
      <c r="CY26" s="629"/>
      <c r="CZ26" s="630">
        <v>9.8000000000000007</v>
      </c>
      <c r="DA26" s="638"/>
      <c r="DB26" s="638"/>
      <c r="DC26" s="639"/>
      <c r="DD26" s="633">
        <v>2682481</v>
      </c>
      <c r="DE26" s="628"/>
      <c r="DF26" s="628"/>
      <c r="DG26" s="628"/>
      <c r="DH26" s="628"/>
      <c r="DI26" s="628"/>
      <c r="DJ26" s="628"/>
      <c r="DK26" s="629"/>
      <c r="DL26" s="633" t="s">
        <v>240</v>
      </c>
      <c r="DM26" s="628"/>
      <c r="DN26" s="628"/>
      <c r="DO26" s="628"/>
      <c r="DP26" s="628"/>
      <c r="DQ26" s="628"/>
      <c r="DR26" s="628"/>
      <c r="DS26" s="628"/>
      <c r="DT26" s="628"/>
      <c r="DU26" s="628"/>
      <c r="DV26" s="629"/>
      <c r="DW26" s="630" t="s">
        <v>240</v>
      </c>
      <c r="DX26" s="638"/>
      <c r="DY26" s="638"/>
      <c r="DZ26" s="638"/>
      <c r="EA26" s="638"/>
      <c r="EB26" s="638"/>
      <c r="EC26" s="652"/>
    </row>
    <row r="27" spans="2:133" ht="11.25" customHeight="1" x14ac:dyDescent="0.15">
      <c r="B27" s="624" t="s">
        <v>304</v>
      </c>
      <c r="C27" s="625"/>
      <c r="D27" s="625"/>
      <c r="E27" s="625"/>
      <c r="F27" s="625"/>
      <c r="G27" s="625"/>
      <c r="H27" s="625"/>
      <c r="I27" s="625"/>
      <c r="J27" s="625"/>
      <c r="K27" s="625"/>
      <c r="L27" s="625"/>
      <c r="M27" s="625"/>
      <c r="N27" s="625"/>
      <c r="O27" s="625"/>
      <c r="P27" s="625"/>
      <c r="Q27" s="626"/>
      <c r="R27" s="627">
        <v>76346</v>
      </c>
      <c r="S27" s="628"/>
      <c r="T27" s="628"/>
      <c r="U27" s="628"/>
      <c r="V27" s="628"/>
      <c r="W27" s="628"/>
      <c r="X27" s="628"/>
      <c r="Y27" s="629"/>
      <c r="Z27" s="663">
        <v>0.3</v>
      </c>
      <c r="AA27" s="663"/>
      <c r="AB27" s="663"/>
      <c r="AC27" s="663"/>
      <c r="AD27" s="664">
        <v>9092</v>
      </c>
      <c r="AE27" s="664"/>
      <c r="AF27" s="664"/>
      <c r="AG27" s="664"/>
      <c r="AH27" s="664"/>
      <c r="AI27" s="664"/>
      <c r="AJ27" s="664"/>
      <c r="AK27" s="664"/>
      <c r="AL27" s="630">
        <v>0.1</v>
      </c>
      <c r="AM27" s="631"/>
      <c r="AN27" s="631"/>
      <c r="AO27" s="665"/>
      <c r="AP27" s="624" t="s">
        <v>305</v>
      </c>
      <c r="AQ27" s="625"/>
      <c r="AR27" s="625"/>
      <c r="AS27" s="625"/>
      <c r="AT27" s="625"/>
      <c r="AU27" s="625"/>
      <c r="AV27" s="625"/>
      <c r="AW27" s="625"/>
      <c r="AX27" s="625"/>
      <c r="AY27" s="625"/>
      <c r="AZ27" s="625"/>
      <c r="BA27" s="625"/>
      <c r="BB27" s="625"/>
      <c r="BC27" s="625"/>
      <c r="BD27" s="625"/>
      <c r="BE27" s="625"/>
      <c r="BF27" s="626"/>
      <c r="BG27" s="627">
        <v>6926040</v>
      </c>
      <c r="BH27" s="628"/>
      <c r="BI27" s="628"/>
      <c r="BJ27" s="628"/>
      <c r="BK27" s="628"/>
      <c r="BL27" s="628"/>
      <c r="BM27" s="628"/>
      <c r="BN27" s="629"/>
      <c r="BO27" s="663">
        <v>100</v>
      </c>
      <c r="BP27" s="663"/>
      <c r="BQ27" s="663"/>
      <c r="BR27" s="663"/>
      <c r="BS27" s="664">
        <v>43393</v>
      </c>
      <c r="BT27" s="664"/>
      <c r="BU27" s="664"/>
      <c r="BV27" s="664"/>
      <c r="BW27" s="664"/>
      <c r="BX27" s="664"/>
      <c r="BY27" s="664"/>
      <c r="BZ27" s="664"/>
      <c r="CA27" s="664"/>
      <c r="CB27" s="695"/>
      <c r="CD27" s="624" t="s">
        <v>306</v>
      </c>
      <c r="CE27" s="625"/>
      <c r="CF27" s="625"/>
      <c r="CG27" s="625"/>
      <c r="CH27" s="625"/>
      <c r="CI27" s="625"/>
      <c r="CJ27" s="625"/>
      <c r="CK27" s="625"/>
      <c r="CL27" s="625"/>
      <c r="CM27" s="625"/>
      <c r="CN27" s="625"/>
      <c r="CO27" s="625"/>
      <c r="CP27" s="625"/>
      <c r="CQ27" s="626"/>
      <c r="CR27" s="627">
        <v>6934191</v>
      </c>
      <c r="CS27" s="636"/>
      <c r="CT27" s="636"/>
      <c r="CU27" s="636"/>
      <c r="CV27" s="636"/>
      <c r="CW27" s="636"/>
      <c r="CX27" s="636"/>
      <c r="CY27" s="637"/>
      <c r="CZ27" s="630">
        <v>23.6</v>
      </c>
      <c r="DA27" s="638"/>
      <c r="DB27" s="638"/>
      <c r="DC27" s="639"/>
      <c r="DD27" s="633">
        <v>2446627</v>
      </c>
      <c r="DE27" s="636"/>
      <c r="DF27" s="636"/>
      <c r="DG27" s="636"/>
      <c r="DH27" s="636"/>
      <c r="DI27" s="636"/>
      <c r="DJ27" s="636"/>
      <c r="DK27" s="637"/>
      <c r="DL27" s="633">
        <v>2306198</v>
      </c>
      <c r="DM27" s="636"/>
      <c r="DN27" s="636"/>
      <c r="DO27" s="636"/>
      <c r="DP27" s="636"/>
      <c r="DQ27" s="636"/>
      <c r="DR27" s="636"/>
      <c r="DS27" s="636"/>
      <c r="DT27" s="636"/>
      <c r="DU27" s="636"/>
      <c r="DV27" s="637"/>
      <c r="DW27" s="630">
        <v>13.4</v>
      </c>
      <c r="DX27" s="638"/>
      <c r="DY27" s="638"/>
      <c r="DZ27" s="638"/>
      <c r="EA27" s="638"/>
      <c r="EB27" s="638"/>
      <c r="EC27" s="652"/>
    </row>
    <row r="28" spans="2:133" ht="11.25" customHeight="1" x14ac:dyDescent="0.15">
      <c r="B28" s="624" t="s">
        <v>307</v>
      </c>
      <c r="C28" s="625"/>
      <c r="D28" s="625"/>
      <c r="E28" s="625"/>
      <c r="F28" s="625"/>
      <c r="G28" s="625"/>
      <c r="H28" s="625"/>
      <c r="I28" s="625"/>
      <c r="J28" s="625"/>
      <c r="K28" s="625"/>
      <c r="L28" s="625"/>
      <c r="M28" s="625"/>
      <c r="N28" s="625"/>
      <c r="O28" s="625"/>
      <c r="P28" s="625"/>
      <c r="Q28" s="626"/>
      <c r="R28" s="627">
        <v>344292</v>
      </c>
      <c r="S28" s="628"/>
      <c r="T28" s="628"/>
      <c r="U28" s="628"/>
      <c r="V28" s="628"/>
      <c r="W28" s="628"/>
      <c r="X28" s="628"/>
      <c r="Y28" s="629"/>
      <c r="Z28" s="663">
        <v>1.1000000000000001</v>
      </c>
      <c r="AA28" s="663"/>
      <c r="AB28" s="663"/>
      <c r="AC28" s="663"/>
      <c r="AD28" s="664">
        <v>59537</v>
      </c>
      <c r="AE28" s="664"/>
      <c r="AF28" s="664"/>
      <c r="AG28" s="664"/>
      <c r="AH28" s="664"/>
      <c r="AI28" s="664"/>
      <c r="AJ28" s="664"/>
      <c r="AK28" s="664"/>
      <c r="AL28" s="630">
        <v>0.4</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308</v>
      </c>
      <c r="CE28" s="625"/>
      <c r="CF28" s="625"/>
      <c r="CG28" s="625"/>
      <c r="CH28" s="625"/>
      <c r="CI28" s="625"/>
      <c r="CJ28" s="625"/>
      <c r="CK28" s="625"/>
      <c r="CL28" s="625"/>
      <c r="CM28" s="625"/>
      <c r="CN28" s="625"/>
      <c r="CO28" s="625"/>
      <c r="CP28" s="625"/>
      <c r="CQ28" s="626"/>
      <c r="CR28" s="627">
        <v>3602928</v>
      </c>
      <c r="CS28" s="628"/>
      <c r="CT28" s="628"/>
      <c r="CU28" s="628"/>
      <c r="CV28" s="628"/>
      <c r="CW28" s="628"/>
      <c r="CX28" s="628"/>
      <c r="CY28" s="629"/>
      <c r="CZ28" s="630">
        <v>12.3</v>
      </c>
      <c r="DA28" s="638"/>
      <c r="DB28" s="638"/>
      <c r="DC28" s="639"/>
      <c r="DD28" s="633">
        <v>3602928</v>
      </c>
      <c r="DE28" s="628"/>
      <c r="DF28" s="628"/>
      <c r="DG28" s="628"/>
      <c r="DH28" s="628"/>
      <c r="DI28" s="628"/>
      <c r="DJ28" s="628"/>
      <c r="DK28" s="629"/>
      <c r="DL28" s="633">
        <v>3602928</v>
      </c>
      <c r="DM28" s="628"/>
      <c r="DN28" s="628"/>
      <c r="DO28" s="628"/>
      <c r="DP28" s="628"/>
      <c r="DQ28" s="628"/>
      <c r="DR28" s="628"/>
      <c r="DS28" s="628"/>
      <c r="DT28" s="628"/>
      <c r="DU28" s="628"/>
      <c r="DV28" s="629"/>
      <c r="DW28" s="630">
        <v>20.9</v>
      </c>
      <c r="DX28" s="638"/>
      <c r="DY28" s="638"/>
      <c r="DZ28" s="638"/>
      <c r="EA28" s="638"/>
      <c r="EB28" s="638"/>
      <c r="EC28" s="652"/>
    </row>
    <row r="29" spans="2:133" ht="11.25" customHeight="1" x14ac:dyDescent="0.15">
      <c r="B29" s="624" t="s">
        <v>309</v>
      </c>
      <c r="C29" s="625"/>
      <c r="D29" s="625"/>
      <c r="E29" s="625"/>
      <c r="F29" s="625"/>
      <c r="G29" s="625"/>
      <c r="H29" s="625"/>
      <c r="I29" s="625"/>
      <c r="J29" s="625"/>
      <c r="K29" s="625"/>
      <c r="L29" s="625"/>
      <c r="M29" s="625"/>
      <c r="N29" s="625"/>
      <c r="O29" s="625"/>
      <c r="P29" s="625"/>
      <c r="Q29" s="626"/>
      <c r="R29" s="627">
        <v>115197</v>
      </c>
      <c r="S29" s="628"/>
      <c r="T29" s="628"/>
      <c r="U29" s="628"/>
      <c r="V29" s="628"/>
      <c r="W29" s="628"/>
      <c r="X29" s="628"/>
      <c r="Y29" s="629"/>
      <c r="Z29" s="663">
        <v>0.4</v>
      </c>
      <c r="AA29" s="663"/>
      <c r="AB29" s="663"/>
      <c r="AC29" s="663"/>
      <c r="AD29" s="664">
        <v>6811</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310</v>
      </c>
      <c r="CE29" s="641"/>
      <c r="CF29" s="624" t="s">
        <v>72</v>
      </c>
      <c r="CG29" s="625"/>
      <c r="CH29" s="625"/>
      <c r="CI29" s="625"/>
      <c r="CJ29" s="625"/>
      <c r="CK29" s="625"/>
      <c r="CL29" s="625"/>
      <c r="CM29" s="625"/>
      <c r="CN29" s="625"/>
      <c r="CO29" s="625"/>
      <c r="CP29" s="625"/>
      <c r="CQ29" s="626"/>
      <c r="CR29" s="627">
        <v>3602433</v>
      </c>
      <c r="CS29" s="636"/>
      <c r="CT29" s="636"/>
      <c r="CU29" s="636"/>
      <c r="CV29" s="636"/>
      <c r="CW29" s="636"/>
      <c r="CX29" s="636"/>
      <c r="CY29" s="637"/>
      <c r="CZ29" s="630">
        <v>12.3</v>
      </c>
      <c r="DA29" s="638"/>
      <c r="DB29" s="638"/>
      <c r="DC29" s="639"/>
      <c r="DD29" s="633">
        <v>3602433</v>
      </c>
      <c r="DE29" s="636"/>
      <c r="DF29" s="636"/>
      <c r="DG29" s="636"/>
      <c r="DH29" s="636"/>
      <c r="DI29" s="636"/>
      <c r="DJ29" s="636"/>
      <c r="DK29" s="637"/>
      <c r="DL29" s="633">
        <v>3602433</v>
      </c>
      <c r="DM29" s="636"/>
      <c r="DN29" s="636"/>
      <c r="DO29" s="636"/>
      <c r="DP29" s="636"/>
      <c r="DQ29" s="636"/>
      <c r="DR29" s="636"/>
      <c r="DS29" s="636"/>
      <c r="DT29" s="636"/>
      <c r="DU29" s="636"/>
      <c r="DV29" s="637"/>
      <c r="DW29" s="630">
        <v>20.9</v>
      </c>
      <c r="DX29" s="638"/>
      <c r="DY29" s="638"/>
      <c r="DZ29" s="638"/>
      <c r="EA29" s="638"/>
      <c r="EB29" s="638"/>
      <c r="EC29" s="652"/>
    </row>
    <row r="30" spans="2:133" ht="11.25" customHeight="1" x14ac:dyDescent="0.15">
      <c r="B30" s="624" t="s">
        <v>311</v>
      </c>
      <c r="C30" s="625"/>
      <c r="D30" s="625"/>
      <c r="E30" s="625"/>
      <c r="F30" s="625"/>
      <c r="G30" s="625"/>
      <c r="H30" s="625"/>
      <c r="I30" s="625"/>
      <c r="J30" s="625"/>
      <c r="K30" s="625"/>
      <c r="L30" s="625"/>
      <c r="M30" s="625"/>
      <c r="N30" s="625"/>
      <c r="O30" s="625"/>
      <c r="P30" s="625"/>
      <c r="Q30" s="626"/>
      <c r="R30" s="627">
        <v>5462552</v>
      </c>
      <c r="S30" s="628"/>
      <c r="T30" s="628"/>
      <c r="U30" s="628"/>
      <c r="V30" s="628"/>
      <c r="W30" s="628"/>
      <c r="X30" s="628"/>
      <c r="Y30" s="629"/>
      <c r="Z30" s="663">
        <v>18</v>
      </c>
      <c r="AA30" s="663"/>
      <c r="AB30" s="663"/>
      <c r="AC30" s="663"/>
      <c r="AD30" s="664" t="s">
        <v>240</v>
      </c>
      <c r="AE30" s="664"/>
      <c r="AF30" s="664"/>
      <c r="AG30" s="664"/>
      <c r="AH30" s="664"/>
      <c r="AI30" s="664"/>
      <c r="AJ30" s="664"/>
      <c r="AK30" s="664"/>
      <c r="AL30" s="630" t="s">
        <v>240</v>
      </c>
      <c r="AM30" s="631"/>
      <c r="AN30" s="631"/>
      <c r="AO30" s="665"/>
      <c r="AP30" s="679" t="s">
        <v>228</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24" t="s">
        <v>314</v>
      </c>
      <c r="CG30" s="625"/>
      <c r="CH30" s="625"/>
      <c r="CI30" s="625"/>
      <c r="CJ30" s="625"/>
      <c r="CK30" s="625"/>
      <c r="CL30" s="625"/>
      <c r="CM30" s="625"/>
      <c r="CN30" s="625"/>
      <c r="CO30" s="625"/>
      <c r="CP30" s="625"/>
      <c r="CQ30" s="626"/>
      <c r="CR30" s="627">
        <v>3479316</v>
      </c>
      <c r="CS30" s="628"/>
      <c r="CT30" s="628"/>
      <c r="CU30" s="628"/>
      <c r="CV30" s="628"/>
      <c r="CW30" s="628"/>
      <c r="CX30" s="628"/>
      <c r="CY30" s="629"/>
      <c r="CZ30" s="630">
        <v>11.8</v>
      </c>
      <c r="DA30" s="638"/>
      <c r="DB30" s="638"/>
      <c r="DC30" s="639"/>
      <c r="DD30" s="633">
        <v>3479316</v>
      </c>
      <c r="DE30" s="628"/>
      <c r="DF30" s="628"/>
      <c r="DG30" s="628"/>
      <c r="DH30" s="628"/>
      <c r="DI30" s="628"/>
      <c r="DJ30" s="628"/>
      <c r="DK30" s="629"/>
      <c r="DL30" s="633">
        <v>3479316</v>
      </c>
      <c r="DM30" s="628"/>
      <c r="DN30" s="628"/>
      <c r="DO30" s="628"/>
      <c r="DP30" s="628"/>
      <c r="DQ30" s="628"/>
      <c r="DR30" s="628"/>
      <c r="DS30" s="628"/>
      <c r="DT30" s="628"/>
      <c r="DU30" s="628"/>
      <c r="DV30" s="629"/>
      <c r="DW30" s="630">
        <v>20.2</v>
      </c>
      <c r="DX30" s="638"/>
      <c r="DY30" s="638"/>
      <c r="DZ30" s="638"/>
      <c r="EA30" s="638"/>
      <c r="EB30" s="638"/>
      <c r="EC30" s="652"/>
    </row>
    <row r="31" spans="2:133" ht="11.25" customHeight="1" x14ac:dyDescent="0.15">
      <c r="B31" s="696" t="s">
        <v>315</v>
      </c>
      <c r="C31" s="697"/>
      <c r="D31" s="697"/>
      <c r="E31" s="697"/>
      <c r="F31" s="697"/>
      <c r="G31" s="697"/>
      <c r="H31" s="697"/>
      <c r="I31" s="697"/>
      <c r="J31" s="697"/>
      <c r="K31" s="697"/>
      <c r="L31" s="697"/>
      <c r="M31" s="697"/>
      <c r="N31" s="697"/>
      <c r="O31" s="697"/>
      <c r="P31" s="697"/>
      <c r="Q31" s="698"/>
      <c r="R31" s="627" t="s">
        <v>240</v>
      </c>
      <c r="S31" s="628"/>
      <c r="T31" s="628"/>
      <c r="U31" s="628"/>
      <c r="V31" s="628"/>
      <c r="W31" s="628"/>
      <c r="X31" s="628"/>
      <c r="Y31" s="629"/>
      <c r="Z31" s="663" t="s">
        <v>240</v>
      </c>
      <c r="AA31" s="663"/>
      <c r="AB31" s="663"/>
      <c r="AC31" s="663"/>
      <c r="AD31" s="664" t="s">
        <v>240</v>
      </c>
      <c r="AE31" s="664"/>
      <c r="AF31" s="664"/>
      <c r="AG31" s="664"/>
      <c r="AH31" s="664"/>
      <c r="AI31" s="664"/>
      <c r="AJ31" s="664"/>
      <c r="AK31" s="664"/>
      <c r="AL31" s="630" t="s">
        <v>240</v>
      </c>
      <c r="AM31" s="631"/>
      <c r="AN31" s="631"/>
      <c r="AO31" s="665"/>
      <c r="AP31" s="688" t="s">
        <v>316</v>
      </c>
      <c r="AQ31" s="689"/>
      <c r="AR31" s="689"/>
      <c r="AS31" s="689"/>
      <c r="AT31" s="690" t="s">
        <v>317</v>
      </c>
      <c r="AU31" s="218"/>
      <c r="AV31" s="218"/>
      <c r="AW31" s="218"/>
      <c r="AX31" s="676" t="s">
        <v>191</v>
      </c>
      <c r="AY31" s="677"/>
      <c r="AZ31" s="677"/>
      <c r="BA31" s="677"/>
      <c r="BB31" s="677"/>
      <c r="BC31" s="677"/>
      <c r="BD31" s="677"/>
      <c r="BE31" s="677"/>
      <c r="BF31" s="678"/>
      <c r="BG31" s="684">
        <v>99.2</v>
      </c>
      <c r="BH31" s="685"/>
      <c r="BI31" s="685"/>
      <c r="BJ31" s="685"/>
      <c r="BK31" s="685"/>
      <c r="BL31" s="685"/>
      <c r="BM31" s="686">
        <v>97.6</v>
      </c>
      <c r="BN31" s="685"/>
      <c r="BO31" s="685"/>
      <c r="BP31" s="685"/>
      <c r="BQ31" s="687"/>
      <c r="BR31" s="684">
        <v>99.1</v>
      </c>
      <c r="BS31" s="685"/>
      <c r="BT31" s="685"/>
      <c r="BU31" s="685"/>
      <c r="BV31" s="685"/>
      <c r="BW31" s="685"/>
      <c r="BX31" s="686">
        <v>97</v>
      </c>
      <c r="BY31" s="685"/>
      <c r="BZ31" s="685"/>
      <c r="CA31" s="685"/>
      <c r="CB31" s="687"/>
      <c r="CD31" s="642"/>
      <c r="CE31" s="643"/>
      <c r="CF31" s="624" t="s">
        <v>318</v>
      </c>
      <c r="CG31" s="625"/>
      <c r="CH31" s="625"/>
      <c r="CI31" s="625"/>
      <c r="CJ31" s="625"/>
      <c r="CK31" s="625"/>
      <c r="CL31" s="625"/>
      <c r="CM31" s="625"/>
      <c r="CN31" s="625"/>
      <c r="CO31" s="625"/>
      <c r="CP31" s="625"/>
      <c r="CQ31" s="626"/>
      <c r="CR31" s="627">
        <v>123117</v>
      </c>
      <c r="CS31" s="636"/>
      <c r="CT31" s="636"/>
      <c r="CU31" s="636"/>
      <c r="CV31" s="636"/>
      <c r="CW31" s="636"/>
      <c r="CX31" s="636"/>
      <c r="CY31" s="637"/>
      <c r="CZ31" s="630">
        <v>0.4</v>
      </c>
      <c r="DA31" s="638"/>
      <c r="DB31" s="638"/>
      <c r="DC31" s="639"/>
      <c r="DD31" s="633">
        <v>123117</v>
      </c>
      <c r="DE31" s="636"/>
      <c r="DF31" s="636"/>
      <c r="DG31" s="636"/>
      <c r="DH31" s="636"/>
      <c r="DI31" s="636"/>
      <c r="DJ31" s="636"/>
      <c r="DK31" s="637"/>
      <c r="DL31" s="633">
        <v>123117</v>
      </c>
      <c r="DM31" s="636"/>
      <c r="DN31" s="636"/>
      <c r="DO31" s="636"/>
      <c r="DP31" s="636"/>
      <c r="DQ31" s="636"/>
      <c r="DR31" s="636"/>
      <c r="DS31" s="636"/>
      <c r="DT31" s="636"/>
      <c r="DU31" s="636"/>
      <c r="DV31" s="637"/>
      <c r="DW31" s="630">
        <v>0.7</v>
      </c>
      <c r="DX31" s="638"/>
      <c r="DY31" s="638"/>
      <c r="DZ31" s="638"/>
      <c r="EA31" s="638"/>
      <c r="EB31" s="638"/>
      <c r="EC31" s="652"/>
    </row>
    <row r="32" spans="2:133" ht="11.25" customHeight="1" x14ac:dyDescent="0.15">
      <c r="B32" s="624" t="s">
        <v>319</v>
      </c>
      <c r="C32" s="625"/>
      <c r="D32" s="625"/>
      <c r="E32" s="625"/>
      <c r="F32" s="625"/>
      <c r="G32" s="625"/>
      <c r="H32" s="625"/>
      <c r="I32" s="625"/>
      <c r="J32" s="625"/>
      <c r="K32" s="625"/>
      <c r="L32" s="625"/>
      <c r="M32" s="625"/>
      <c r="N32" s="625"/>
      <c r="O32" s="625"/>
      <c r="P32" s="625"/>
      <c r="Q32" s="626"/>
      <c r="R32" s="627">
        <v>2189458</v>
      </c>
      <c r="S32" s="628"/>
      <c r="T32" s="628"/>
      <c r="U32" s="628"/>
      <c r="V32" s="628"/>
      <c r="W32" s="628"/>
      <c r="X32" s="628"/>
      <c r="Y32" s="629"/>
      <c r="Z32" s="663">
        <v>7.2</v>
      </c>
      <c r="AA32" s="663"/>
      <c r="AB32" s="663"/>
      <c r="AC32" s="663"/>
      <c r="AD32" s="664" t="s">
        <v>240</v>
      </c>
      <c r="AE32" s="664"/>
      <c r="AF32" s="664"/>
      <c r="AG32" s="664"/>
      <c r="AH32" s="664"/>
      <c r="AI32" s="664"/>
      <c r="AJ32" s="664"/>
      <c r="AK32" s="664"/>
      <c r="AL32" s="630" t="s">
        <v>240</v>
      </c>
      <c r="AM32" s="631"/>
      <c r="AN32" s="631"/>
      <c r="AO32" s="665"/>
      <c r="AP32" s="666"/>
      <c r="AQ32" s="667"/>
      <c r="AR32" s="667"/>
      <c r="AS32" s="667"/>
      <c r="AT32" s="691"/>
      <c r="AU32" s="214" t="s">
        <v>320</v>
      </c>
      <c r="AX32" s="624" t="s">
        <v>321</v>
      </c>
      <c r="AY32" s="625"/>
      <c r="AZ32" s="625"/>
      <c r="BA32" s="625"/>
      <c r="BB32" s="625"/>
      <c r="BC32" s="625"/>
      <c r="BD32" s="625"/>
      <c r="BE32" s="625"/>
      <c r="BF32" s="626"/>
      <c r="BG32" s="683">
        <v>99.4</v>
      </c>
      <c r="BH32" s="636"/>
      <c r="BI32" s="636"/>
      <c r="BJ32" s="636"/>
      <c r="BK32" s="636"/>
      <c r="BL32" s="636"/>
      <c r="BM32" s="631">
        <v>98.9</v>
      </c>
      <c r="BN32" s="636"/>
      <c r="BO32" s="636"/>
      <c r="BP32" s="636"/>
      <c r="BQ32" s="661"/>
      <c r="BR32" s="683">
        <v>99.4</v>
      </c>
      <c r="BS32" s="636"/>
      <c r="BT32" s="636"/>
      <c r="BU32" s="636"/>
      <c r="BV32" s="636"/>
      <c r="BW32" s="636"/>
      <c r="BX32" s="631">
        <v>98.7</v>
      </c>
      <c r="BY32" s="636"/>
      <c r="BZ32" s="636"/>
      <c r="CA32" s="636"/>
      <c r="CB32" s="661"/>
      <c r="CD32" s="644"/>
      <c r="CE32" s="645"/>
      <c r="CF32" s="624" t="s">
        <v>322</v>
      </c>
      <c r="CG32" s="625"/>
      <c r="CH32" s="625"/>
      <c r="CI32" s="625"/>
      <c r="CJ32" s="625"/>
      <c r="CK32" s="625"/>
      <c r="CL32" s="625"/>
      <c r="CM32" s="625"/>
      <c r="CN32" s="625"/>
      <c r="CO32" s="625"/>
      <c r="CP32" s="625"/>
      <c r="CQ32" s="626"/>
      <c r="CR32" s="627">
        <v>495</v>
      </c>
      <c r="CS32" s="628"/>
      <c r="CT32" s="628"/>
      <c r="CU32" s="628"/>
      <c r="CV32" s="628"/>
      <c r="CW32" s="628"/>
      <c r="CX32" s="628"/>
      <c r="CY32" s="629"/>
      <c r="CZ32" s="630">
        <v>0</v>
      </c>
      <c r="DA32" s="638"/>
      <c r="DB32" s="638"/>
      <c r="DC32" s="639"/>
      <c r="DD32" s="633">
        <v>495</v>
      </c>
      <c r="DE32" s="628"/>
      <c r="DF32" s="628"/>
      <c r="DG32" s="628"/>
      <c r="DH32" s="628"/>
      <c r="DI32" s="628"/>
      <c r="DJ32" s="628"/>
      <c r="DK32" s="629"/>
      <c r="DL32" s="633">
        <v>495</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323</v>
      </c>
      <c r="C33" s="625"/>
      <c r="D33" s="625"/>
      <c r="E33" s="625"/>
      <c r="F33" s="625"/>
      <c r="G33" s="625"/>
      <c r="H33" s="625"/>
      <c r="I33" s="625"/>
      <c r="J33" s="625"/>
      <c r="K33" s="625"/>
      <c r="L33" s="625"/>
      <c r="M33" s="625"/>
      <c r="N33" s="625"/>
      <c r="O33" s="625"/>
      <c r="P33" s="625"/>
      <c r="Q33" s="626"/>
      <c r="R33" s="627">
        <v>85145</v>
      </c>
      <c r="S33" s="628"/>
      <c r="T33" s="628"/>
      <c r="U33" s="628"/>
      <c r="V33" s="628"/>
      <c r="W33" s="628"/>
      <c r="X33" s="628"/>
      <c r="Y33" s="629"/>
      <c r="Z33" s="663">
        <v>0.3</v>
      </c>
      <c r="AA33" s="663"/>
      <c r="AB33" s="663"/>
      <c r="AC33" s="663"/>
      <c r="AD33" s="664">
        <v>16757</v>
      </c>
      <c r="AE33" s="664"/>
      <c r="AF33" s="664"/>
      <c r="AG33" s="664"/>
      <c r="AH33" s="664"/>
      <c r="AI33" s="664"/>
      <c r="AJ33" s="664"/>
      <c r="AK33" s="664"/>
      <c r="AL33" s="630">
        <v>0.1</v>
      </c>
      <c r="AM33" s="631"/>
      <c r="AN33" s="631"/>
      <c r="AO33" s="665"/>
      <c r="AP33" s="668"/>
      <c r="AQ33" s="669"/>
      <c r="AR33" s="669"/>
      <c r="AS33" s="669"/>
      <c r="AT33" s="692"/>
      <c r="AU33" s="219"/>
      <c r="AV33" s="219"/>
      <c r="AW33" s="219"/>
      <c r="AX33" s="608" t="s">
        <v>324</v>
      </c>
      <c r="AY33" s="609"/>
      <c r="AZ33" s="609"/>
      <c r="BA33" s="609"/>
      <c r="BB33" s="609"/>
      <c r="BC33" s="609"/>
      <c r="BD33" s="609"/>
      <c r="BE33" s="609"/>
      <c r="BF33" s="610"/>
      <c r="BG33" s="682">
        <v>98.8</v>
      </c>
      <c r="BH33" s="612"/>
      <c r="BI33" s="612"/>
      <c r="BJ33" s="612"/>
      <c r="BK33" s="612"/>
      <c r="BL33" s="612"/>
      <c r="BM33" s="656">
        <v>96.1</v>
      </c>
      <c r="BN33" s="612"/>
      <c r="BO33" s="612"/>
      <c r="BP33" s="612"/>
      <c r="BQ33" s="650"/>
      <c r="BR33" s="682">
        <v>98.6</v>
      </c>
      <c r="BS33" s="612"/>
      <c r="BT33" s="612"/>
      <c r="BU33" s="612"/>
      <c r="BV33" s="612"/>
      <c r="BW33" s="612"/>
      <c r="BX33" s="656">
        <v>95.4</v>
      </c>
      <c r="BY33" s="612"/>
      <c r="BZ33" s="612"/>
      <c r="CA33" s="612"/>
      <c r="CB33" s="650"/>
      <c r="CD33" s="624" t="s">
        <v>325</v>
      </c>
      <c r="CE33" s="625"/>
      <c r="CF33" s="625"/>
      <c r="CG33" s="625"/>
      <c r="CH33" s="625"/>
      <c r="CI33" s="625"/>
      <c r="CJ33" s="625"/>
      <c r="CK33" s="625"/>
      <c r="CL33" s="625"/>
      <c r="CM33" s="625"/>
      <c r="CN33" s="625"/>
      <c r="CO33" s="625"/>
      <c r="CP33" s="625"/>
      <c r="CQ33" s="626"/>
      <c r="CR33" s="627">
        <v>12808982</v>
      </c>
      <c r="CS33" s="636"/>
      <c r="CT33" s="636"/>
      <c r="CU33" s="636"/>
      <c r="CV33" s="636"/>
      <c r="CW33" s="636"/>
      <c r="CX33" s="636"/>
      <c r="CY33" s="637"/>
      <c r="CZ33" s="630">
        <v>43.6</v>
      </c>
      <c r="DA33" s="638"/>
      <c r="DB33" s="638"/>
      <c r="DC33" s="639"/>
      <c r="DD33" s="633">
        <v>9042135</v>
      </c>
      <c r="DE33" s="636"/>
      <c r="DF33" s="636"/>
      <c r="DG33" s="636"/>
      <c r="DH33" s="636"/>
      <c r="DI33" s="636"/>
      <c r="DJ33" s="636"/>
      <c r="DK33" s="637"/>
      <c r="DL33" s="633">
        <v>7017491</v>
      </c>
      <c r="DM33" s="636"/>
      <c r="DN33" s="636"/>
      <c r="DO33" s="636"/>
      <c r="DP33" s="636"/>
      <c r="DQ33" s="636"/>
      <c r="DR33" s="636"/>
      <c r="DS33" s="636"/>
      <c r="DT33" s="636"/>
      <c r="DU33" s="636"/>
      <c r="DV33" s="637"/>
      <c r="DW33" s="630">
        <v>40.700000000000003</v>
      </c>
      <c r="DX33" s="638"/>
      <c r="DY33" s="638"/>
      <c r="DZ33" s="638"/>
      <c r="EA33" s="638"/>
      <c r="EB33" s="638"/>
      <c r="EC33" s="652"/>
    </row>
    <row r="34" spans="2:133" ht="11.25" customHeight="1" x14ac:dyDescent="0.15">
      <c r="B34" s="624" t="s">
        <v>326</v>
      </c>
      <c r="C34" s="625"/>
      <c r="D34" s="625"/>
      <c r="E34" s="625"/>
      <c r="F34" s="625"/>
      <c r="G34" s="625"/>
      <c r="H34" s="625"/>
      <c r="I34" s="625"/>
      <c r="J34" s="625"/>
      <c r="K34" s="625"/>
      <c r="L34" s="625"/>
      <c r="M34" s="625"/>
      <c r="N34" s="625"/>
      <c r="O34" s="625"/>
      <c r="P34" s="625"/>
      <c r="Q34" s="626"/>
      <c r="R34" s="627">
        <v>495648</v>
      </c>
      <c r="S34" s="628"/>
      <c r="T34" s="628"/>
      <c r="U34" s="628"/>
      <c r="V34" s="628"/>
      <c r="W34" s="628"/>
      <c r="X34" s="628"/>
      <c r="Y34" s="629"/>
      <c r="Z34" s="663">
        <v>1.6</v>
      </c>
      <c r="AA34" s="663"/>
      <c r="AB34" s="663"/>
      <c r="AC34" s="663"/>
      <c r="AD34" s="664" t="s">
        <v>240</v>
      </c>
      <c r="AE34" s="664"/>
      <c r="AF34" s="664"/>
      <c r="AG34" s="664"/>
      <c r="AH34" s="664"/>
      <c r="AI34" s="664"/>
      <c r="AJ34" s="664"/>
      <c r="AK34" s="664"/>
      <c r="AL34" s="630" t="s">
        <v>240</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327</v>
      </c>
      <c r="CE34" s="625"/>
      <c r="CF34" s="625"/>
      <c r="CG34" s="625"/>
      <c r="CH34" s="625"/>
      <c r="CI34" s="625"/>
      <c r="CJ34" s="625"/>
      <c r="CK34" s="625"/>
      <c r="CL34" s="625"/>
      <c r="CM34" s="625"/>
      <c r="CN34" s="625"/>
      <c r="CO34" s="625"/>
      <c r="CP34" s="625"/>
      <c r="CQ34" s="626"/>
      <c r="CR34" s="627">
        <v>3573936</v>
      </c>
      <c r="CS34" s="628"/>
      <c r="CT34" s="628"/>
      <c r="CU34" s="628"/>
      <c r="CV34" s="628"/>
      <c r="CW34" s="628"/>
      <c r="CX34" s="628"/>
      <c r="CY34" s="629"/>
      <c r="CZ34" s="630">
        <v>12.2</v>
      </c>
      <c r="DA34" s="638"/>
      <c r="DB34" s="638"/>
      <c r="DC34" s="639"/>
      <c r="DD34" s="633">
        <v>2137113</v>
      </c>
      <c r="DE34" s="628"/>
      <c r="DF34" s="628"/>
      <c r="DG34" s="628"/>
      <c r="DH34" s="628"/>
      <c r="DI34" s="628"/>
      <c r="DJ34" s="628"/>
      <c r="DK34" s="629"/>
      <c r="DL34" s="633">
        <v>1779843</v>
      </c>
      <c r="DM34" s="628"/>
      <c r="DN34" s="628"/>
      <c r="DO34" s="628"/>
      <c r="DP34" s="628"/>
      <c r="DQ34" s="628"/>
      <c r="DR34" s="628"/>
      <c r="DS34" s="628"/>
      <c r="DT34" s="628"/>
      <c r="DU34" s="628"/>
      <c r="DV34" s="629"/>
      <c r="DW34" s="630">
        <v>10.3</v>
      </c>
      <c r="DX34" s="638"/>
      <c r="DY34" s="638"/>
      <c r="DZ34" s="638"/>
      <c r="EA34" s="638"/>
      <c r="EB34" s="638"/>
      <c r="EC34" s="652"/>
    </row>
    <row r="35" spans="2:133" ht="11.25" customHeight="1" x14ac:dyDescent="0.15">
      <c r="B35" s="624" t="s">
        <v>328</v>
      </c>
      <c r="C35" s="625"/>
      <c r="D35" s="625"/>
      <c r="E35" s="625"/>
      <c r="F35" s="625"/>
      <c r="G35" s="625"/>
      <c r="H35" s="625"/>
      <c r="I35" s="625"/>
      <c r="J35" s="625"/>
      <c r="K35" s="625"/>
      <c r="L35" s="625"/>
      <c r="M35" s="625"/>
      <c r="N35" s="625"/>
      <c r="O35" s="625"/>
      <c r="P35" s="625"/>
      <c r="Q35" s="626"/>
      <c r="R35" s="627">
        <v>923762</v>
      </c>
      <c r="S35" s="628"/>
      <c r="T35" s="628"/>
      <c r="U35" s="628"/>
      <c r="V35" s="628"/>
      <c r="W35" s="628"/>
      <c r="X35" s="628"/>
      <c r="Y35" s="629"/>
      <c r="Z35" s="663">
        <v>3</v>
      </c>
      <c r="AA35" s="663"/>
      <c r="AB35" s="663"/>
      <c r="AC35" s="663"/>
      <c r="AD35" s="664" t="s">
        <v>240</v>
      </c>
      <c r="AE35" s="664"/>
      <c r="AF35" s="664"/>
      <c r="AG35" s="664"/>
      <c r="AH35" s="664"/>
      <c r="AI35" s="664"/>
      <c r="AJ35" s="664"/>
      <c r="AK35" s="664"/>
      <c r="AL35" s="630" t="s">
        <v>240</v>
      </c>
      <c r="AM35" s="631"/>
      <c r="AN35" s="631"/>
      <c r="AO35" s="665"/>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331</v>
      </c>
      <c r="CE35" s="625"/>
      <c r="CF35" s="625"/>
      <c r="CG35" s="625"/>
      <c r="CH35" s="625"/>
      <c r="CI35" s="625"/>
      <c r="CJ35" s="625"/>
      <c r="CK35" s="625"/>
      <c r="CL35" s="625"/>
      <c r="CM35" s="625"/>
      <c r="CN35" s="625"/>
      <c r="CO35" s="625"/>
      <c r="CP35" s="625"/>
      <c r="CQ35" s="626"/>
      <c r="CR35" s="627">
        <v>257314</v>
      </c>
      <c r="CS35" s="636"/>
      <c r="CT35" s="636"/>
      <c r="CU35" s="636"/>
      <c r="CV35" s="636"/>
      <c r="CW35" s="636"/>
      <c r="CX35" s="636"/>
      <c r="CY35" s="637"/>
      <c r="CZ35" s="630">
        <v>0.9</v>
      </c>
      <c r="DA35" s="638"/>
      <c r="DB35" s="638"/>
      <c r="DC35" s="639"/>
      <c r="DD35" s="633">
        <v>218848</v>
      </c>
      <c r="DE35" s="636"/>
      <c r="DF35" s="636"/>
      <c r="DG35" s="636"/>
      <c r="DH35" s="636"/>
      <c r="DI35" s="636"/>
      <c r="DJ35" s="636"/>
      <c r="DK35" s="637"/>
      <c r="DL35" s="633">
        <v>217764</v>
      </c>
      <c r="DM35" s="636"/>
      <c r="DN35" s="636"/>
      <c r="DO35" s="636"/>
      <c r="DP35" s="636"/>
      <c r="DQ35" s="636"/>
      <c r="DR35" s="636"/>
      <c r="DS35" s="636"/>
      <c r="DT35" s="636"/>
      <c r="DU35" s="636"/>
      <c r="DV35" s="637"/>
      <c r="DW35" s="630">
        <v>1.3</v>
      </c>
      <c r="DX35" s="638"/>
      <c r="DY35" s="638"/>
      <c r="DZ35" s="638"/>
      <c r="EA35" s="638"/>
      <c r="EB35" s="638"/>
      <c r="EC35" s="652"/>
    </row>
    <row r="36" spans="2:133" ht="11.25" customHeight="1" x14ac:dyDescent="0.15">
      <c r="B36" s="624" t="s">
        <v>332</v>
      </c>
      <c r="C36" s="625"/>
      <c r="D36" s="625"/>
      <c r="E36" s="625"/>
      <c r="F36" s="625"/>
      <c r="G36" s="625"/>
      <c r="H36" s="625"/>
      <c r="I36" s="625"/>
      <c r="J36" s="625"/>
      <c r="K36" s="625"/>
      <c r="L36" s="625"/>
      <c r="M36" s="625"/>
      <c r="N36" s="625"/>
      <c r="O36" s="625"/>
      <c r="P36" s="625"/>
      <c r="Q36" s="626"/>
      <c r="R36" s="627">
        <v>885415</v>
      </c>
      <c r="S36" s="628"/>
      <c r="T36" s="628"/>
      <c r="U36" s="628"/>
      <c r="V36" s="628"/>
      <c r="W36" s="628"/>
      <c r="X36" s="628"/>
      <c r="Y36" s="629"/>
      <c r="Z36" s="663">
        <v>2.9</v>
      </c>
      <c r="AA36" s="663"/>
      <c r="AB36" s="663"/>
      <c r="AC36" s="663"/>
      <c r="AD36" s="664" t="s">
        <v>240</v>
      </c>
      <c r="AE36" s="664"/>
      <c r="AF36" s="664"/>
      <c r="AG36" s="664"/>
      <c r="AH36" s="664"/>
      <c r="AI36" s="664"/>
      <c r="AJ36" s="664"/>
      <c r="AK36" s="664"/>
      <c r="AL36" s="630" t="s">
        <v>240</v>
      </c>
      <c r="AM36" s="631"/>
      <c r="AN36" s="631"/>
      <c r="AO36" s="665"/>
      <c r="AP36" s="222"/>
      <c r="AQ36" s="670" t="s">
        <v>333</v>
      </c>
      <c r="AR36" s="671"/>
      <c r="AS36" s="671"/>
      <c r="AT36" s="671"/>
      <c r="AU36" s="671"/>
      <c r="AV36" s="671"/>
      <c r="AW36" s="671"/>
      <c r="AX36" s="671"/>
      <c r="AY36" s="672"/>
      <c r="AZ36" s="673">
        <v>4314328</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84367</v>
      </c>
      <c r="BW36" s="674"/>
      <c r="BX36" s="674"/>
      <c r="BY36" s="674"/>
      <c r="BZ36" s="674"/>
      <c r="CA36" s="674"/>
      <c r="CB36" s="675"/>
      <c r="CD36" s="624" t="s">
        <v>335</v>
      </c>
      <c r="CE36" s="625"/>
      <c r="CF36" s="625"/>
      <c r="CG36" s="625"/>
      <c r="CH36" s="625"/>
      <c r="CI36" s="625"/>
      <c r="CJ36" s="625"/>
      <c r="CK36" s="625"/>
      <c r="CL36" s="625"/>
      <c r="CM36" s="625"/>
      <c r="CN36" s="625"/>
      <c r="CO36" s="625"/>
      <c r="CP36" s="625"/>
      <c r="CQ36" s="626"/>
      <c r="CR36" s="627">
        <v>5237030</v>
      </c>
      <c r="CS36" s="628"/>
      <c r="CT36" s="628"/>
      <c r="CU36" s="628"/>
      <c r="CV36" s="628"/>
      <c r="CW36" s="628"/>
      <c r="CX36" s="628"/>
      <c r="CY36" s="629"/>
      <c r="CZ36" s="630">
        <v>17.8</v>
      </c>
      <c r="DA36" s="638"/>
      <c r="DB36" s="638"/>
      <c r="DC36" s="639"/>
      <c r="DD36" s="633">
        <v>4157809</v>
      </c>
      <c r="DE36" s="628"/>
      <c r="DF36" s="628"/>
      <c r="DG36" s="628"/>
      <c r="DH36" s="628"/>
      <c r="DI36" s="628"/>
      <c r="DJ36" s="628"/>
      <c r="DK36" s="629"/>
      <c r="DL36" s="633">
        <v>2742805</v>
      </c>
      <c r="DM36" s="628"/>
      <c r="DN36" s="628"/>
      <c r="DO36" s="628"/>
      <c r="DP36" s="628"/>
      <c r="DQ36" s="628"/>
      <c r="DR36" s="628"/>
      <c r="DS36" s="628"/>
      <c r="DT36" s="628"/>
      <c r="DU36" s="628"/>
      <c r="DV36" s="629"/>
      <c r="DW36" s="630">
        <v>15.9</v>
      </c>
      <c r="DX36" s="638"/>
      <c r="DY36" s="638"/>
      <c r="DZ36" s="638"/>
      <c r="EA36" s="638"/>
      <c r="EB36" s="638"/>
      <c r="EC36" s="652"/>
    </row>
    <row r="37" spans="2:133" ht="11.25" customHeight="1" x14ac:dyDescent="0.15">
      <c r="B37" s="624" t="s">
        <v>336</v>
      </c>
      <c r="C37" s="625"/>
      <c r="D37" s="625"/>
      <c r="E37" s="625"/>
      <c r="F37" s="625"/>
      <c r="G37" s="625"/>
      <c r="H37" s="625"/>
      <c r="I37" s="625"/>
      <c r="J37" s="625"/>
      <c r="K37" s="625"/>
      <c r="L37" s="625"/>
      <c r="M37" s="625"/>
      <c r="N37" s="625"/>
      <c r="O37" s="625"/>
      <c r="P37" s="625"/>
      <c r="Q37" s="626"/>
      <c r="R37" s="627">
        <v>539610</v>
      </c>
      <c r="S37" s="628"/>
      <c r="T37" s="628"/>
      <c r="U37" s="628"/>
      <c r="V37" s="628"/>
      <c r="W37" s="628"/>
      <c r="X37" s="628"/>
      <c r="Y37" s="629"/>
      <c r="Z37" s="663">
        <v>1.8</v>
      </c>
      <c r="AA37" s="663"/>
      <c r="AB37" s="663"/>
      <c r="AC37" s="663"/>
      <c r="AD37" s="664">
        <v>167597</v>
      </c>
      <c r="AE37" s="664"/>
      <c r="AF37" s="664"/>
      <c r="AG37" s="664"/>
      <c r="AH37" s="664"/>
      <c r="AI37" s="664"/>
      <c r="AJ37" s="664"/>
      <c r="AK37" s="664"/>
      <c r="AL37" s="630">
        <v>1</v>
      </c>
      <c r="AM37" s="631"/>
      <c r="AN37" s="631"/>
      <c r="AO37" s="665"/>
      <c r="AQ37" s="658" t="s">
        <v>337</v>
      </c>
      <c r="AR37" s="659"/>
      <c r="AS37" s="659"/>
      <c r="AT37" s="659"/>
      <c r="AU37" s="659"/>
      <c r="AV37" s="659"/>
      <c r="AW37" s="659"/>
      <c r="AX37" s="659"/>
      <c r="AY37" s="660"/>
      <c r="AZ37" s="627">
        <v>789791</v>
      </c>
      <c r="BA37" s="628"/>
      <c r="BB37" s="628"/>
      <c r="BC37" s="628"/>
      <c r="BD37" s="636"/>
      <c r="BE37" s="636"/>
      <c r="BF37" s="661"/>
      <c r="BG37" s="624" t="s">
        <v>338</v>
      </c>
      <c r="BH37" s="625"/>
      <c r="BI37" s="625"/>
      <c r="BJ37" s="625"/>
      <c r="BK37" s="625"/>
      <c r="BL37" s="625"/>
      <c r="BM37" s="625"/>
      <c r="BN37" s="625"/>
      <c r="BO37" s="625"/>
      <c r="BP37" s="625"/>
      <c r="BQ37" s="625"/>
      <c r="BR37" s="625"/>
      <c r="BS37" s="625"/>
      <c r="BT37" s="625"/>
      <c r="BU37" s="626"/>
      <c r="BV37" s="627">
        <v>23793</v>
      </c>
      <c r="BW37" s="628"/>
      <c r="BX37" s="628"/>
      <c r="BY37" s="628"/>
      <c r="BZ37" s="628"/>
      <c r="CA37" s="628"/>
      <c r="CB37" s="662"/>
      <c r="CD37" s="624" t="s">
        <v>339</v>
      </c>
      <c r="CE37" s="625"/>
      <c r="CF37" s="625"/>
      <c r="CG37" s="625"/>
      <c r="CH37" s="625"/>
      <c r="CI37" s="625"/>
      <c r="CJ37" s="625"/>
      <c r="CK37" s="625"/>
      <c r="CL37" s="625"/>
      <c r="CM37" s="625"/>
      <c r="CN37" s="625"/>
      <c r="CO37" s="625"/>
      <c r="CP37" s="625"/>
      <c r="CQ37" s="626"/>
      <c r="CR37" s="627">
        <v>1281468</v>
      </c>
      <c r="CS37" s="636"/>
      <c r="CT37" s="636"/>
      <c r="CU37" s="636"/>
      <c r="CV37" s="636"/>
      <c r="CW37" s="636"/>
      <c r="CX37" s="636"/>
      <c r="CY37" s="637"/>
      <c r="CZ37" s="630">
        <v>4.4000000000000004</v>
      </c>
      <c r="DA37" s="638"/>
      <c r="DB37" s="638"/>
      <c r="DC37" s="639"/>
      <c r="DD37" s="633">
        <v>1039028</v>
      </c>
      <c r="DE37" s="636"/>
      <c r="DF37" s="636"/>
      <c r="DG37" s="636"/>
      <c r="DH37" s="636"/>
      <c r="DI37" s="636"/>
      <c r="DJ37" s="636"/>
      <c r="DK37" s="637"/>
      <c r="DL37" s="633">
        <v>1030578</v>
      </c>
      <c r="DM37" s="636"/>
      <c r="DN37" s="636"/>
      <c r="DO37" s="636"/>
      <c r="DP37" s="636"/>
      <c r="DQ37" s="636"/>
      <c r="DR37" s="636"/>
      <c r="DS37" s="636"/>
      <c r="DT37" s="636"/>
      <c r="DU37" s="636"/>
      <c r="DV37" s="637"/>
      <c r="DW37" s="630">
        <v>6</v>
      </c>
      <c r="DX37" s="638"/>
      <c r="DY37" s="638"/>
      <c r="DZ37" s="638"/>
      <c r="EA37" s="638"/>
      <c r="EB37" s="638"/>
      <c r="EC37" s="652"/>
    </row>
    <row r="38" spans="2:133" ht="11.25" customHeight="1" x14ac:dyDescent="0.15">
      <c r="B38" s="624" t="s">
        <v>340</v>
      </c>
      <c r="C38" s="625"/>
      <c r="D38" s="625"/>
      <c r="E38" s="625"/>
      <c r="F38" s="625"/>
      <c r="G38" s="625"/>
      <c r="H38" s="625"/>
      <c r="I38" s="625"/>
      <c r="J38" s="625"/>
      <c r="K38" s="625"/>
      <c r="L38" s="625"/>
      <c r="M38" s="625"/>
      <c r="N38" s="625"/>
      <c r="O38" s="625"/>
      <c r="P38" s="625"/>
      <c r="Q38" s="626"/>
      <c r="R38" s="627">
        <v>1213666</v>
      </c>
      <c r="S38" s="628"/>
      <c r="T38" s="628"/>
      <c r="U38" s="628"/>
      <c r="V38" s="628"/>
      <c r="W38" s="628"/>
      <c r="X38" s="628"/>
      <c r="Y38" s="629"/>
      <c r="Z38" s="663">
        <v>4</v>
      </c>
      <c r="AA38" s="663"/>
      <c r="AB38" s="663"/>
      <c r="AC38" s="663"/>
      <c r="AD38" s="664" t="s">
        <v>240</v>
      </c>
      <c r="AE38" s="664"/>
      <c r="AF38" s="664"/>
      <c r="AG38" s="664"/>
      <c r="AH38" s="664"/>
      <c r="AI38" s="664"/>
      <c r="AJ38" s="664"/>
      <c r="AK38" s="664"/>
      <c r="AL38" s="630" t="s">
        <v>240</v>
      </c>
      <c r="AM38" s="631"/>
      <c r="AN38" s="631"/>
      <c r="AO38" s="665"/>
      <c r="AQ38" s="658" t="s">
        <v>341</v>
      </c>
      <c r="AR38" s="659"/>
      <c r="AS38" s="659"/>
      <c r="AT38" s="659"/>
      <c r="AU38" s="659"/>
      <c r="AV38" s="659"/>
      <c r="AW38" s="659"/>
      <c r="AX38" s="659"/>
      <c r="AY38" s="660"/>
      <c r="AZ38" s="627">
        <v>726245</v>
      </c>
      <c r="BA38" s="628"/>
      <c r="BB38" s="628"/>
      <c r="BC38" s="628"/>
      <c r="BD38" s="636"/>
      <c r="BE38" s="636"/>
      <c r="BF38" s="661"/>
      <c r="BG38" s="624" t="s">
        <v>342</v>
      </c>
      <c r="BH38" s="625"/>
      <c r="BI38" s="625"/>
      <c r="BJ38" s="625"/>
      <c r="BK38" s="625"/>
      <c r="BL38" s="625"/>
      <c r="BM38" s="625"/>
      <c r="BN38" s="625"/>
      <c r="BO38" s="625"/>
      <c r="BP38" s="625"/>
      <c r="BQ38" s="625"/>
      <c r="BR38" s="625"/>
      <c r="BS38" s="625"/>
      <c r="BT38" s="625"/>
      <c r="BU38" s="626"/>
      <c r="BV38" s="627">
        <v>8726</v>
      </c>
      <c r="BW38" s="628"/>
      <c r="BX38" s="628"/>
      <c r="BY38" s="628"/>
      <c r="BZ38" s="628"/>
      <c r="CA38" s="628"/>
      <c r="CB38" s="662"/>
      <c r="CD38" s="624" t="s">
        <v>343</v>
      </c>
      <c r="CE38" s="625"/>
      <c r="CF38" s="625"/>
      <c r="CG38" s="625"/>
      <c r="CH38" s="625"/>
      <c r="CI38" s="625"/>
      <c r="CJ38" s="625"/>
      <c r="CK38" s="625"/>
      <c r="CL38" s="625"/>
      <c r="CM38" s="625"/>
      <c r="CN38" s="625"/>
      <c r="CO38" s="625"/>
      <c r="CP38" s="625"/>
      <c r="CQ38" s="626"/>
      <c r="CR38" s="627">
        <v>2851886</v>
      </c>
      <c r="CS38" s="628"/>
      <c r="CT38" s="628"/>
      <c r="CU38" s="628"/>
      <c r="CV38" s="628"/>
      <c r="CW38" s="628"/>
      <c r="CX38" s="628"/>
      <c r="CY38" s="629"/>
      <c r="CZ38" s="630">
        <v>9.6999999999999993</v>
      </c>
      <c r="DA38" s="638"/>
      <c r="DB38" s="638"/>
      <c r="DC38" s="639"/>
      <c r="DD38" s="633">
        <v>2320110</v>
      </c>
      <c r="DE38" s="628"/>
      <c r="DF38" s="628"/>
      <c r="DG38" s="628"/>
      <c r="DH38" s="628"/>
      <c r="DI38" s="628"/>
      <c r="DJ38" s="628"/>
      <c r="DK38" s="629"/>
      <c r="DL38" s="633">
        <v>2276560</v>
      </c>
      <c r="DM38" s="628"/>
      <c r="DN38" s="628"/>
      <c r="DO38" s="628"/>
      <c r="DP38" s="628"/>
      <c r="DQ38" s="628"/>
      <c r="DR38" s="628"/>
      <c r="DS38" s="628"/>
      <c r="DT38" s="628"/>
      <c r="DU38" s="628"/>
      <c r="DV38" s="629"/>
      <c r="DW38" s="630">
        <v>13.2</v>
      </c>
      <c r="DX38" s="638"/>
      <c r="DY38" s="638"/>
      <c r="DZ38" s="638"/>
      <c r="EA38" s="638"/>
      <c r="EB38" s="638"/>
      <c r="EC38" s="652"/>
    </row>
    <row r="39" spans="2:133" ht="11.25" customHeight="1" x14ac:dyDescent="0.15">
      <c r="B39" s="624" t="s">
        <v>344</v>
      </c>
      <c r="C39" s="625"/>
      <c r="D39" s="625"/>
      <c r="E39" s="625"/>
      <c r="F39" s="625"/>
      <c r="G39" s="625"/>
      <c r="H39" s="625"/>
      <c r="I39" s="625"/>
      <c r="J39" s="625"/>
      <c r="K39" s="625"/>
      <c r="L39" s="625"/>
      <c r="M39" s="625"/>
      <c r="N39" s="625"/>
      <c r="O39" s="625"/>
      <c r="P39" s="625"/>
      <c r="Q39" s="626"/>
      <c r="R39" s="627" t="s">
        <v>240</v>
      </c>
      <c r="S39" s="628"/>
      <c r="T39" s="628"/>
      <c r="U39" s="628"/>
      <c r="V39" s="628"/>
      <c r="W39" s="628"/>
      <c r="X39" s="628"/>
      <c r="Y39" s="629"/>
      <c r="Z39" s="663" t="s">
        <v>240</v>
      </c>
      <c r="AA39" s="663"/>
      <c r="AB39" s="663"/>
      <c r="AC39" s="663"/>
      <c r="AD39" s="664" t="s">
        <v>240</v>
      </c>
      <c r="AE39" s="664"/>
      <c r="AF39" s="664"/>
      <c r="AG39" s="664"/>
      <c r="AH39" s="664"/>
      <c r="AI39" s="664"/>
      <c r="AJ39" s="664"/>
      <c r="AK39" s="664"/>
      <c r="AL39" s="630" t="s">
        <v>240</v>
      </c>
      <c r="AM39" s="631"/>
      <c r="AN39" s="631"/>
      <c r="AO39" s="665"/>
      <c r="AQ39" s="658" t="s">
        <v>345</v>
      </c>
      <c r="AR39" s="659"/>
      <c r="AS39" s="659"/>
      <c r="AT39" s="659"/>
      <c r="AU39" s="659"/>
      <c r="AV39" s="659"/>
      <c r="AW39" s="659"/>
      <c r="AX39" s="659"/>
      <c r="AY39" s="660"/>
      <c r="AZ39" s="627">
        <v>23670</v>
      </c>
      <c r="BA39" s="628"/>
      <c r="BB39" s="628"/>
      <c r="BC39" s="628"/>
      <c r="BD39" s="636"/>
      <c r="BE39" s="636"/>
      <c r="BF39" s="661"/>
      <c r="BG39" s="624" t="s">
        <v>346</v>
      </c>
      <c r="BH39" s="625"/>
      <c r="BI39" s="625"/>
      <c r="BJ39" s="625"/>
      <c r="BK39" s="625"/>
      <c r="BL39" s="625"/>
      <c r="BM39" s="625"/>
      <c r="BN39" s="625"/>
      <c r="BO39" s="625"/>
      <c r="BP39" s="625"/>
      <c r="BQ39" s="625"/>
      <c r="BR39" s="625"/>
      <c r="BS39" s="625"/>
      <c r="BT39" s="625"/>
      <c r="BU39" s="626"/>
      <c r="BV39" s="627">
        <v>13732</v>
      </c>
      <c r="BW39" s="628"/>
      <c r="BX39" s="628"/>
      <c r="BY39" s="628"/>
      <c r="BZ39" s="628"/>
      <c r="CA39" s="628"/>
      <c r="CB39" s="662"/>
      <c r="CD39" s="624" t="s">
        <v>347</v>
      </c>
      <c r="CE39" s="625"/>
      <c r="CF39" s="625"/>
      <c r="CG39" s="625"/>
      <c r="CH39" s="625"/>
      <c r="CI39" s="625"/>
      <c r="CJ39" s="625"/>
      <c r="CK39" s="625"/>
      <c r="CL39" s="625"/>
      <c r="CM39" s="625"/>
      <c r="CN39" s="625"/>
      <c r="CO39" s="625"/>
      <c r="CP39" s="625"/>
      <c r="CQ39" s="626"/>
      <c r="CR39" s="627">
        <v>887385</v>
      </c>
      <c r="CS39" s="636"/>
      <c r="CT39" s="636"/>
      <c r="CU39" s="636"/>
      <c r="CV39" s="636"/>
      <c r="CW39" s="636"/>
      <c r="CX39" s="636"/>
      <c r="CY39" s="637"/>
      <c r="CZ39" s="630">
        <v>3</v>
      </c>
      <c r="DA39" s="638"/>
      <c r="DB39" s="638"/>
      <c r="DC39" s="639"/>
      <c r="DD39" s="633">
        <v>207736</v>
      </c>
      <c r="DE39" s="636"/>
      <c r="DF39" s="636"/>
      <c r="DG39" s="636"/>
      <c r="DH39" s="636"/>
      <c r="DI39" s="636"/>
      <c r="DJ39" s="636"/>
      <c r="DK39" s="637"/>
      <c r="DL39" s="633" t="s">
        <v>240</v>
      </c>
      <c r="DM39" s="636"/>
      <c r="DN39" s="636"/>
      <c r="DO39" s="636"/>
      <c r="DP39" s="636"/>
      <c r="DQ39" s="636"/>
      <c r="DR39" s="636"/>
      <c r="DS39" s="636"/>
      <c r="DT39" s="636"/>
      <c r="DU39" s="636"/>
      <c r="DV39" s="637"/>
      <c r="DW39" s="630" t="s">
        <v>240</v>
      </c>
      <c r="DX39" s="638"/>
      <c r="DY39" s="638"/>
      <c r="DZ39" s="638"/>
      <c r="EA39" s="638"/>
      <c r="EB39" s="638"/>
      <c r="EC39" s="652"/>
    </row>
    <row r="40" spans="2:133" ht="11.25" customHeight="1" x14ac:dyDescent="0.15">
      <c r="B40" s="624" t="s">
        <v>348</v>
      </c>
      <c r="C40" s="625"/>
      <c r="D40" s="625"/>
      <c r="E40" s="625"/>
      <c r="F40" s="625"/>
      <c r="G40" s="625"/>
      <c r="H40" s="625"/>
      <c r="I40" s="625"/>
      <c r="J40" s="625"/>
      <c r="K40" s="625"/>
      <c r="L40" s="625"/>
      <c r="M40" s="625"/>
      <c r="N40" s="625"/>
      <c r="O40" s="625"/>
      <c r="P40" s="625"/>
      <c r="Q40" s="626"/>
      <c r="R40" s="627">
        <v>240866</v>
      </c>
      <c r="S40" s="628"/>
      <c r="T40" s="628"/>
      <c r="U40" s="628"/>
      <c r="V40" s="628"/>
      <c r="W40" s="628"/>
      <c r="X40" s="628"/>
      <c r="Y40" s="629"/>
      <c r="Z40" s="663">
        <v>0.8</v>
      </c>
      <c r="AA40" s="663"/>
      <c r="AB40" s="663"/>
      <c r="AC40" s="663"/>
      <c r="AD40" s="664" t="s">
        <v>240</v>
      </c>
      <c r="AE40" s="664"/>
      <c r="AF40" s="664"/>
      <c r="AG40" s="664"/>
      <c r="AH40" s="664"/>
      <c r="AI40" s="664"/>
      <c r="AJ40" s="664"/>
      <c r="AK40" s="664"/>
      <c r="AL40" s="630" t="s">
        <v>240</v>
      </c>
      <c r="AM40" s="631"/>
      <c r="AN40" s="631"/>
      <c r="AO40" s="665"/>
      <c r="AQ40" s="658" t="s">
        <v>349</v>
      </c>
      <c r="AR40" s="659"/>
      <c r="AS40" s="659"/>
      <c r="AT40" s="659"/>
      <c r="AU40" s="659"/>
      <c r="AV40" s="659"/>
      <c r="AW40" s="659"/>
      <c r="AX40" s="659"/>
      <c r="AY40" s="660"/>
      <c r="AZ40" s="627" t="s">
        <v>240</v>
      </c>
      <c r="BA40" s="628"/>
      <c r="BB40" s="628"/>
      <c r="BC40" s="628"/>
      <c r="BD40" s="636"/>
      <c r="BE40" s="636"/>
      <c r="BF40" s="661"/>
      <c r="BG40" s="666" t="s">
        <v>350</v>
      </c>
      <c r="BH40" s="667"/>
      <c r="BI40" s="667"/>
      <c r="BJ40" s="667"/>
      <c r="BK40" s="667"/>
      <c r="BL40" s="223"/>
      <c r="BM40" s="625" t="s">
        <v>351</v>
      </c>
      <c r="BN40" s="625"/>
      <c r="BO40" s="625"/>
      <c r="BP40" s="625"/>
      <c r="BQ40" s="625"/>
      <c r="BR40" s="625"/>
      <c r="BS40" s="625"/>
      <c r="BT40" s="625"/>
      <c r="BU40" s="626"/>
      <c r="BV40" s="627">
        <v>93</v>
      </c>
      <c r="BW40" s="628"/>
      <c r="BX40" s="628"/>
      <c r="BY40" s="628"/>
      <c r="BZ40" s="628"/>
      <c r="CA40" s="628"/>
      <c r="CB40" s="662"/>
      <c r="CD40" s="624" t="s">
        <v>352</v>
      </c>
      <c r="CE40" s="625"/>
      <c r="CF40" s="625"/>
      <c r="CG40" s="625"/>
      <c r="CH40" s="625"/>
      <c r="CI40" s="625"/>
      <c r="CJ40" s="625"/>
      <c r="CK40" s="625"/>
      <c r="CL40" s="625"/>
      <c r="CM40" s="625"/>
      <c r="CN40" s="625"/>
      <c r="CO40" s="625"/>
      <c r="CP40" s="625"/>
      <c r="CQ40" s="626"/>
      <c r="CR40" s="627">
        <v>1431</v>
      </c>
      <c r="CS40" s="628"/>
      <c r="CT40" s="628"/>
      <c r="CU40" s="628"/>
      <c r="CV40" s="628"/>
      <c r="CW40" s="628"/>
      <c r="CX40" s="628"/>
      <c r="CY40" s="629"/>
      <c r="CZ40" s="630">
        <v>0</v>
      </c>
      <c r="DA40" s="638"/>
      <c r="DB40" s="638"/>
      <c r="DC40" s="639"/>
      <c r="DD40" s="633">
        <v>519</v>
      </c>
      <c r="DE40" s="628"/>
      <c r="DF40" s="628"/>
      <c r="DG40" s="628"/>
      <c r="DH40" s="628"/>
      <c r="DI40" s="628"/>
      <c r="DJ40" s="628"/>
      <c r="DK40" s="629"/>
      <c r="DL40" s="633">
        <v>519</v>
      </c>
      <c r="DM40" s="628"/>
      <c r="DN40" s="628"/>
      <c r="DO40" s="628"/>
      <c r="DP40" s="628"/>
      <c r="DQ40" s="628"/>
      <c r="DR40" s="628"/>
      <c r="DS40" s="628"/>
      <c r="DT40" s="628"/>
      <c r="DU40" s="628"/>
      <c r="DV40" s="629"/>
      <c r="DW40" s="630">
        <v>0</v>
      </c>
      <c r="DX40" s="638"/>
      <c r="DY40" s="638"/>
      <c r="DZ40" s="638"/>
      <c r="EA40" s="638"/>
      <c r="EB40" s="638"/>
      <c r="EC40" s="652"/>
    </row>
    <row r="41" spans="2:133" ht="11.25" customHeight="1" x14ac:dyDescent="0.15">
      <c r="B41" s="608" t="s">
        <v>353</v>
      </c>
      <c r="C41" s="609"/>
      <c r="D41" s="609"/>
      <c r="E41" s="609"/>
      <c r="F41" s="609"/>
      <c r="G41" s="609"/>
      <c r="H41" s="609"/>
      <c r="I41" s="609"/>
      <c r="J41" s="609"/>
      <c r="K41" s="609"/>
      <c r="L41" s="609"/>
      <c r="M41" s="609"/>
      <c r="N41" s="609"/>
      <c r="O41" s="609"/>
      <c r="P41" s="609"/>
      <c r="Q41" s="610"/>
      <c r="R41" s="611">
        <v>30416414</v>
      </c>
      <c r="S41" s="649"/>
      <c r="T41" s="649"/>
      <c r="U41" s="649"/>
      <c r="V41" s="649"/>
      <c r="W41" s="649"/>
      <c r="X41" s="649"/>
      <c r="Y41" s="653"/>
      <c r="Z41" s="654">
        <v>100</v>
      </c>
      <c r="AA41" s="654"/>
      <c r="AB41" s="654"/>
      <c r="AC41" s="654"/>
      <c r="AD41" s="655">
        <v>16996211</v>
      </c>
      <c r="AE41" s="655"/>
      <c r="AF41" s="655"/>
      <c r="AG41" s="655"/>
      <c r="AH41" s="655"/>
      <c r="AI41" s="655"/>
      <c r="AJ41" s="655"/>
      <c r="AK41" s="655"/>
      <c r="AL41" s="614">
        <v>100</v>
      </c>
      <c r="AM41" s="656"/>
      <c r="AN41" s="656"/>
      <c r="AO41" s="657"/>
      <c r="AQ41" s="658" t="s">
        <v>354</v>
      </c>
      <c r="AR41" s="659"/>
      <c r="AS41" s="659"/>
      <c r="AT41" s="659"/>
      <c r="AU41" s="659"/>
      <c r="AV41" s="659"/>
      <c r="AW41" s="659"/>
      <c r="AX41" s="659"/>
      <c r="AY41" s="660"/>
      <c r="AZ41" s="627">
        <v>525427</v>
      </c>
      <c r="BA41" s="628"/>
      <c r="BB41" s="628"/>
      <c r="BC41" s="628"/>
      <c r="BD41" s="636"/>
      <c r="BE41" s="636"/>
      <c r="BF41" s="661"/>
      <c r="BG41" s="666"/>
      <c r="BH41" s="667"/>
      <c r="BI41" s="667"/>
      <c r="BJ41" s="667"/>
      <c r="BK41" s="667"/>
      <c r="BL41" s="223"/>
      <c r="BM41" s="625" t="s">
        <v>355</v>
      </c>
      <c r="BN41" s="625"/>
      <c r="BO41" s="625"/>
      <c r="BP41" s="625"/>
      <c r="BQ41" s="625"/>
      <c r="BR41" s="625"/>
      <c r="BS41" s="625"/>
      <c r="BT41" s="625"/>
      <c r="BU41" s="626"/>
      <c r="BV41" s="627" t="s">
        <v>356</v>
      </c>
      <c r="BW41" s="628"/>
      <c r="BX41" s="628"/>
      <c r="BY41" s="628"/>
      <c r="BZ41" s="628"/>
      <c r="CA41" s="628"/>
      <c r="CB41" s="662"/>
      <c r="CD41" s="624" t="s">
        <v>357</v>
      </c>
      <c r="CE41" s="625"/>
      <c r="CF41" s="625"/>
      <c r="CG41" s="625"/>
      <c r="CH41" s="625"/>
      <c r="CI41" s="625"/>
      <c r="CJ41" s="625"/>
      <c r="CK41" s="625"/>
      <c r="CL41" s="625"/>
      <c r="CM41" s="625"/>
      <c r="CN41" s="625"/>
      <c r="CO41" s="625"/>
      <c r="CP41" s="625"/>
      <c r="CQ41" s="626"/>
      <c r="CR41" s="627" t="s">
        <v>240</v>
      </c>
      <c r="CS41" s="636"/>
      <c r="CT41" s="636"/>
      <c r="CU41" s="636"/>
      <c r="CV41" s="636"/>
      <c r="CW41" s="636"/>
      <c r="CX41" s="636"/>
      <c r="CY41" s="637"/>
      <c r="CZ41" s="630" t="s">
        <v>240</v>
      </c>
      <c r="DA41" s="638"/>
      <c r="DB41" s="638"/>
      <c r="DC41" s="639"/>
      <c r="DD41" s="633" t="s">
        <v>240</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358</v>
      </c>
      <c r="AR42" s="647"/>
      <c r="AS42" s="647"/>
      <c r="AT42" s="647"/>
      <c r="AU42" s="647"/>
      <c r="AV42" s="647"/>
      <c r="AW42" s="647"/>
      <c r="AX42" s="647"/>
      <c r="AY42" s="648"/>
      <c r="AZ42" s="611">
        <v>2249195</v>
      </c>
      <c r="BA42" s="649"/>
      <c r="BB42" s="649"/>
      <c r="BC42" s="649"/>
      <c r="BD42" s="612"/>
      <c r="BE42" s="612"/>
      <c r="BF42" s="650"/>
      <c r="BG42" s="668"/>
      <c r="BH42" s="669"/>
      <c r="BI42" s="669"/>
      <c r="BJ42" s="669"/>
      <c r="BK42" s="669"/>
      <c r="BL42" s="224"/>
      <c r="BM42" s="609" t="s">
        <v>359</v>
      </c>
      <c r="BN42" s="609"/>
      <c r="BO42" s="609"/>
      <c r="BP42" s="609"/>
      <c r="BQ42" s="609"/>
      <c r="BR42" s="609"/>
      <c r="BS42" s="609"/>
      <c r="BT42" s="609"/>
      <c r="BU42" s="610"/>
      <c r="BV42" s="611">
        <v>373</v>
      </c>
      <c r="BW42" s="649"/>
      <c r="BX42" s="649"/>
      <c r="BY42" s="649"/>
      <c r="BZ42" s="649"/>
      <c r="CA42" s="649"/>
      <c r="CB42" s="651"/>
      <c r="CD42" s="624" t="s">
        <v>360</v>
      </c>
      <c r="CE42" s="625"/>
      <c r="CF42" s="625"/>
      <c r="CG42" s="625"/>
      <c r="CH42" s="625"/>
      <c r="CI42" s="625"/>
      <c r="CJ42" s="625"/>
      <c r="CK42" s="625"/>
      <c r="CL42" s="625"/>
      <c r="CM42" s="625"/>
      <c r="CN42" s="625"/>
      <c r="CO42" s="625"/>
      <c r="CP42" s="625"/>
      <c r="CQ42" s="626"/>
      <c r="CR42" s="627">
        <v>1279722</v>
      </c>
      <c r="CS42" s="636"/>
      <c r="CT42" s="636"/>
      <c r="CU42" s="636"/>
      <c r="CV42" s="636"/>
      <c r="CW42" s="636"/>
      <c r="CX42" s="636"/>
      <c r="CY42" s="637"/>
      <c r="CZ42" s="630">
        <v>4.4000000000000004</v>
      </c>
      <c r="DA42" s="638"/>
      <c r="DB42" s="638"/>
      <c r="DC42" s="639"/>
      <c r="DD42" s="633">
        <v>58940</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361</v>
      </c>
      <c r="CD43" s="624" t="s">
        <v>362</v>
      </c>
      <c r="CE43" s="625"/>
      <c r="CF43" s="625"/>
      <c r="CG43" s="625"/>
      <c r="CH43" s="625"/>
      <c r="CI43" s="625"/>
      <c r="CJ43" s="625"/>
      <c r="CK43" s="625"/>
      <c r="CL43" s="625"/>
      <c r="CM43" s="625"/>
      <c r="CN43" s="625"/>
      <c r="CO43" s="625"/>
      <c r="CP43" s="625"/>
      <c r="CQ43" s="626"/>
      <c r="CR43" s="627">
        <v>10370</v>
      </c>
      <c r="CS43" s="636"/>
      <c r="CT43" s="636"/>
      <c r="CU43" s="636"/>
      <c r="CV43" s="636"/>
      <c r="CW43" s="636"/>
      <c r="CX43" s="636"/>
      <c r="CY43" s="637"/>
      <c r="CZ43" s="630">
        <v>0</v>
      </c>
      <c r="DA43" s="638"/>
      <c r="DB43" s="638"/>
      <c r="DC43" s="639"/>
      <c r="DD43" s="633">
        <v>10370</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363</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310</v>
      </c>
      <c r="CE44" s="641"/>
      <c r="CF44" s="624" t="s">
        <v>364</v>
      </c>
      <c r="CG44" s="625"/>
      <c r="CH44" s="625"/>
      <c r="CI44" s="625"/>
      <c r="CJ44" s="625"/>
      <c r="CK44" s="625"/>
      <c r="CL44" s="625"/>
      <c r="CM44" s="625"/>
      <c r="CN44" s="625"/>
      <c r="CO44" s="625"/>
      <c r="CP44" s="625"/>
      <c r="CQ44" s="626"/>
      <c r="CR44" s="627">
        <v>1263787</v>
      </c>
      <c r="CS44" s="628"/>
      <c r="CT44" s="628"/>
      <c r="CU44" s="628"/>
      <c r="CV44" s="628"/>
      <c r="CW44" s="628"/>
      <c r="CX44" s="628"/>
      <c r="CY44" s="629"/>
      <c r="CZ44" s="630">
        <v>4.3</v>
      </c>
      <c r="DA44" s="631"/>
      <c r="DB44" s="631"/>
      <c r="DC44" s="632"/>
      <c r="DD44" s="633">
        <v>58397</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365</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366</v>
      </c>
      <c r="CG45" s="625"/>
      <c r="CH45" s="625"/>
      <c r="CI45" s="625"/>
      <c r="CJ45" s="625"/>
      <c r="CK45" s="625"/>
      <c r="CL45" s="625"/>
      <c r="CM45" s="625"/>
      <c r="CN45" s="625"/>
      <c r="CO45" s="625"/>
      <c r="CP45" s="625"/>
      <c r="CQ45" s="626"/>
      <c r="CR45" s="627">
        <v>868176</v>
      </c>
      <c r="CS45" s="636"/>
      <c r="CT45" s="636"/>
      <c r="CU45" s="636"/>
      <c r="CV45" s="636"/>
      <c r="CW45" s="636"/>
      <c r="CX45" s="636"/>
      <c r="CY45" s="637"/>
      <c r="CZ45" s="630">
        <v>3</v>
      </c>
      <c r="DA45" s="638"/>
      <c r="DB45" s="638"/>
      <c r="DC45" s="639"/>
      <c r="DD45" s="633">
        <v>20673</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367</v>
      </c>
      <c r="CG46" s="625"/>
      <c r="CH46" s="625"/>
      <c r="CI46" s="625"/>
      <c r="CJ46" s="625"/>
      <c r="CK46" s="625"/>
      <c r="CL46" s="625"/>
      <c r="CM46" s="625"/>
      <c r="CN46" s="625"/>
      <c r="CO46" s="625"/>
      <c r="CP46" s="625"/>
      <c r="CQ46" s="626"/>
      <c r="CR46" s="627">
        <v>381458</v>
      </c>
      <c r="CS46" s="628"/>
      <c r="CT46" s="628"/>
      <c r="CU46" s="628"/>
      <c r="CV46" s="628"/>
      <c r="CW46" s="628"/>
      <c r="CX46" s="628"/>
      <c r="CY46" s="629"/>
      <c r="CZ46" s="630">
        <v>1.3</v>
      </c>
      <c r="DA46" s="631"/>
      <c r="DB46" s="631"/>
      <c r="DC46" s="632"/>
      <c r="DD46" s="633">
        <v>36971</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368</v>
      </c>
      <c r="CG47" s="625"/>
      <c r="CH47" s="625"/>
      <c r="CI47" s="625"/>
      <c r="CJ47" s="625"/>
      <c r="CK47" s="625"/>
      <c r="CL47" s="625"/>
      <c r="CM47" s="625"/>
      <c r="CN47" s="625"/>
      <c r="CO47" s="625"/>
      <c r="CP47" s="625"/>
      <c r="CQ47" s="626"/>
      <c r="CR47" s="627">
        <v>15935</v>
      </c>
      <c r="CS47" s="636"/>
      <c r="CT47" s="636"/>
      <c r="CU47" s="636"/>
      <c r="CV47" s="636"/>
      <c r="CW47" s="636"/>
      <c r="CX47" s="636"/>
      <c r="CY47" s="637"/>
      <c r="CZ47" s="630">
        <v>0.1</v>
      </c>
      <c r="DA47" s="638"/>
      <c r="DB47" s="638"/>
      <c r="DC47" s="639"/>
      <c r="DD47" s="633">
        <v>543</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369</v>
      </c>
      <c r="CG48" s="625"/>
      <c r="CH48" s="625"/>
      <c r="CI48" s="625"/>
      <c r="CJ48" s="625"/>
      <c r="CK48" s="625"/>
      <c r="CL48" s="625"/>
      <c r="CM48" s="625"/>
      <c r="CN48" s="625"/>
      <c r="CO48" s="625"/>
      <c r="CP48" s="625"/>
      <c r="CQ48" s="626"/>
      <c r="CR48" s="627" t="s">
        <v>356</v>
      </c>
      <c r="CS48" s="628"/>
      <c r="CT48" s="628"/>
      <c r="CU48" s="628"/>
      <c r="CV48" s="628"/>
      <c r="CW48" s="628"/>
      <c r="CX48" s="628"/>
      <c r="CY48" s="629"/>
      <c r="CZ48" s="630" t="s">
        <v>240</v>
      </c>
      <c r="DA48" s="631"/>
      <c r="DB48" s="631"/>
      <c r="DC48" s="632"/>
      <c r="DD48" s="633" t="s">
        <v>356</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370</v>
      </c>
      <c r="CE49" s="609"/>
      <c r="CF49" s="609"/>
      <c r="CG49" s="609"/>
      <c r="CH49" s="609"/>
      <c r="CI49" s="609"/>
      <c r="CJ49" s="609"/>
      <c r="CK49" s="609"/>
      <c r="CL49" s="609"/>
      <c r="CM49" s="609"/>
      <c r="CN49" s="609"/>
      <c r="CO49" s="609"/>
      <c r="CP49" s="609"/>
      <c r="CQ49" s="610"/>
      <c r="CR49" s="611">
        <v>29394881</v>
      </c>
      <c r="CS49" s="612"/>
      <c r="CT49" s="612"/>
      <c r="CU49" s="612"/>
      <c r="CV49" s="612"/>
      <c r="CW49" s="612"/>
      <c r="CX49" s="612"/>
      <c r="CY49" s="613"/>
      <c r="CZ49" s="614">
        <v>100</v>
      </c>
      <c r="DA49" s="615"/>
      <c r="DB49" s="615"/>
      <c r="DC49" s="616"/>
      <c r="DD49" s="617">
        <v>19565263</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dOGwZvIrZ5DcW/uBZHjgxWEHa4gWztsQSlI2x0wrgKMpYePHXXRRuVe/Zx8lbe4AIvdfSLDSfJ8BjXh6UCW8Jg==" saltValue="Z05rkKn45ijO5YWi7YFK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J82" zoomScale="70" zoomScaleNormal="25" zoomScaleSheetLayoutView="70" workbookViewId="0">
      <selection activeCell="CM86" sqref="CM86:CQ8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371</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372</v>
      </c>
      <c r="DK2" s="1108"/>
      <c r="DL2" s="1108"/>
      <c r="DM2" s="1108"/>
      <c r="DN2" s="1108"/>
      <c r="DO2" s="1109"/>
      <c r="DP2" s="228"/>
      <c r="DQ2" s="1107" t="s">
        <v>373</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110"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100" t="s">
        <v>390</v>
      </c>
      <c r="DH5" s="1101"/>
      <c r="DI5" s="1101"/>
      <c r="DJ5" s="1101"/>
      <c r="DK5" s="1102"/>
      <c r="DL5" s="1100" t="s">
        <v>391</v>
      </c>
      <c r="DM5" s="1101"/>
      <c r="DN5" s="1101"/>
      <c r="DO5" s="1101"/>
      <c r="DP5" s="1102"/>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087">
        <v>30157</v>
      </c>
      <c r="R7" s="1088"/>
      <c r="S7" s="1088"/>
      <c r="T7" s="1088"/>
      <c r="U7" s="1088"/>
      <c r="V7" s="1088">
        <v>29141</v>
      </c>
      <c r="W7" s="1088"/>
      <c r="X7" s="1088"/>
      <c r="Y7" s="1088"/>
      <c r="Z7" s="1088"/>
      <c r="AA7" s="1088">
        <v>1016</v>
      </c>
      <c r="AB7" s="1088"/>
      <c r="AC7" s="1088"/>
      <c r="AD7" s="1088"/>
      <c r="AE7" s="1089"/>
      <c r="AF7" s="1090">
        <v>919</v>
      </c>
      <c r="AG7" s="1091"/>
      <c r="AH7" s="1091"/>
      <c r="AI7" s="1091"/>
      <c r="AJ7" s="1092"/>
      <c r="AK7" s="1093">
        <v>713</v>
      </c>
      <c r="AL7" s="1094"/>
      <c r="AM7" s="1094"/>
      <c r="AN7" s="1094"/>
      <c r="AO7" s="1094"/>
      <c r="AP7" s="1094">
        <v>25192</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606</v>
      </c>
      <c r="BT7" s="1098"/>
      <c r="BU7" s="1098"/>
      <c r="BV7" s="1098"/>
      <c r="BW7" s="1098"/>
      <c r="BX7" s="1098"/>
      <c r="BY7" s="1098"/>
      <c r="BZ7" s="1098"/>
      <c r="CA7" s="1098"/>
      <c r="CB7" s="1098"/>
      <c r="CC7" s="1098"/>
      <c r="CD7" s="1098"/>
      <c r="CE7" s="1098"/>
      <c r="CF7" s="1098"/>
      <c r="CG7" s="1099"/>
      <c r="CH7" s="1084">
        <v>-3</v>
      </c>
      <c r="CI7" s="1085"/>
      <c r="CJ7" s="1085"/>
      <c r="CK7" s="1085"/>
      <c r="CL7" s="1086"/>
      <c r="CM7" s="1084">
        <v>171</v>
      </c>
      <c r="CN7" s="1085"/>
      <c r="CO7" s="1085"/>
      <c r="CP7" s="1085"/>
      <c r="CQ7" s="1086"/>
      <c r="CR7" s="1084">
        <v>100</v>
      </c>
      <c r="CS7" s="1085"/>
      <c r="CT7" s="1085"/>
      <c r="CU7" s="1085"/>
      <c r="CV7" s="1086"/>
      <c r="CW7" s="1084" t="s">
        <v>532</v>
      </c>
      <c r="CX7" s="1085"/>
      <c r="CY7" s="1085"/>
      <c r="CZ7" s="1085"/>
      <c r="DA7" s="1086"/>
      <c r="DB7" s="1084" t="s">
        <v>532</v>
      </c>
      <c r="DC7" s="1085"/>
      <c r="DD7" s="1085"/>
      <c r="DE7" s="1085"/>
      <c r="DF7" s="1086"/>
      <c r="DG7" s="1084" t="s">
        <v>532</v>
      </c>
      <c r="DH7" s="1085"/>
      <c r="DI7" s="1085"/>
      <c r="DJ7" s="1085"/>
      <c r="DK7" s="1086"/>
      <c r="DL7" s="1084" t="s">
        <v>532</v>
      </c>
      <c r="DM7" s="1085"/>
      <c r="DN7" s="1085"/>
      <c r="DO7" s="1085"/>
      <c r="DP7" s="1086"/>
      <c r="DQ7" s="1084" t="s">
        <v>532</v>
      </c>
      <c r="DR7" s="1085"/>
      <c r="DS7" s="1085"/>
      <c r="DT7" s="1085"/>
      <c r="DU7" s="1086"/>
      <c r="DV7" s="1097"/>
      <c r="DW7" s="1098"/>
      <c r="DX7" s="1098"/>
      <c r="DY7" s="1098"/>
      <c r="DZ7" s="1112"/>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v>10</v>
      </c>
      <c r="R8" s="1039"/>
      <c r="S8" s="1039"/>
      <c r="T8" s="1039"/>
      <c r="U8" s="1039"/>
      <c r="V8" s="1039">
        <v>7</v>
      </c>
      <c r="W8" s="1039"/>
      <c r="X8" s="1039"/>
      <c r="Y8" s="1039"/>
      <c r="Z8" s="1039"/>
      <c r="AA8" s="1039">
        <v>3</v>
      </c>
      <c r="AB8" s="1039"/>
      <c r="AC8" s="1039"/>
      <c r="AD8" s="1039"/>
      <c r="AE8" s="1040"/>
      <c r="AF8" s="1035">
        <v>3</v>
      </c>
      <c r="AG8" s="1036"/>
      <c r="AH8" s="1036"/>
      <c r="AI8" s="1036"/>
      <c r="AJ8" s="1037"/>
      <c r="AK8" s="1080" t="s">
        <v>532</v>
      </c>
      <c r="AL8" s="1081"/>
      <c r="AM8" s="1081"/>
      <c r="AN8" s="1081"/>
      <c r="AO8" s="1081"/>
      <c r="AP8" s="1081" t="s">
        <v>532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395</v>
      </c>
      <c r="C9" s="1031"/>
      <c r="D9" s="1031"/>
      <c r="E9" s="1031"/>
      <c r="F9" s="1031"/>
      <c r="G9" s="1031"/>
      <c r="H9" s="1031"/>
      <c r="I9" s="1031"/>
      <c r="J9" s="1031"/>
      <c r="K9" s="1031"/>
      <c r="L9" s="1031"/>
      <c r="M9" s="1031"/>
      <c r="N9" s="1031"/>
      <c r="O9" s="1031"/>
      <c r="P9" s="1032"/>
      <c r="Q9" s="1038">
        <v>34</v>
      </c>
      <c r="R9" s="1039"/>
      <c r="S9" s="1039"/>
      <c r="T9" s="1039"/>
      <c r="U9" s="1039"/>
      <c r="V9" s="1039">
        <v>31</v>
      </c>
      <c r="W9" s="1039"/>
      <c r="X9" s="1039"/>
      <c r="Y9" s="1039"/>
      <c r="Z9" s="1039"/>
      <c r="AA9" s="1039">
        <v>3</v>
      </c>
      <c r="AB9" s="1039"/>
      <c r="AC9" s="1039"/>
      <c r="AD9" s="1039"/>
      <c r="AE9" s="1040"/>
      <c r="AF9" s="1035">
        <v>3</v>
      </c>
      <c r="AG9" s="1036"/>
      <c r="AH9" s="1036"/>
      <c r="AI9" s="1036"/>
      <c r="AJ9" s="1037"/>
      <c r="AK9" s="1080">
        <v>17</v>
      </c>
      <c r="AL9" s="1081"/>
      <c r="AM9" s="1081"/>
      <c r="AN9" s="1081"/>
      <c r="AO9" s="1081"/>
      <c r="AP9" s="1081" t="s">
        <v>532</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396</v>
      </c>
      <c r="C10" s="1031"/>
      <c r="D10" s="1031"/>
      <c r="E10" s="1031"/>
      <c r="F10" s="1031"/>
      <c r="G10" s="1031"/>
      <c r="H10" s="1031"/>
      <c r="I10" s="1031"/>
      <c r="J10" s="1031"/>
      <c r="K10" s="1031"/>
      <c r="L10" s="1031"/>
      <c r="M10" s="1031"/>
      <c r="N10" s="1031"/>
      <c r="O10" s="1031"/>
      <c r="P10" s="1032"/>
      <c r="Q10" s="1038">
        <v>260</v>
      </c>
      <c r="R10" s="1039"/>
      <c r="S10" s="1039"/>
      <c r="T10" s="1039"/>
      <c r="U10" s="1039"/>
      <c r="V10" s="1039">
        <v>260</v>
      </c>
      <c r="W10" s="1039"/>
      <c r="X10" s="1039"/>
      <c r="Y10" s="1039"/>
      <c r="Z10" s="1039"/>
      <c r="AA10" s="1039">
        <v>0</v>
      </c>
      <c r="AB10" s="1039"/>
      <c r="AC10" s="1039"/>
      <c r="AD10" s="1039"/>
      <c r="AE10" s="1040"/>
      <c r="AF10" s="1035">
        <v>0</v>
      </c>
      <c r="AG10" s="1036"/>
      <c r="AH10" s="1036"/>
      <c r="AI10" s="1036"/>
      <c r="AJ10" s="1037"/>
      <c r="AK10" s="1080">
        <v>236</v>
      </c>
      <c r="AL10" s="1081"/>
      <c r="AM10" s="1081"/>
      <c r="AN10" s="1081"/>
      <c r="AO10" s="1081"/>
      <c r="AP10" s="1081">
        <v>357</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398</v>
      </c>
      <c r="B23" s="937" t="s">
        <v>399</v>
      </c>
      <c r="C23" s="938"/>
      <c r="D23" s="938"/>
      <c r="E23" s="938"/>
      <c r="F23" s="938"/>
      <c r="G23" s="938"/>
      <c r="H23" s="938"/>
      <c r="I23" s="938"/>
      <c r="J23" s="938"/>
      <c r="K23" s="938"/>
      <c r="L23" s="938"/>
      <c r="M23" s="938"/>
      <c r="N23" s="938"/>
      <c r="O23" s="938"/>
      <c r="P23" s="948"/>
      <c r="Q23" s="1067">
        <v>30416</v>
      </c>
      <c r="R23" s="1061"/>
      <c r="S23" s="1061"/>
      <c r="T23" s="1061"/>
      <c r="U23" s="1061"/>
      <c r="V23" s="1061">
        <v>29395</v>
      </c>
      <c r="W23" s="1061"/>
      <c r="X23" s="1061"/>
      <c r="Y23" s="1061"/>
      <c r="Z23" s="1061"/>
      <c r="AA23" s="1061">
        <v>1021</v>
      </c>
      <c r="AB23" s="1061"/>
      <c r="AC23" s="1061"/>
      <c r="AD23" s="1061"/>
      <c r="AE23" s="1068"/>
      <c r="AF23" s="1069">
        <v>924</v>
      </c>
      <c r="AG23" s="1061"/>
      <c r="AH23" s="1061"/>
      <c r="AI23" s="1061"/>
      <c r="AJ23" s="1070"/>
      <c r="AK23" s="1071"/>
      <c r="AL23" s="1072"/>
      <c r="AM23" s="1072"/>
      <c r="AN23" s="1072"/>
      <c r="AO23" s="1072"/>
      <c r="AP23" s="1061">
        <v>25549</v>
      </c>
      <c r="AQ23" s="1061"/>
      <c r="AR23" s="1061"/>
      <c r="AS23" s="1061"/>
      <c r="AT23" s="1061"/>
      <c r="AU23" s="1062"/>
      <c r="AV23" s="1062"/>
      <c r="AW23" s="1062"/>
      <c r="AX23" s="1062"/>
      <c r="AY23" s="1063"/>
      <c r="AZ23" s="1064" t="s">
        <v>400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403</v>
      </c>
      <c r="R26" s="1002"/>
      <c r="S26" s="1002"/>
      <c r="T26" s="1002"/>
      <c r="U26" s="1003"/>
      <c r="V26" s="1001" t="s">
        <v>404</v>
      </c>
      <c r="W26" s="1002"/>
      <c r="X26" s="1002"/>
      <c r="Y26" s="1002"/>
      <c r="Z26" s="1003"/>
      <c r="AA26" s="1001" t="s">
        <v>405</v>
      </c>
      <c r="AB26" s="1002"/>
      <c r="AC26" s="1002"/>
      <c r="AD26" s="1002"/>
      <c r="AE26" s="1002"/>
      <c r="AF26" s="1055" t="s">
        <v>406</v>
      </c>
      <c r="AG26" s="1008"/>
      <c r="AH26" s="1008"/>
      <c r="AI26" s="1008"/>
      <c r="AJ26" s="1056"/>
      <c r="AK26" s="1002" t="s">
        <v>407</v>
      </c>
      <c r="AL26" s="1002"/>
      <c r="AM26" s="1002"/>
      <c r="AN26" s="1002"/>
      <c r="AO26" s="1003"/>
      <c r="AP26" s="1001" t="s">
        <v>408</v>
      </c>
      <c r="AQ26" s="1002"/>
      <c r="AR26" s="1002"/>
      <c r="AS26" s="1002"/>
      <c r="AT26" s="1003"/>
      <c r="AU26" s="1001" t="s">
        <v>409</v>
      </c>
      <c r="AV26" s="1002"/>
      <c r="AW26" s="1002"/>
      <c r="AX26" s="1002"/>
      <c r="AY26" s="1003"/>
      <c r="AZ26" s="1001" t="s">
        <v>410</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411</v>
      </c>
      <c r="C28" s="1048"/>
      <c r="D28" s="1048"/>
      <c r="E28" s="1048"/>
      <c r="F28" s="1048"/>
      <c r="G28" s="1048"/>
      <c r="H28" s="1048"/>
      <c r="I28" s="1048"/>
      <c r="J28" s="1048"/>
      <c r="K28" s="1048"/>
      <c r="L28" s="1048"/>
      <c r="M28" s="1048"/>
      <c r="N28" s="1048"/>
      <c r="O28" s="1048"/>
      <c r="P28" s="1049"/>
      <c r="Q28" s="1050">
        <v>7315</v>
      </c>
      <c r="R28" s="1051"/>
      <c r="S28" s="1051"/>
      <c r="T28" s="1051"/>
      <c r="U28" s="1051"/>
      <c r="V28" s="1051">
        <v>7231</v>
      </c>
      <c r="W28" s="1051"/>
      <c r="X28" s="1051"/>
      <c r="Y28" s="1051"/>
      <c r="Z28" s="1051"/>
      <c r="AA28" s="1051">
        <v>84</v>
      </c>
      <c r="AB28" s="1051"/>
      <c r="AC28" s="1051"/>
      <c r="AD28" s="1051"/>
      <c r="AE28" s="1052"/>
      <c r="AF28" s="1053">
        <v>84</v>
      </c>
      <c r="AG28" s="1051"/>
      <c r="AH28" s="1051"/>
      <c r="AI28" s="1051"/>
      <c r="AJ28" s="1054"/>
      <c r="AK28" s="1042">
        <v>705</v>
      </c>
      <c r="AL28" s="1043"/>
      <c r="AM28" s="1043"/>
      <c r="AN28" s="1043"/>
      <c r="AO28" s="1043"/>
      <c r="AP28" s="1043" t="s">
        <v>532</v>
      </c>
      <c r="AQ28" s="1043"/>
      <c r="AR28" s="1043"/>
      <c r="AS28" s="1043"/>
      <c r="AT28" s="1043"/>
      <c r="AU28" s="1043" t="s">
        <v>532</v>
      </c>
      <c r="AV28" s="1043"/>
      <c r="AW28" s="1043"/>
      <c r="AX28" s="1043"/>
      <c r="AY28" s="1043"/>
      <c r="AZ28" s="1044" t="s">
        <v>532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412</v>
      </c>
      <c r="C29" s="1031"/>
      <c r="D29" s="1031"/>
      <c r="E29" s="1031"/>
      <c r="F29" s="1031"/>
      <c r="G29" s="1031"/>
      <c r="H29" s="1031"/>
      <c r="I29" s="1031"/>
      <c r="J29" s="1031"/>
      <c r="K29" s="1031"/>
      <c r="L29" s="1031"/>
      <c r="M29" s="1031"/>
      <c r="N29" s="1031"/>
      <c r="O29" s="1031"/>
      <c r="P29" s="1032"/>
      <c r="Q29" s="1038">
        <v>6797</v>
      </c>
      <c r="R29" s="1039"/>
      <c r="S29" s="1039"/>
      <c r="T29" s="1039"/>
      <c r="U29" s="1039"/>
      <c r="V29" s="1039">
        <v>6512</v>
      </c>
      <c r="W29" s="1039"/>
      <c r="X29" s="1039"/>
      <c r="Y29" s="1039"/>
      <c r="Z29" s="1039"/>
      <c r="AA29" s="1039">
        <v>285</v>
      </c>
      <c r="AB29" s="1039"/>
      <c r="AC29" s="1039"/>
      <c r="AD29" s="1039"/>
      <c r="AE29" s="1040"/>
      <c r="AF29" s="1035">
        <v>285</v>
      </c>
      <c r="AG29" s="1036"/>
      <c r="AH29" s="1036"/>
      <c r="AI29" s="1036"/>
      <c r="AJ29" s="1037"/>
      <c r="AK29" s="980">
        <v>1062</v>
      </c>
      <c r="AL29" s="971"/>
      <c r="AM29" s="971"/>
      <c r="AN29" s="971"/>
      <c r="AO29" s="971"/>
      <c r="AP29" s="971" t="s">
        <v>532</v>
      </c>
      <c r="AQ29" s="971"/>
      <c r="AR29" s="971"/>
      <c r="AS29" s="971"/>
      <c r="AT29" s="971"/>
      <c r="AU29" s="971" t="s">
        <v>532</v>
      </c>
      <c r="AV29" s="971"/>
      <c r="AW29" s="971"/>
      <c r="AX29" s="971"/>
      <c r="AY29" s="971"/>
      <c r="AZ29" s="1041" t="s">
        <v>532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413</v>
      </c>
      <c r="C30" s="1031"/>
      <c r="D30" s="1031"/>
      <c r="E30" s="1031"/>
      <c r="F30" s="1031"/>
      <c r="G30" s="1031"/>
      <c r="H30" s="1031"/>
      <c r="I30" s="1031"/>
      <c r="J30" s="1031"/>
      <c r="K30" s="1031"/>
      <c r="L30" s="1031"/>
      <c r="M30" s="1031"/>
      <c r="N30" s="1031"/>
      <c r="O30" s="1031"/>
      <c r="P30" s="1032"/>
      <c r="Q30" s="1038">
        <v>2</v>
      </c>
      <c r="R30" s="1039"/>
      <c r="S30" s="1039"/>
      <c r="T30" s="1039"/>
      <c r="U30" s="1039"/>
      <c r="V30" s="1039">
        <v>2</v>
      </c>
      <c r="W30" s="1039"/>
      <c r="X30" s="1039"/>
      <c r="Y30" s="1039"/>
      <c r="Z30" s="1039"/>
      <c r="AA30" s="1039">
        <v>0</v>
      </c>
      <c r="AB30" s="1039"/>
      <c r="AC30" s="1039"/>
      <c r="AD30" s="1039"/>
      <c r="AE30" s="1040"/>
      <c r="AF30" s="1035">
        <v>0</v>
      </c>
      <c r="AG30" s="1036"/>
      <c r="AH30" s="1036"/>
      <c r="AI30" s="1036"/>
      <c r="AJ30" s="1037"/>
      <c r="AK30" s="980" t="s">
        <v>532</v>
      </c>
      <c r="AL30" s="971"/>
      <c r="AM30" s="971"/>
      <c r="AN30" s="971"/>
      <c r="AO30" s="971"/>
      <c r="AP30" s="971" t="s">
        <v>532</v>
      </c>
      <c r="AQ30" s="971"/>
      <c r="AR30" s="971"/>
      <c r="AS30" s="971"/>
      <c r="AT30" s="971"/>
      <c r="AU30" s="971" t="s">
        <v>532</v>
      </c>
      <c r="AV30" s="971"/>
      <c r="AW30" s="971"/>
      <c r="AX30" s="971"/>
      <c r="AY30" s="971"/>
      <c r="AZ30" s="1041" t="s">
        <v>532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414</v>
      </c>
      <c r="C31" s="1031"/>
      <c r="D31" s="1031"/>
      <c r="E31" s="1031"/>
      <c r="F31" s="1031"/>
      <c r="G31" s="1031"/>
      <c r="H31" s="1031"/>
      <c r="I31" s="1031"/>
      <c r="J31" s="1031"/>
      <c r="K31" s="1031"/>
      <c r="L31" s="1031"/>
      <c r="M31" s="1031"/>
      <c r="N31" s="1031"/>
      <c r="O31" s="1031"/>
      <c r="P31" s="1032"/>
      <c r="Q31" s="1038">
        <v>1965</v>
      </c>
      <c r="R31" s="1039"/>
      <c r="S31" s="1039"/>
      <c r="T31" s="1039"/>
      <c r="U31" s="1039"/>
      <c r="V31" s="1039">
        <v>1894</v>
      </c>
      <c r="W31" s="1039"/>
      <c r="X31" s="1039"/>
      <c r="Y31" s="1039"/>
      <c r="Z31" s="1039"/>
      <c r="AA31" s="1039">
        <v>71</v>
      </c>
      <c r="AB31" s="1039"/>
      <c r="AC31" s="1039"/>
      <c r="AD31" s="1039"/>
      <c r="AE31" s="1040"/>
      <c r="AF31" s="1035">
        <v>71</v>
      </c>
      <c r="AG31" s="1036"/>
      <c r="AH31" s="1036"/>
      <c r="AI31" s="1036"/>
      <c r="AJ31" s="1037"/>
      <c r="AK31" s="980">
        <v>1134</v>
      </c>
      <c r="AL31" s="971"/>
      <c r="AM31" s="971"/>
      <c r="AN31" s="971"/>
      <c r="AO31" s="971"/>
      <c r="AP31" s="971" t="s">
        <v>532</v>
      </c>
      <c r="AQ31" s="971"/>
      <c r="AR31" s="971"/>
      <c r="AS31" s="971"/>
      <c r="AT31" s="971"/>
      <c r="AU31" s="971" t="s">
        <v>532</v>
      </c>
      <c r="AV31" s="971"/>
      <c r="AW31" s="971"/>
      <c r="AX31" s="971"/>
      <c r="AY31" s="971"/>
      <c r="AZ31" s="1041" t="s">
        <v>532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415</v>
      </c>
      <c r="C32" s="1031"/>
      <c r="D32" s="1031"/>
      <c r="E32" s="1031"/>
      <c r="F32" s="1031"/>
      <c r="G32" s="1031"/>
      <c r="H32" s="1031"/>
      <c r="I32" s="1031"/>
      <c r="J32" s="1031"/>
      <c r="K32" s="1031"/>
      <c r="L32" s="1031"/>
      <c r="M32" s="1031"/>
      <c r="N32" s="1031"/>
      <c r="O32" s="1031"/>
      <c r="P32" s="1032"/>
      <c r="Q32" s="1038">
        <v>1745</v>
      </c>
      <c r="R32" s="1039"/>
      <c r="S32" s="1039"/>
      <c r="T32" s="1039"/>
      <c r="U32" s="1039"/>
      <c r="V32" s="1039">
        <v>1597</v>
      </c>
      <c r="W32" s="1039"/>
      <c r="X32" s="1039"/>
      <c r="Y32" s="1039"/>
      <c r="Z32" s="1039"/>
      <c r="AA32" s="1039">
        <v>148</v>
      </c>
      <c r="AB32" s="1039"/>
      <c r="AC32" s="1039"/>
      <c r="AD32" s="1039"/>
      <c r="AE32" s="1040"/>
      <c r="AF32" s="1035">
        <v>4635</v>
      </c>
      <c r="AG32" s="1036"/>
      <c r="AH32" s="1036"/>
      <c r="AI32" s="1036"/>
      <c r="AJ32" s="1037"/>
      <c r="AK32" s="980">
        <v>24</v>
      </c>
      <c r="AL32" s="971"/>
      <c r="AM32" s="971"/>
      <c r="AN32" s="971"/>
      <c r="AO32" s="971"/>
      <c r="AP32" s="971">
        <v>1342</v>
      </c>
      <c r="AQ32" s="971"/>
      <c r="AR32" s="971"/>
      <c r="AS32" s="971"/>
      <c r="AT32" s="971"/>
      <c r="AU32" s="971">
        <v>23</v>
      </c>
      <c r="AV32" s="971"/>
      <c r="AW32" s="971"/>
      <c r="AX32" s="971"/>
      <c r="AY32" s="971"/>
      <c r="AZ32" s="1041" t="s">
        <v>532</v>
      </c>
      <c r="BA32" s="1041"/>
      <c r="BB32" s="1041"/>
      <c r="BC32" s="1041"/>
      <c r="BD32" s="1041"/>
      <c r="BE32" s="972" t="s">
        <v>416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417</v>
      </c>
      <c r="C33" s="1031"/>
      <c r="D33" s="1031"/>
      <c r="E33" s="1031"/>
      <c r="F33" s="1031"/>
      <c r="G33" s="1031"/>
      <c r="H33" s="1031"/>
      <c r="I33" s="1031"/>
      <c r="J33" s="1031"/>
      <c r="K33" s="1031"/>
      <c r="L33" s="1031"/>
      <c r="M33" s="1031"/>
      <c r="N33" s="1031"/>
      <c r="O33" s="1031"/>
      <c r="P33" s="1032"/>
      <c r="Q33" s="1038">
        <v>1671</v>
      </c>
      <c r="R33" s="1039"/>
      <c r="S33" s="1039"/>
      <c r="T33" s="1039"/>
      <c r="U33" s="1039"/>
      <c r="V33" s="1039">
        <v>1649</v>
      </c>
      <c r="W33" s="1039"/>
      <c r="X33" s="1039"/>
      <c r="Y33" s="1039"/>
      <c r="Z33" s="1039"/>
      <c r="AA33" s="1039">
        <v>22</v>
      </c>
      <c r="AB33" s="1039"/>
      <c r="AC33" s="1039"/>
      <c r="AD33" s="1039"/>
      <c r="AE33" s="1040"/>
      <c r="AF33" s="1035">
        <v>222</v>
      </c>
      <c r="AG33" s="1036"/>
      <c r="AH33" s="1036"/>
      <c r="AI33" s="1036"/>
      <c r="AJ33" s="1037"/>
      <c r="AK33" s="980">
        <v>658</v>
      </c>
      <c r="AL33" s="971"/>
      <c r="AM33" s="971"/>
      <c r="AN33" s="971"/>
      <c r="AO33" s="971"/>
      <c r="AP33" s="971">
        <v>9367</v>
      </c>
      <c r="AQ33" s="971"/>
      <c r="AR33" s="971"/>
      <c r="AS33" s="971"/>
      <c r="AT33" s="971"/>
      <c r="AU33" s="971">
        <v>7119</v>
      </c>
      <c r="AV33" s="971"/>
      <c r="AW33" s="971"/>
      <c r="AX33" s="971"/>
      <c r="AY33" s="971"/>
      <c r="AZ33" s="1041" t="s">
        <v>532</v>
      </c>
      <c r="BA33" s="1041"/>
      <c r="BB33" s="1041"/>
      <c r="BC33" s="1041"/>
      <c r="BD33" s="1041"/>
      <c r="BE33" s="972" t="s">
        <v>416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418</v>
      </c>
      <c r="C34" s="1031"/>
      <c r="D34" s="1031"/>
      <c r="E34" s="1031"/>
      <c r="F34" s="1031"/>
      <c r="G34" s="1031"/>
      <c r="H34" s="1031"/>
      <c r="I34" s="1031"/>
      <c r="J34" s="1031"/>
      <c r="K34" s="1031"/>
      <c r="L34" s="1031"/>
      <c r="M34" s="1031"/>
      <c r="N34" s="1031"/>
      <c r="O34" s="1031"/>
      <c r="P34" s="1032"/>
      <c r="Q34" s="1038">
        <v>8562</v>
      </c>
      <c r="R34" s="1039"/>
      <c r="S34" s="1039"/>
      <c r="T34" s="1039"/>
      <c r="U34" s="1039"/>
      <c r="V34" s="1039">
        <v>8172</v>
      </c>
      <c r="W34" s="1039"/>
      <c r="X34" s="1039"/>
      <c r="Y34" s="1039"/>
      <c r="Z34" s="1039"/>
      <c r="AA34" s="1039">
        <v>390</v>
      </c>
      <c r="AB34" s="1039"/>
      <c r="AC34" s="1039"/>
      <c r="AD34" s="1039"/>
      <c r="AE34" s="1040"/>
      <c r="AF34" s="1035">
        <v>2915</v>
      </c>
      <c r="AG34" s="1036"/>
      <c r="AH34" s="1036"/>
      <c r="AI34" s="1036"/>
      <c r="AJ34" s="1037"/>
      <c r="AK34" s="980">
        <v>790</v>
      </c>
      <c r="AL34" s="971"/>
      <c r="AM34" s="971"/>
      <c r="AN34" s="971"/>
      <c r="AO34" s="971"/>
      <c r="AP34" s="971">
        <v>7096</v>
      </c>
      <c r="AQ34" s="971"/>
      <c r="AR34" s="971"/>
      <c r="AS34" s="971"/>
      <c r="AT34" s="971"/>
      <c r="AU34" s="971">
        <v>4506</v>
      </c>
      <c r="AV34" s="971"/>
      <c r="AW34" s="971"/>
      <c r="AX34" s="971"/>
      <c r="AY34" s="971"/>
      <c r="AZ34" s="1041" t="s">
        <v>532</v>
      </c>
      <c r="BA34" s="1041"/>
      <c r="BB34" s="1041"/>
      <c r="BC34" s="1041"/>
      <c r="BD34" s="1041"/>
      <c r="BE34" s="972" t="s">
        <v>416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419</v>
      </c>
      <c r="C35" s="1031"/>
      <c r="D35" s="1031"/>
      <c r="E35" s="1031"/>
      <c r="F35" s="1031"/>
      <c r="G35" s="1031"/>
      <c r="H35" s="1031"/>
      <c r="I35" s="1031"/>
      <c r="J35" s="1031"/>
      <c r="K35" s="1031"/>
      <c r="L35" s="1031"/>
      <c r="M35" s="1031"/>
      <c r="N35" s="1031"/>
      <c r="O35" s="1031"/>
      <c r="P35" s="1032"/>
      <c r="Q35" s="1038">
        <v>113</v>
      </c>
      <c r="R35" s="1039"/>
      <c r="S35" s="1039"/>
      <c r="T35" s="1039"/>
      <c r="U35" s="1039"/>
      <c r="V35" s="1039">
        <v>109</v>
      </c>
      <c r="W35" s="1039"/>
      <c r="X35" s="1039"/>
      <c r="Y35" s="1039"/>
      <c r="Z35" s="1039"/>
      <c r="AA35" s="1039">
        <v>4</v>
      </c>
      <c r="AB35" s="1039"/>
      <c r="AC35" s="1039"/>
      <c r="AD35" s="1039"/>
      <c r="AE35" s="1040"/>
      <c r="AF35" s="1035">
        <v>4</v>
      </c>
      <c r="AG35" s="1036"/>
      <c r="AH35" s="1036"/>
      <c r="AI35" s="1036"/>
      <c r="AJ35" s="1037"/>
      <c r="AK35" s="980">
        <v>77</v>
      </c>
      <c r="AL35" s="971"/>
      <c r="AM35" s="971"/>
      <c r="AN35" s="971"/>
      <c r="AO35" s="971"/>
      <c r="AP35" s="971">
        <v>366</v>
      </c>
      <c r="AQ35" s="971"/>
      <c r="AR35" s="971"/>
      <c r="AS35" s="971"/>
      <c r="AT35" s="971"/>
      <c r="AU35" s="971">
        <v>365</v>
      </c>
      <c r="AV35" s="971"/>
      <c r="AW35" s="971"/>
      <c r="AX35" s="971"/>
      <c r="AY35" s="971"/>
      <c r="AZ35" s="1041" t="s">
        <v>532</v>
      </c>
      <c r="BA35" s="1041"/>
      <c r="BB35" s="1041"/>
      <c r="BC35" s="1041"/>
      <c r="BD35" s="1041"/>
      <c r="BE35" s="972" t="s">
        <v>420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421</v>
      </c>
      <c r="C36" s="1031"/>
      <c r="D36" s="1031"/>
      <c r="E36" s="1031"/>
      <c r="F36" s="1031"/>
      <c r="G36" s="1031"/>
      <c r="H36" s="1031"/>
      <c r="I36" s="1031"/>
      <c r="J36" s="1031"/>
      <c r="K36" s="1031"/>
      <c r="L36" s="1031"/>
      <c r="M36" s="1031"/>
      <c r="N36" s="1031"/>
      <c r="O36" s="1031"/>
      <c r="P36" s="1032"/>
      <c r="Q36" s="1038">
        <v>1116</v>
      </c>
      <c r="R36" s="1039"/>
      <c r="S36" s="1039"/>
      <c r="T36" s="1039"/>
      <c r="U36" s="1039"/>
      <c r="V36" s="1039">
        <v>1112</v>
      </c>
      <c r="W36" s="1039"/>
      <c r="X36" s="1039"/>
      <c r="Y36" s="1039"/>
      <c r="Z36" s="1039"/>
      <c r="AA36" s="1039">
        <v>4</v>
      </c>
      <c r="AB36" s="1039"/>
      <c r="AC36" s="1039"/>
      <c r="AD36" s="1039"/>
      <c r="AE36" s="1040"/>
      <c r="AF36" s="1035" t="s">
        <v>240</v>
      </c>
      <c r="AG36" s="1036"/>
      <c r="AH36" s="1036"/>
      <c r="AI36" s="1036"/>
      <c r="AJ36" s="1037"/>
      <c r="AK36" s="980">
        <v>60</v>
      </c>
      <c r="AL36" s="971"/>
      <c r="AM36" s="971"/>
      <c r="AN36" s="971"/>
      <c r="AO36" s="971"/>
      <c r="AP36" s="971">
        <v>434</v>
      </c>
      <c r="AQ36" s="971"/>
      <c r="AR36" s="971"/>
      <c r="AS36" s="971"/>
      <c r="AT36" s="971"/>
      <c r="AU36" s="971">
        <v>430</v>
      </c>
      <c r="AV36" s="971"/>
      <c r="AW36" s="971"/>
      <c r="AX36" s="971"/>
      <c r="AY36" s="971"/>
      <c r="AZ36" s="1041" t="s">
        <v>532</v>
      </c>
      <c r="BA36" s="1041"/>
      <c r="BB36" s="1041"/>
      <c r="BC36" s="1041"/>
      <c r="BD36" s="1041"/>
      <c r="BE36" s="972" t="s">
        <v>422</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398</v>
      </c>
      <c r="B63" s="937" t="s">
        <v>424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8217</v>
      </c>
      <c r="AG63" s="959"/>
      <c r="AH63" s="959"/>
      <c r="AI63" s="959"/>
      <c r="AJ63" s="1022"/>
      <c r="AK63" s="1023"/>
      <c r="AL63" s="963"/>
      <c r="AM63" s="963"/>
      <c r="AN63" s="963"/>
      <c r="AO63" s="963"/>
      <c r="AP63" s="959">
        <v>18605</v>
      </c>
      <c r="AQ63" s="959"/>
      <c r="AR63" s="959"/>
      <c r="AS63" s="959"/>
      <c r="AT63" s="959"/>
      <c r="AU63" s="959">
        <v>12443</v>
      </c>
      <c r="AV63" s="959"/>
      <c r="AW63" s="959"/>
      <c r="AX63" s="959"/>
      <c r="AY63" s="959"/>
      <c r="AZ63" s="1017"/>
      <c r="BA63" s="1017"/>
      <c r="BB63" s="1017"/>
      <c r="BC63" s="1017"/>
      <c r="BD63" s="1017"/>
      <c r="BE63" s="960"/>
      <c r="BF63" s="960"/>
      <c r="BG63" s="960"/>
      <c r="BH63" s="960"/>
      <c r="BI63" s="961"/>
      <c r="BJ63" s="1018" t="s">
        <v>400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426</v>
      </c>
      <c r="B66" s="996"/>
      <c r="C66" s="996"/>
      <c r="D66" s="996"/>
      <c r="E66" s="996"/>
      <c r="F66" s="996"/>
      <c r="G66" s="996"/>
      <c r="H66" s="996"/>
      <c r="I66" s="996"/>
      <c r="J66" s="996"/>
      <c r="K66" s="996"/>
      <c r="L66" s="996"/>
      <c r="M66" s="996"/>
      <c r="N66" s="996"/>
      <c r="O66" s="996"/>
      <c r="P66" s="997"/>
      <c r="Q66" s="1001" t="s">
        <v>427</v>
      </c>
      <c r="R66" s="1002"/>
      <c r="S66" s="1002"/>
      <c r="T66" s="1002"/>
      <c r="U66" s="1003"/>
      <c r="V66" s="1001" t="s">
        <v>404</v>
      </c>
      <c r="W66" s="1002"/>
      <c r="X66" s="1002"/>
      <c r="Y66" s="1002"/>
      <c r="Z66" s="1003"/>
      <c r="AA66" s="1001" t="s">
        <v>428</v>
      </c>
      <c r="AB66" s="1002"/>
      <c r="AC66" s="1002"/>
      <c r="AD66" s="1002"/>
      <c r="AE66" s="1003"/>
      <c r="AF66" s="1007" t="s">
        <v>406</v>
      </c>
      <c r="AG66" s="1008"/>
      <c r="AH66" s="1008"/>
      <c r="AI66" s="1008"/>
      <c r="AJ66" s="1009"/>
      <c r="AK66" s="1001" t="s">
        <v>407</v>
      </c>
      <c r="AL66" s="996"/>
      <c r="AM66" s="996"/>
      <c r="AN66" s="996"/>
      <c r="AO66" s="997"/>
      <c r="AP66" s="1001" t="s">
        <v>408</v>
      </c>
      <c r="AQ66" s="1002"/>
      <c r="AR66" s="1002"/>
      <c r="AS66" s="1002"/>
      <c r="AT66" s="1003"/>
      <c r="AU66" s="1001" t="s">
        <v>429</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596</v>
      </c>
      <c r="C68" s="986"/>
      <c r="D68" s="986"/>
      <c r="E68" s="986"/>
      <c r="F68" s="986"/>
      <c r="G68" s="986"/>
      <c r="H68" s="986"/>
      <c r="I68" s="986"/>
      <c r="J68" s="986"/>
      <c r="K68" s="986"/>
      <c r="L68" s="986"/>
      <c r="M68" s="986"/>
      <c r="N68" s="986"/>
      <c r="O68" s="986"/>
      <c r="P68" s="987"/>
      <c r="Q68" s="988">
        <v>5966</v>
      </c>
      <c r="R68" s="982"/>
      <c r="S68" s="982"/>
      <c r="T68" s="982"/>
      <c r="U68" s="982"/>
      <c r="V68" s="982">
        <v>5266</v>
      </c>
      <c r="W68" s="982"/>
      <c r="X68" s="982"/>
      <c r="Y68" s="982"/>
      <c r="Z68" s="982"/>
      <c r="AA68" s="982">
        <v>700</v>
      </c>
      <c r="AB68" s="982"/>
      <c r="AC68" s="982"/>
      <c r="AD68" s="982"/>
      <c r="AE68" s="982"/>
      <c r="AF68" s="982">
        <v>700</v>
      </c>
      <c r="AG68" s="982"/>
      <c r="AH68" s="982"/>
      <c r="AI68" s="982"/>
      <c r="AJ68" s="982"/>
      <c r="AK68" s="982">
        <v>1</v>
      </c>
      <c r="AL68" s="982"/>
      <c r="AM68" s="982"/>
      <c r="AN68" s="982"/>
      <c r="AO68" s="982"/>
      <c r="AP68" s="982" t="s">
        <v>532</v>
      </c>
      <c r="AQ68" s="982"/>
      <c r="AR68" s="982"/>
      <c r="AS68" s="982"/>
      <c r="AT68" s="982"/>
      <c r="AU68" s="982" t="s">
        <v>532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597</v>
      </c>
      <c r="C69" s="975"/>
      <c r="D69" s="975"/>
      <c r="E69" s="975"/>
      <c r="F69" s="975"/>
      <c r="G69" s="975"/>
      <c r="H69" s="975"/>
      <c r="I69" s="975"/>
      <c r="J69" s="975"/>
      <c r="K69" s="975"/>
      <c r="L69" s="975"/>
      <c r="M69" s="975"/>
      <c r="N69" s="975"/>
      <c r="O69" s="975"/>
      <c r="P69" s="976"/>
      <c r="Q69" s="977">
        <v>124</v>
      </c>
      <c r="R69" s="971"/>
      <c r="S69" s="971"/>
      <c r="T69" s="971"/>
      <c r="U69" s="971"/>
      <c r="V69" s="971">
        <v>113</v>
      </c>
      <c r="W69" s="971"/>
      <c r="X69" s="971"/>
      <c r="Y69" s="971"/>
      <c r="Z69" s="971"/>
      <c r="AA69" s="971">
        <v>11</v>
      </c>
      <c r="AB69" s="971"/>
      <c r="AC69" s="971"/>
      <c r="AD69" s="971"/>
      <c r="AE69" s="971"/>
      <c r="AF69" s="971">
        <v>11</v>
      </c>
      <c r="AG69" s="971"/>
      <c r="AH69" s="971"/>
      <c r="AI69" s="971"/>
      <c r="AJ69" s="971"/>
      <c r="AK69" s="971" t="s">
        <v>532</v>
      </c>
      <c r="AL69" s="971"/>
      <c r="AM69" s="971"/>
      <c r="AN69" s="971"/>
      <c r="AO69" s="971"/>
      <c r="AP69" s="971" t="s">
        <v>532</v>
      </c>
      <c r="AQ69" s="971"/>
      <c r="AR69" s="971"/>
      <c r="AS69" s="971"/>
      <c r="AT69" s="971"/>
      <c r="AU69" s="971" t="s">
        <v>532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598</v>
      </c>
      <c r="C70" s="975"/>
      <c r="D70" s="975"/>
      <c r="E70" s="975"/>
      <c r="F70" s="975"/>
      <c r="G70" s="975"/>
      <c r="H70" s="975"/>
      <c r="I70" s="975"/>
      <c r="J70" s="975"/>
      <c r="K70" s="975"/>
      <c r="L70" s="975"/>
      <c r="M70" s="975"/>
      <c r="N70" s="975"/>
      <c r="O70" s="975"/>
      <c r="P70" s="976"/>
      <c r="Q70" s="977">
        <v>1473</v>
      </c>
      <c r="R70" s="971"/>
      <c r="S70" s="971"/>
      <c r="T70" s="971"/>
      <c r="U70" s="971"/>
      <c r="V70" s="971">
        <v>1328</v>
      </c>
      <c r="W70" s="971"/>
      <c r="X70" s="971"/>
      <c r="Y70" s="971"/>
      <c r="Z70" s="971"/>
      <c r="AA70" s="971">
        <v>145</v>
      </c>
      <c r="AB70" s="971"/>
      <c r="AC70" s="971"/>
      <c r="AD70" s="971"/>
      <c r="AE70" s="971"/>
      <c r="AF70" s="971">
        <v>145</v>
      </c>
      <c r="AG70" s="971"/>
      <c r="AH70" s="971"/>
      <c r="AI70" s="971"/>
      <c r="AJ70" s="971"/>
      <c r="AK70" s="971">
        <v>32</v>
      </c>
      <c r="AL70" s="971"/>
      <c r="AM70" s="971"/>
      <c r="AN70" s="971"/>
      <c r="AO70" s="971"/>
      <c r="AP70" s="971">
        <v>348</v>
      </c>
      <c r="AQ70" s="971"/>
      <c r="AR70" s="971"/>
      <c r="AS70" s="971"/>
      <c r="AT70" s="971"/>
      <c r="AU70" s="971">
        <v>258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599</v>
      </c>
      <c r="C71" s="975"/>
      <c r="D71" s="975"/>
      <c r="E71" s="975"/>
      <c r="F71" s="975"/>
      <c r="G71" s="975"/>
      <c r="H71" s="975"/>
      <c r="I71" s="975"/>
      <c r="J71" s="975"/>
      <c r="K71" s="975"/>
      <c r="L71" s="975"/>
      <c r="M71" s="975"/>
      <c r="N71" s="975"/>
      <c r="O71" s="975"/>
      <c r="P71" s="976"/>
      <c r="Q71" s="977">
        <v>780</v>
      </c>
      <c r="R71" s="971"/>
      <c r="S71" s="971"/>
      <c r="T71" s="971"/>
      <c r="U71" s="971"/>
      <c r="V71" s="971">
        <v>746</v>
      </c>
      <c r="W71" s="971"/>
      <c r="X71" s="971"/>
      <c r="Y71" s="971"/>
      <c r="Z71" s="971"/>
      <c r="AA71" s="971">
        <v>34</v>
      </c>
      <c r="AB71" s="971"/>
      <c r="AC71" s="971"/>
      <c r="AD71" s="971"/>
      <c r="AE71" s="971"/>
      <c r="AF71" s="971">
        <v>34</v>
      </c>
      <c r="AG71" s="971"/>
      <c r="AH71" s="971"/>
      <c r="AI71" s="971"/>
      <c r="AJ71" s="971"/>
      <c r="AK71" s="971">
        <v>188</v>
      </c>
      <c r="AL71" s="971"/>
      <c r="AM71" s="971"/>
      <c r="AN71" s="971"/>
      <c r="AO71" s="971"/>
      <c r="AP71" s="971" t="s">
        <v>532</v>
      </c>
      <c r="AQ71" s="971"/>
      <c r="AR71" s="971"/>
      <c r="AS71" s="971"/>
      <c r="AT71" s="971"/>
      <c r="AU71" s="971" t="s">
        <v>532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600</v>
      </c>
      <c r="C72" s="975"/>
      <c r="D72" s="975"/>
      <c r="E72" s="975"/>
      <c r="F72" s="975"/>
      <c r="G72" s="975"/>
      <c r="H72" s="975"/>
      <c r="I72" s="975"/>
      <c r="J72" s="975"/>
      <c r="K72" s="975"/>
      <c r="L72" s="975"/>
      <c r="M72" s="975"/>
      <c r="N72" s="975"/>
      <c r="O72" s="975"/>
      <c r="P72" s="976"/>
      <c r="Q72" s="977">
        <v>56</v>
      </c>
      <c r="R72" s="971"/>
      <c r="S72" s="971"/>
      <c r="T72" s="971"/>
      <c r="U72" s="971"/>
      <c r="V72" s="971">
        <v>50</v>
      </c>
      <c r="W72" s="971"/>
      <c r="X72" s="971"/>
      <c r="Y72" s="971"/>
      <c r="Z72" s="971"/>
      <c r="AA72" s="971">
        <v>6</v>
      </c>
      <c r="AB72" s="971"/>
      <c r="AC72" s="971"/>
      <c r="AD72" s="971"/>
      <c r="AE72" s="971"/>
      <c r="AF72" s="971">
        <v>6</v>
      </c>
      <c r="AG72" s="971"/>
      <c r="AH72" s="971"/>
      <c r="AI72" s="971"/>
      <c r="AJ72" s="971"/>
      <c r="AK72" s="971">
        <v>3</v>
      </c>
      <c r="AL72" s="971"/>
      <c r="AM72" s="971"/>
      <c r="AN72" s="971"/>
      <c r="AO72" s="971"/>
      <c r="AP72" s="971" t="s">
        <v>532</v>
      </c>
      <c r="AQ72" s="971"/>
      <c r="AR72" s="971"/>
      <c r="AS72" s="971"/>
      <c r="AT72" s="971"/>
      <c r="AU72" s="971" t="s">
        <v>532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601</v>
      </c>
      <c r="C73" s="975"/>
      <c r="D73" s="975"/>
      <c r="E73" s="975"/>
      <c r="F73" s="975"/>
      <c r="G73" s="975"/>
      <c r="H73" s="975"/>
      <c r="I73" s="975"/>
      <c r="J73" s="975"/>
      <c r="K73" s="975"/>
      <c r="L73" s="975"/>
      <c r="M73" s="975"/>
      <c r="N73" s="975"/>
      <c r="O73" s="975"/>
      <c r="P73" s="976"/>
      <c r="Q73" s="977">
        <v>116</v>
      </c>
      <c r="R73" s="971"/>
      <c r="S73" s="971"/>
      <c r="T73" s="971"/>
      <c r="U73" s="971"/>
      <c r="V73" s="971">
        <v>110</v>
      </c>
      <c r="W73" s="971"/>
      <c r="X73" s="971"/>
      <c r="Y73" s="971"/>
      <c r="Z73" s="971"/>
      <c r="AA73" s="971">
        <v>6</v>
      </c>
      <c r="AB73" s="971"/>
      <c r="AC73" s="971"/>
      <c r="AD73" s="971"/>
      <c r="AE73" s="971"/>
      <c r="AF73" s="971">
        <v>6</v>
      </c>
      <c r="AG73" s="971"/>
      <c r="AH73" s="971"/>
      <c r="AI73" s="971"/>
      <c r="AJ73" s="971"/>
      <c r="AK73" s="971">
        <v>14</v>
      </c>
      <c r="AL73" s="971"/>
      <c r="AM73" s="971"/>
      <c r="AN73" s="971"/>
      <c r="AO73" s="971"/>
      <c r="AP73" s="971" t="s">
        <v>532</v>
      </c>
      <c r="AQ73" s="971"/>
      <c r="AR73" s="971"/>
      <c r="AS73" s="971"/>
      <c r="AT73" s="971"/>
      <c r="AU73" s="971" t="s">
        <v>532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602</v>
      </c>
      <c r="C74" s="975"/>
      <c r="D74" s="975"/>
      <c r="E74" s="975"/>
      <c r="F74" s="975"/>
      <c r="G74" s="975"/>
      <c r="H74" s="975"/>
      <c r="I74" s="975"/>
      <c r="J74" s="975"/>
      <c r="K74" s="975"/>
      <c r="L74" s="975"/>
      <c r="M74" s="975"/>
      <c r="N74" s="975"/>
      <c r="O74" s="975"/>
      <c r="P74" s="976"/>
      <c r="Q74" s="977">
        <v>184</v>
      </c>
      <c r="R74" s="971"/>
      <c r="S74" s="971"/>
      <c r="T74" s="971"/>
      <c r="U74" s="971"/>
      <c r="V74" s="971">
        <v>183</v>
      </c>
      <c r="W74" s="971"/>
      <c r="X74" s="971"/>
      <c r="Y74" s="971"/>
      <c r="Z74" s="971"/>
      <c r="AA74" s="971">
        <v>1</v>
      </c>
      <c r="AB74" s="971"/>
      <c r="AC74" s="971"/>
      <c r="AD74" s="971"/>
      <c r="AE74" s="971"/>
      <c r="AF74" s="971">
        <v>1</v>
      </c>
      <c r="AG74" s="971"/>
      <c r="AH74" s="971"/>
      <c r="AI74" s="971"/>
      <c r="AJ74" s="971"/>
      <c r="AK74" s="971">
        <v>19</v>
      </c>
      <c r="AL74" s="971"/>
      <c r="AM74" s="971"/>
      <c r="AN74" s="971"/>
      <c r="AO74" s="971"/>
      <c r="AP74" s="971">
        <v>6</v>
      </c>
      <c r="AQ74" s="971"/>
      <c r="AR74" s="971"/>
      <c r="AS74" s="971"/>
      <c r="AT74" s="971"/>
      <c r="AU74" s="971">
        <v>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603</v>
      </c>
      <c r="C75" s="975"/>
      <c r="D75" s="975"/>
      <c r="E75" s="975"/>
      <c r="F75" s="975"/>
      <c r="G75" s="975"/>
      <c r="H75" s="975"/>
      <c r="I75" s="975"/>
      <c r="J75" s="975"/>
      <c r="K75" s="975"/>
      <c r="L75" s="975"/>
      <c r="M75" s="975"/>
      <c r="N75" s="975"/>
      <c r="O75" s="975"/>
      <c r="P75" s="976"/>
      <c r="Q75" s="978">
        <v>556</v>
      </c>
      <c r="R75" s="979"/>
      <c r="S75" s="979"/>
      <c r="T75" s="979"/>
      <c r="U75" s="980"/>
      <c r="V75" s="981">
        <v>552</v>
      </c>
      <c r="W75" s="979"/>
      <c r="X75" s="979"/>
      <c r="Y75" s="979"/>
      <c r="Z75" s="980"/>
      <c r="AA75" s="981">
        <v>3</v>
      </c>
      <c r="AB75" s="979"/>
      <c r="AC75" s="979"/>
      <c r="AD75" s="979"/>
      <c r="AE75" s="980"/>
      <c r="AF75" s="981">
        <v>3</v>
      </c>
      <c r="AG75" s="979"/>
      <c r="AH75" s="979"/>
      <c r="AI75" s="979"/>
      <c r="AJ75" s="980"/>
      <c r="AK75" s="981" t="s">
        <v>532</v>
      </c>
      <c r="AL75" s="979"/>
      <c r="AM75" s="979"/>
      <c r="AN75" s="979"/>
      <c r="AO75" s="980"/>
      <c r="AP75" s="981">
        <v>135</v>
      </c>
      <c r="AQ75" s="979"/>
      <c r="AR75" s="979"/>
      <c r="AS75" s="979"/>
      <c r="AT75" s="980"/>
      <c r="AU75" s="981">
        <v>49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604</v>
      </c>
      <c r="C76" s="975"/>
      <c r="D76" s="975"/>
      <c r="E76" s="975"/>
      <c r="F76" s="975"/>
      <c r="G76" s="975"/>
      <c r="H76" s="975"/>
      <c r="I76" s="975"/>
      <c r="J76" s="975"/>
      <c r="K76" s="975"/>
      <c r="L76" s="975"/>
      <c r="M76" s="975"/>
      <c r="N76" s="975"/>
      <c r="O76" s="975"/>
      <c r="P76" s="976"/>
      <c r="Q76" s="978">
        <v>460</v>
      </c>
      <c r="R76" s="979"/>
      <c r="S76" s="979"/>
      <c r="T76" s="979"/>
      <c r="U76" s="980"/>
      <c r="V76" s="981">
        <v>436</v>
      </c>
      <c r="W76" s="979"/>
      <c r="X76" s="979"/>
      <c r="Y76" s="979"/>
      <c r="Z76" s="980"/>
      <c r="AA76" s="981">
        <v>67</v>
      </c>
      <c r="AB76" s="979"/>
      <c r="AC76" s="979"/>
      <c r="AD76" s="979"/>
      <c r="AE76" s="980"/>
      <c r="AF76" s="981">
        <v>0</v>
      </c>
      <c r="AG76" s="979"/>
      <c r="AH76" s="979"/>
      <c r="AI76" s="979"/>
      <c r="AJ76" s="980"/>
      <c r="AK76" s="981" t="s">
        <v>532</v>
      </c>
      <c r="AL76" s="979"/>
      <c r="AM76" s="979"/>
      <c r="AN76" s="979"/>
      <c r="AO76" s="980"/>
      <c r="AP76" s="981">
        <v>173</v>
      </c>
      <c r="AQ76" s="979"/>
      <c r="AR76" s="979"/>
      <c r="AS76" s="979"/>
      <c r="AT76" s="980"/>
      <c r="AU76" s="981">
        <v>173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605</v>
      </c>
      <c r="C77" s="975"/>
      <c r="D77" s="975"/>
      <c r="E77" s="975"/>
      <c r="F77" s="975"/>
      <c r="G77" s="975"/>
      <c r="H77" s="975"/>
      <c r="I77" s="975"/>
      <c r="J77" s="975"/>
      <c r="K77" s="975"/>
      <c r="L77" s="975"/>
      <c r="M77" s="975"/>
      <c r="N77" s="975"/>
      <c r="O77" s="975"/>
      <c r="P77" s="976"/>
      <c r="Q77" s="978">
        <v>156662</v>
      </c>
      <c r="R77" s="979"/>
      <c r="S77" s="979"/>
      <c r="T77" s="979"/>
      <c r="U77" s="980"/>
      <c r="V77" s="981">
        <v>152216</v>
      </c>
      <c r="W77" s="979"/>
      <c r="X77" s="979"/>
      <c r="Y77" s="979"/>
      <c r="Z77" s="980"/>
      <c r="AA77" s="981">
        <v>4445</v>
      </c>
      <c r="AB77" s="979"/>
      <c r="AC77" s="979"/>
      <c r="AD77" s="979"/>
      <c r="AE77" s="980"/>
      <c r="AF77" s="981">
        <v>4445</v>
      </c>
      <c r="AG77" s="979"/>
      <c r="AH77" s="979"/>
      <c r="AI77" s="979"/>
      <c r="AJ77" s="980"/>
      <c r="AK77" s="981" t="s">
        <v>532</v>
      </c>
      <c r="AL77" s="979"/>
      <c r="AM77" s="979"/>
      <c r="AN77" s="979"/>
      <c r="AO77" s="980"/>
      <c r="AP77" s="981" t="s">
        <v>532</v>
      </c>
      <c r="AQ77" s="979"/>
      <c r="AR77" s="979"/>
      <c r="AS77" s="979"/>
      <c r="AT77" s="980"/>
      <c r="AU77" s="981" t="s">
        <v>532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398</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5351</v>
      </c>
      <c r="AG88" s="959"/>
      <c r="AH88" s="959"/>
      <c r="AI88" s="959"/>
      <c r="AJ88" s="959"/>
      <c r="AK88" s="963"/>
      <c r="AL88" s="963"/>
      <c r="AM88" s="963"/>
      <c r="AN88" s="963"/>
      <c r="AO88" s="963"/>
      <c r="AP88" s="959">
        <v>662</v>
      </c>
      <c r="AQ88" s="959"/>
      <c r="AR88" s="959"/>
      <c r="AS88" s="959"/>
      <c r="AT88" s="959"/>
      <c r="AU88" s="959">
        <v>484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312</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312</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312</v>
      </c>
      <c r="DR109" s="896"/>
      <c r="DS109" s="896"/>
      <c r="DT109" s="896"/>
      <c r="DU109" s="897"/>
      <c r="DV109" s="898" t="s">
        <v>441</v>
      </c>
      <c r="DW109" s="896"/>
      <c r="DX109" s="896"/>
      <c r="DY109" s="896"/>
      <c r="DZ109" s="929"/>
    </row>
    <row r="110" spans="1:131" s="230" customFormat="1" ht="26.25" customHeight="1" x14ac:dyDescent="0.15">
      <c r="A110" s="809" t="s">
        <v>443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3697938</v>
      </c>
      <c r="AB110" s="889"/>
      <c r="AC110" s="889"/>
      <c r="AD110" s="889"/>
      <c r="AE110" s="890"/>
      <c r="AF110" s="891">
        <v>3758065</v>
      </c>
      <c r="AG110" s="889"/>
      <c r="AH110" s="889"/>
      <c r="AI110" s="889"/>
      <c r="AJ110" s="890"/>
      <c r="AK110" s="891">
        <v>3587057</v>
      </c>
      <c r="AL110" s="889"/>
      <c r="AM110" s="889"/>
      <c r="AN110" s="889"/>
      <c r="AO110" s="890"/>
      <c r="AP110" s="892">
        <v>26</v>
      </c>
      <c r="AQ110" s="893"/>
      <c r="AR110" s="893"/>
      <c r="AS110" s="893"/>
      <c r="AT110" s="894"/>
      <c r="AU110" s="930" t="s">
        <v>75</v>
      </c>
      <c r="AV110" s="931"/>
      <c r="AW110" s="931"/>
      <c r="AX110" s="931"/>
      <c r="AY110" s="931"/>
      <c r="AZ110" s="860" t="s">
        <v>444</v>
      </c>
      <c r="BA110" s="810"/>
      <c r="BB110" s="810"/>
      <c r="BC110" s="810"/>
      <c r="BD110" s="810"/>
      <c r="BE110" s="810"/>
      <c r="BF110" s="810"/>
      <c r="BG110" s="810"/>
      <c r="BH110" s="810"/>
      <c r="BI110" s="810"/>
      <c r="BJ110" s="810"/>
      <c r="BK110" s="810"/>
      <c r="BL110" s="810"/>
      <c r="BM110" s="810"/>
      <c r="BN110" s="810"/>
      <c r="BO110" s="810"/>
      <c r="BP110" s="811"/>
      <c r="BQ110" s="861">
        <v>29983418</v>
      </c>
      <c r="BR110" s="842"/>
      <c r="BS110" s="842"/>
      <c r="BT110" s="842"/>
      <c r="BU110" s="842"/>
      <c r="BV110" s="842">
        <v>27815153</v>
      </c>
      <c r="BW110" s="842"/>
      <c r="BX110" s="842"/>
      <c r="BY110" s="842"/>
      <c r="BZ110" s="842"/>
      <c r="CA110" s="842">
        <v>25549503</v>
      </c>
      <c r="CB110" s="842"/>
      <c r="CC110" s="842"/>
      <c r="CD110" s="842"/>
      <c r="CE110" s="842"/>
      <c r="CF110" s="866">
        <v>184.9</v>
      </c>
      <c r="CG110" s="867"/>
      <c r="CH110" s="867"/>
      <c r="CI110" s="867"/>
      <c r="CJ110" s="867"/>
      <c r="CK110" s="926" t="s">
        <v>445</v>
      </c>
      <c r="CL110" s="819"/>
      <c r="CM110" s="860" t="s">
        <v>446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400</v>
      </c>
      <c r="DH110" s="842"/>
      <c r="DI110" s="842"/>
      <c r="DJ110" s="842"/>
      <c r="DK110" s="842"/>
      <c r="DL110" s="842" t="s">
        <v>400</v>
      </c>
      <c r="DM110" s="842"/>
      <c r="DN110" s="842"/>
      <c r="DO110" s="842"/>
      <c r="DP110" s="842"/>
      <c r="DQ110" s="842" t="s">
        <v>447</v>
      </c>
      <c r="DR110" s="842"/>
      <c r="DS110" s="842"/>
      <c r="DT110" s="842"/>
      <c r="DU110" s="842"/>
      <c r="DV110" s="843" t="s">
        <v>240</v>
      </c>
      <c r="DW110" s="843"/>
      <c r="DX110" s="843"/>
      <c r="DY110" s="843"/>
      <c r="DZ110" s="844"/>
    </row>
    <row r="111" spans="1:131" s="230" customFormat="1" ht="26.25" customHeight="1" x14ac:dyDescent="0.15">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449</v>
      </c>
      <c r="AB111" s="919"/>
      <c r="AC111" s="919"/>
      <c r="AD111" s="919"/>
      <c r="AE111" s="920"/>
      <c r="AF111" s="921" t="s">
        <v>449</v>
      </c>
      <c r="AG111" s="919"/>
      <c r="AH111" s="919"/>
      <c r="AI111" s="919"/>
      <c r="AJ111" s="920"/>
      <c r="AK111" s="921" t="s">
        <v>240</v>
      </c>
      <c r="AL111" s="919"/>
      <c r="AM111" s="919"/>
      <c r="AN111" s="919"/>
      <c r="AO111" s="920"/>
      <c r="AP111" s="922" t="s">
        <v>400</v>
      </c>
      <c r="AQ111" s="923"/>
      <c r="AR111" s="923"/>
      <c r="AS111" s="923"/>
      <c r="AT111" s="924"/>
      <c r="AU111" s="932"/>
      <c r="AV111" s="933"/>
      <c r="AW111" s="933"/>
      <c r="AX111" s="933"/>
      <c r="AY111" s="933"/>
      <c r="AZ111" s="817" t="s">
        <v>450</v>
      </c>
      <c r="BA111" s="752"/>
      <c r="BB111" s="752"/>
      <c r="BC111" s="752"/>
      <c r="BD111" s="752"/>
      <c r="BE111" s="752"/>
      <c r="BF111" s="752"/>
      <c r="BG111" s="752"/>
      <c r="BH111" s="752"/>
      <c r="BI111" s="752"/>
      <c r="BJ111" s="752"/>
      <c r="BK111" s="752"/>
      <c r="BL111" s="752"/>
      <c r="BM111" s="752"/>
      <c r="BN111" s="752"/>
      <c r="BO111" s="752"/>
      <c r="BP111" s="753"/>
      <c r="BQ111" s="789" t="s">
        <v>240</v>
      </c>
      <c r="BR111" s="790"/>
      <c r="BS111" s="790"/>
      <c r="BT111" s="790"/>
      <c r="BU111" s="790"/>
      <c r="BV111" s="790" t="s">
        <v>451</v>
      </c>
      <c r="BW111" s="790"/>
      <c r="BX111" s="790"/>
      <c r="BY111" s="790"/>
      <c r="BZ111" s="790"/>
      <c r="CA111" s="790" t="s">
        <v>400</v>
      </c>
      <c r="CB111" s="790"/>
      <c r="CC111" s="790"/>
      <c r="CD111" s="790"/>
      <c r="CE111" s="790"/>
      <c r="CF111" s="875" t="s">
        <v>449</v>
      </c>
      <c r="CG111" s="876"/>
      <c r="CH111" s="876"/>
      <c r="CI111" s="876"/>
      <c r="CJ111" s="876"/>
      <c r="CK111" s="927"/>
      <c r="CL111" s="821"/>
      <c r="CM111" s="817"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449</v>
      </c>
      <c r="DH111" s="790"/>
      <c r="DI111" s="790"/>
      <c r="DJ111" s="790"/>
      <c r="DK111" s="790"/>
      <c r="DL111" s="790" t="s">
        <v>400</v>
      </c>
      <c r="DM111" s="790"/>
      <c r="DN111" s="790"/>
      <c r="DO111" s="790"/>
      <c r="DP111" s="790"/>
      <c r="DQ111" s="790" t="s">
        <v>453</v>
      </c>
      <c r="DR111" s="790"/>
      <c r="DS111" s="790"/>
      <c r="DT111" s="790"/>
      <c r="DU111" s="790"/>
      <c r="DV111" s="796" t="s">
        <v>400</v>
      </c>
      <c r="DW111" s="796"/>
      <c r="DX111" s="796"/>
      <c r="DY111" s="796"/>
      <c r="DZ111" s="797"/>
    </row>
    <row r="112" spans="1:131" s="230" customFormat="1" ht="26.25" customHeight="1" x14ac:dyDescent="0.15">
      <c r="A112" s="912" t="s">
        <v>454</v>
      </c>
      <c r="B112" s="913"/>
      <c r="C112" s="752" t="s">
        <v>455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240</v>
      </c>
      <c r="AB112" s="780"/>
      <c r="AC112" s="780"/>
      <c r="AD112" s="780"/>
      <c r="AE112" s="781"/>
      <c r="AF112" s="782" t="s">
        <v>447</v>
      </c>
      <c r="AG112" s="780"/>
      <c r="AH112" s="780"/>
      <c r="AI112" s="780"/>
      <c r="AJ112" s="781"/>
      <c r="AK112" s="782" t="s">
        <v>400</v>
      </c>
      <c r="AL112" s="780"/>
      <c r="AM112" s="780"/>
      <c r="AN112" s="780"/>
      <c r="AO112" s="781"/>
      <c r="AP112" s="824" t="s">
        <v>451</v>
      </c>
      <c r="AQ112" s="825"/>
      <c r="AR112" s="825"/>
      <c r="AS112" s="825"/>
      <c r="AT112" s="826"/>
      <c r="AU112" s="932"/>
      <c r="AV112" s="933"/>
      <c r="AW112" s="933"/>
      <c r="AX112" s="933"/>
      <c r="AY112" s="933"/>
      <c r="AZ112" s="817" t="s">
        <v>456</v>
      </c>
      <c r="BA112" s="752"/>
      <c r="BB112" s="752"/>
      <c r="BC112" s="752"/>
      <c r="BD112" s="752"/>
      <c r="BE112" s="752"/>
      <c r="BF112" s="752"/>
      <c r="BG112" s="752"/>
      <c r="BH112" s="752"/>
      <c r="BI112" s="752"/>
      <c r="BJ112" s="752"/>
      <c r="BK112" s="752"/>
      <c r="BL112" s="752"/>
      <c r="BM112" s="752"/>
      <c r="BN112" s="752"/>
      <c r="BO112" s="752"/>
      <c r="BP112" s="753"/>
      <c r="BQ112" s="789">
        <v>13232707</v>
      </c>
      <c r="BR112" s="790"/>
      <c r="BS112" s="790"/>
      <c r="BT112" s="790"/>
      <c r="BU112" s="790"/>
      <c r="BV112" s="790">
        <v>12542142</v>
      </c>
      <c r="BW112" s="790"/>
      <c r="BX112" s="790"/>
      <c r="BY112" s="790"/>
      <c r="BZ112" s="790"/>
      <c r="CA112" s="790">
        <v>12443140</v>
      </c>
      <c r="CB112" s="790"/>
      <c r="CC112" s="790"/>
      <c r="CD112" s="790"/>
      <c r="CE112" s="790"/>
      <c r="CF112" s="875">
        <v>90.1</v>
      </c>
      <c r="CG112" s="876"/>
      <c r="CH112" s="876"/>
      <c r="CI112" s="876"/>
      <c r="CJ112" s="876"/>
      <c r="CK112" s="927"/>
      <c r="CL112" s="821"/>
      <c r="CM112" s="817"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451</v>
      </c>
      <c r="DH112" s="790"/>
      <c r="DI112" s="790"/>
      <c r="DJ112" s="790"/>
      <c r="DK112" s="790"/>
      <c r="DL112" s="790" t="s">
        <v>400</v>
      </c>
      <c r="DM112" s="790"/>
      <c r="DN112" s="790"/>
      <c r="DO112" s="790"/>
      <c r="DP112" s="790"/>
      <c r="DQ112" s="790" t="s">
        <v>453</v>
      </c>
      <c r="DR112" s="790"/>
      <c r="DS112" s="790"/>
      <c r="DT112" s="790"/>
      <c r="DU112" s="790"/>
      <c r="DV112" s="796" t="s">
        <v>240</v>
      </c>
      <c r="DW112" s="796"/>
      <c r="DX112" s="796"/>
      <c r="DY112" s="796"/>
      <c r="DZ112" s="797"/>
    </row>
    <row r="113" spans="1:130" s="230" customFormat="1" ht="26.25" customHeight="1" x14ac:dyDescent="0.15">
      <c r="A113" s="914"/>
      <c r="B113" s="915"/>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1108324</v>
      </c>
      <c r="AB113" s="919"/>
      <c r="AC113" s="919"/>
      <c r="AD113" s="919"/>
      <c r="AE113" s="920"/>
      <c r="AF113" s="921">
        <v>1076144</v>
      </c>
      <c r="AG113" s="919"/>
      <c r="AH113" s="919"/>
      <c r="AI113" s="919"/>
      <c r="AJ113" s="920"/>
      <c r="AK113" s="921">
        <v>1054213</v>
      </c>
      <c r="AL113" s="919"/>
      <c r="AM113" s="919"/>
      <c r="AN113" s="919"/>
      <c r="AO113" s="920"/>
      <c r="AP113" s="922">
        <v>7.6</v>
      </c>
      <c r="AQ113" s="923"/>
      <c r="AR113" s="923"/>
      <c r="AS113" s="923"/>
      <c r="AT113" s="924"/>
      <c r="AU113" s="932"/>
      <c r="AV113" s="933"/>
      <c r="AW113" s="933"/>
      <c r="AX113" s="933"/>
      <c r="AY113" s="933"/>
      <c r="AZ113" s="817" t="s">
        <v>459</v>
      </c>
      <c r="BA113" s="752"/>
      <c r="BB113" s="752"/>
      <c r="BC113" s="752"/>
      <c r="BD113" s="752"/>
      <c r="BE113" s="752"/>
      <c r="BF113" s="752"/>
      <c r="BG113" s="752"/>
      <c r="BH113" s="752"/>
      <c r="BI113" s="752"/>
      <c r="BJ113" s="752"/>
      <c r="BK113" s="752"/>
      <c r="BL113" s="752"/>
      <c r="BM113" s="752"/>
      <c r="BN113" s="752"/>
      <c r="BO113" s="752"/>
      <c r="BP113" s="753"/>
      <c r="BQ113" s="789">
        <v>819421</v>
      </c>
      <c r="BR113" s="790"/>
      <c r="BS113" s="790"/>
      <c r="BT113" s="790"/>
      <c r="BU113" s="790"/>
      <c r="BV113" s="790">
        <v>560276</v>
      </c>
      <c r="BW113" s="790"/>
      <c r="BX113" s="790"/>
      <c r="BY113" s="790"/>
      <c r="BZ113" s="790"/>
      <c r="CA113" s="790">
        <v>483860</v>
      </c>
      <c r="CB113" s="790"/>
      <c r="CC113" s="790"/>
      <c r="CD113" s="790"/>
      <c r="CE113" s="790"/>
      <c r="CF113" s="875">
        <v>3.5</v>
      </c>
      <c r="CG113" s="876"/>
      <c r="CH113" s="876"/>
      <c r="CI113" s="876"/>
      <c r="CJ113" s="876"/>
      <c r="CK113" s="927"/>
      <c r="CL113" s="821"/>
      <c r="CM113" s="817"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453</v>
      </c>
      <c r="DH113" s="780"/>
      <c r="DI113" s="780"/>
      <c r="DJ113" s="780"/>
      <c r="DK113" s="781"/>
      <c r="DL113" s="782" t="s">
        <v>240</v>
      </c>
      <c r="DM113" s="780"/>
      <c r="DN113" s="780"/>
      <c r="DO113" s="780"/>
      <c r="DP113" s="781"/>
      <c r="DQ113" s="782" t="s">
        <v>400</v>
      </c>
      <c r="DR113" s="780"/>
      <c r="DS113" s="780"/>
      <c r="DT113" s="780"/>
      <c r="DU113" s="781"/>
      <c r="DV113" s="824" t="s">
        <v>240</v>
      </c>
      <c r="DW113" s="825"/>
      <c r="DX113" s="825"/>
      <c r="DY113" s="825"/>
      <c r="DZ113" s="826"/>
    </row>
    <row r="114" spans="1:130" s="230" customFormat="1" ht="26.25" customHeight="1" x14ac:dyDescent="0.15">
      <c r="A114" s="914"/>
      <c r="B114" s="915"/>
      <c r="C114" s="752" t="s">
        <v>461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190001</v>
      </c>
      <c r="AB114" s="780"/>
      <c r="AC114" s="780"/>
      <c r="AD114" s="780"/>
      <c r="AE114" s="781"/>
      <c r="AF114" s="782">
        <v>220388</v>
      </c>
      <c r="AG114" s="780"/>
      <c r="AH114" s="780"/>
      <c r="AI114" s="780"/>
      <c r="AJ114" s="781"/>
      <c r="AK114" s="782">
        <v>211159</v>
      </c>
      <c r="AL114" s="780"/>
      <c r="AM114" s="780"/>
      <c r="AN114" s="780"/>
      <c r="AO114" s="781"/>
      <c r="AP114" s="824">
        <v>1.5</v>
      </c>
      <c r="AQ114" s="825"/>
      <c r="AR114" s="825"/>
      <c r="AS114" s="825"/>
      <c r="AT114" s="826"/>
      <c r="AU114" s="932"/>
      <c r="AV114" s="933"/>
      <c r="AW114" s="933"/>
      <c r="AX114" s="933"/>
      <c r="AY114" s="933"/>
      <c r="AZ114" s="817" t="s">
        <v>462</v>
      </c>
      <c r="BA114" s="752"/>
      <c r="BB114" s="752"/>
      <c r="BC114" s="752"/>
      <c r="BD114" s="752"/>
      <c r="BE114" s="752"/>
      <c r="BF114" s="752"/>
      <c r="BG114" s="752"/>
      <c r="BH114" s="752"/>
      <c r="BI114" s="752"/>
      <c r="BJ114" s="752"/>
      <c r="BK114" s="752"/>
      <c r="BL114" s="752"/>
      <c r="BM114" s="752"/>
      <c r="BN114" s="752"/>
      <c r="BO114" s="752"/>
      <c r="BP114" s="753"/>
      <c r="BQ114" s="789">
        <v>4229074</v>
      </c>
      <c r="BR114" s="790"/>
      <c r="BS114" s="790"/>
      <c r="BT114" s="790"/>
      <c r="BU114" s="790"/>
      <c r="BV114" s="790">
        <v>4201844</v>
      </c>
      <c r="BW114" s="790"/>
      <c r="BX114" s="790"/>
      <c r="BY114" s="790"/>
      <c r="BZ114" s="790"/>
      <c r="CA114" s="790">
        <v>4105860</v>
      </c>
      <c r="CB114" s="790"/>
      <c r="CC114" s="790"/>
      <c r="CD114" s="790"/>
      <c r="CE114" s="790"/>
      <c r="CF114" s="875">
        <v>29.7</v>
      </c>
      <c r="CG114" s="876"/>
      <c r="CH114" s="876"/>
      <c r="CI114" s="876"/>
      <c r="CJ114" s="876"/>
      <c r="CK114" s="927"/>
      <c r="CL114" s="821"/>
      <c r="CM114" s="817" t="s">
        <v>463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240</v>
      </c>
      <c r="DH114" s="780"/>
      <c r="DI114" s="780"/>
      <c r="DJ114" s="780"/>
      <c r="DK114" s="781"/>
      <c r="DL114" s="782" t="s">
        <v>400</v>
      </c>
      <c r="DM114" s="780"/>
      <c r="DN114" s="780"/>
      <c r="DO114" s="780"/>
      <c r="DP114" s="781"/>
      <c r="DQ114" s="782" t="s">
        <v>240</v>
      </c>
      <c r="DR114" s="780"/>
      <c r="DS114" s="780"/>
      <c r="DT114" s="780"/>
      <c r="DU114" s="781"/>
      <c r="DV114" s="824" t="s">
        <v>400</v>
      </c>
      <c r="DW114" s="825"/>
      <c r="DX114" s="825"/>
      <c r="DY114" s="825"/>
      <c r="DZ114" s="826"/>
    </row>
    <row r="115" spans="1:130" s="230" customFormat="1" ht="26.25" customHeight="1" x14ac:dyDescent="0.15">
      <c r="A115" s="914"/>
      <c r="B115" s="915"/>
      <c r="C115" s="752" t="s">
        <v>464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451</v>
      </c>
      <c r="AB115" s="919"/>
      <c r="AC115" s="919"/>
      <c r="AD115" s="919"/>
      <c r="AE115" s="920"/>
      <c r="AF115" s="921" t="s">
        <v>451</v>
      </c>
      <c r="AG115" s="919"/>
      <c r="AH115" s="919"/>
      <c r="AI115" s="919"/>
      <c r="AJ115" s="920"/>
      <c r="AK115" s="921" t="s">
        <v>240</v>
      </c>
      <c r="AL115" s="919"/>
      <c r="AM115" s="919"/>
      <c r="AN115" s="919"/>
      <c r="AO115" s="920"/>
      <c r="AP115" s="922" t="s">
        <v>240</v>
      </c>
      <c r="AQ115" s="923"/>
      <c r="AR115" s="923"/>
      <c r="AS115" s="923"/>
      <c r="AT115" s="924"/>
      <c r="AU115" s="932"/>
      <c r="AV115" s="933"/>
      <c r="AW115" s="933"/>
      <c r="AX115" s="933"/>
      <c r="AY115" s="933"/>
      <c r="AZ115" s="817" t="s">
        <v>465</v>
      </c>
      <c r="BA115" s="752"/>
      <c r="BB115" s="752"/>
      <c r="BC115" s="752"/>
      <c r="BD115" s="752"/>
      <c r="BE115" s="752"/>
      <c r="BF115" s="752"/>
      <c r="BG115" s="752"/>
      <c r="BH115" s="752"/>
      <c r="BI115" s="752"/>
      <c r="BJ115" s="752"/>
      <c r="BK115" s="752"/>
      <c r="BL115" s="752"/>
      <c r="BM115" s="752"/>
      <c r="BN115" s="752"/>
      <c r="BO115" s="752"/>
      <c r="BP115" s="753"/>
      <c r="BQ115" s="789" t="s">
        <v>451</v>
      </c>
      <c r="BR115" s="790"/>
      <c r="BS115" s="790"/>
      <c r="BT115" s="790"/>
      <c r="BU115" s="790"/>
      <c r="BV115" s="790" t="s">
        <v>453</v>
      </c>
      <c r="BW115" s="790"/>
      <c r="BX115" s="790"/>
      <c r="BY115" s="790"/>
      <c r="BZ115" s="790"/>
      <c r="CA115" s="790" t="s">
        <v>453</v>
      </c>
      <c r="CB115" s="790"/>
      <c r="CC115" s="790"/>
      <c r="CD115" s="790"/>
      <c r="CE115" s="790"/>
      <c r="CF115" s="875" t="s">
        <v>400</v>
      </c>
      <c r="CG115" s="876"/>
      <c r="CH115" s="876"/>
      <c r="CI115" s="876"/>
      <c r="CJ115" s="876"/>
      <c r="CK115" s="927"/>
      <c r="CL115" s="821"/>
      <c r="CM115" s="817" t="s">
        <v>466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453</v>
      </c>
      <c r="DH115" s="780"/>
      <c r="DI115" s="780"/>
      <c r="DJ115" s="780"/>
      <c r="DK115" s="781"/>
      <c r="DL115" s="782" t="s">
        <v>400</v>
      </c>
      <c r="DM115" s="780"/>
      <c r="DN115" s="780"/>
      <c r="DO115" s="780"/>
      <c r="DP115" s="781"/>
      <c r="DQ115" s="782" t="s">
        <v>400</v>
      </c>
      <c r="DR115" s="780"/>
      <c r="DS115" s="780"/>
      <c r="DT115" s="780"/>
      <c r="DU115" s="781"/>
      <c r="DV115" s="824" t="s">
        <v>451</v>
      </c>
      <c r="DW115" s="825"/>
      <c r="DX115" s="825"/>
      <c r="DY115" s="825"/>
      <c r="DZ115" s="826"/>
    </row>
    <row r="116" spans="1:130" s="230" customFormat="1" ht="26.25" customHeight="1" x14ac:dyDescent="0.15">
      <c r="A116" s="916"/>
      <c r="B116" s="917"/>
      <c r="C116" s="839" t="s">
        <v>467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219</v>
      </c>
      <c r="AB116" s="780"/>
      <c r="AC116" s="780"/>
      <c r="AD116" s="780"/>
      <c r="AE116" s="781"/>
      <c r="AF116" s="782">
        <v>304</v>
      </c>
      <c r="AG116" s="780"/>
      <c r="AH116" s="780"/>
      <c r="AI116" s="780"/>
      <c r="AJ116" s="781"/>
      <c r="AK116" s="782">
        <v>495</v>
      </c>
      <c r="AL116" s="780"/>
      <c r="AM116" s="780"/>
      <c r="AN116" s="780"/>
      <c r="AO116" s="781"/>
      <c r="AP116" s="824">
        <v>0</v>
      </c>
      <c r="AQ116" s="825"/>
      <c r="AR116" s="825"/>
      <c r="AS116" s="825"/>
      <c r="AT116" s="826"/>
      <c r="AU116" s="932"/>
      <c r="AV116" s="933"/>
      <c r="AW116" s="933"/>
      <c r="AX116" s="933"/>
      <c r="AY116" s="933"/>
      <c r="AZ116" s="909" t="s">
        <v>468</v>
      </c>
      <c r="BA116" s="910"/>
      <c r="BB116" s="910"/>
      <c r="BC116" s="910"/>
      <c r="BD116" s="910"/>
      <c r="BE116" s="910"/>
      <c r="BF116" s="910"/>
      <c r="BG116" s="910"/>
      <c r="BH116" s="910"/>
      <c r="BI116" s="910"/>
      <c r="BJ116" s="910"/>
      <c r="BK116" s="910"/>
      <c r="BL116" s="910"/>
      <c r="BM116" s="910"/>
      <c r="BN116" s="910"/>
      <c r="BO116" s="910"/>
      <c r="BP116" s="911"/>
      <c r="BQ116" s="789" t="s">
        <v>240</v>
      </c>
      <c r="BR116" s="790"/>
      <c r="BS116" s="790"/>
      <c r="BT116" s="790"/>
      <c r="BU116" s="790"/>
      <c r="BV116" s="790" t="s">
        <v>449</v>
      </c>
      <c r="BW116" s="790"/>
      <c r="BX116" s="790"/>
      <c r="BY116" s="790"/>
      <c r="BZ116" s="790"/>
      <c r="CA116" s="790" t="s">
        <v>453</v>
      </c>
      <c r="CB116" s="790"/>
      <c r="CC116" s="790"/>
      <c r="CD116" s="790"/>
      <c r="CE116" s="790"/>
      <c r="CF116" s="875" t="s">
        <v>400</v>
      </c>
      <c r="CG116" s="876"/>
      <c r="CH116" s="876"/>
      <c r="CI116" s="876"/>
      <c r="CJ116" s="876"/>
      <c r="CK116" s="927"/>
      <c r="CL116" s="821"/>
      <c r="CM116" s="817" t="s">
        <v>469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451</v>
      </c>
      <c r="DH116" s="780"/>
      <c r="DI116" s="780"/>
      <c r="DJ116" s="780"/>
      <c r="DK116" s="781"/>
      <c r="DL116" s="782" t="s">
        <v>451</v>
      </c>
      <c r="DM116" s="780"/>
      <c r="DN116" s="780"/>
      <c r="DO116" s="780"/>
      <c r="DP116" s="781"/>
      <c r="DQ116" s="782" t="s">
        <v>447</v>
      </c>
      <c r="DR116" s="780"/>
      <c r="DS116" s="780"/>
      <c r="DT116" s="780"/>
      <c r="DU116" s="781"/>
      <c r="DV116" s="824" t="s">
        <v>449</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470</v>
      </c>
      <c r="Z117" s="897"/>
      <c r="AA117" s="902">
        <v>4996482</v>
      </c>
      <c r="AB117" s="903"/>
      <c r="AC117" s="903"/>
      <c r="AD117" s="903"/>
      <c r="AE117" s="904"/>
      <c r="AF117" s="905">
        <v>5054901</v>
      </c>
      <c r="AG117" s="903"/>
      <c r="AH117" s="903"/>
      <c r="AI117" s="903"/>
      <c r="AJ117" s="904"/>
      <c r="AK117" s="905">
        <v>4852924</v>
      </c>
      <c r="AL117" s="903"/>
      <c r="AM117" s="903"/>
      <c r="AN117" s="903"/>
      <c r="AO117" s="904"/>
      <c r="AP117" s="906"/>
      <c r="AQ117" s="907"/>
      <c r="AR117" s="907"/>
      <c r="AS117" s="907"/>
      <c r="AT117" s="908"/>
      <c r="AU117" s="932"/>
      <c r="AV117" s="933"/>
      <c r="AW117" s="933"/>
      <c r="AX117" s="933"/>
      <c r="AY117" s="933"/>
      <c r="AZ117" s="863" t="s">
        <v>471</v>
      </c>
      <c r="BA117" s="864"/>
      <c r="BB117" s="864"/>
      <c r="BC117" s="864"/>
      <c r="BD117" s="864"/>
      <c r="BE117" s="864"/>
      <c r="BF117" s="864"/>
      <c r="BG117" s="864"/>
      <c r="BH117" s="864"/>
      <c r="BI117" s="864"/>
      <c r="BJ117" s="864"/>
      <c r="BK117" s="864"/>
      <c r="BL117" s="864"/>
      <c r="BM117" s="864"/>
      <c r="BN117" s="864"/>
      <c r="BO117" s="864"/>
      <c r="BP117" s="865"/>
      <c r="BQ117" s="789" t="s">
        <v>400</v>
      </c>
      <c r="BR117" s="790"/>
      <c r="BS117" s="790"/>
      <c r="BT117" s="790"/>
      <c r="BU117" s="790"/>
      <c r="BV117" s="790" t="s">
        <v>447</v>
      </c>
      <c r="BW117" s="790"/>
      <c r="BX117" s="790"/>
      <c r="BY117" s="790"/>
      <c r="BZ117" s="790"/>
      <c r="CA117" s="790" t="s">
        <v>400</v>
      </c>
      <c r="CB117" s="790"/>
      <c r="CC117" s="790"/>
      <c r="CD117" s="790"/>
      <c r="CE117" s="790"/>
      <c r="CF117" s="875" t="s">
        <v>447</v>
      </c>
      <c r="CG117" s="876"/>
      <c r="CH117" s="876"/>
      <c r="CI117" s="876"/>
      <c r="CJ117" s="876"/>
      <c r="CK117" s="927"/>
      <c r="CL117" s="821"/>
      <c r="CM117" s="817" t="s">
        <v>472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240</v>
      </c>
      <c r="DH117" s="780"/>
      <c r="DI117" s="780"/>
      <c r="DJ117" s="780"/>
      <c r="DK117" s="781"/>
      <c r="DL117" s="782" t="s">
        <v>400</v>
      </c>
      <c r="DM117" s="780"/>
      <c r="DN117" s="780"/>
      <c r="DO117" s="780"/>
      <c r="DP117" s="781"/>
      <c r="DQ117" s="782" t="s">
        <v>240</v>
      </c>
      <c r="DR117" s="780"/>
      <c r="DS117" s="780"/>
      <c r="DT117" s="780"/>
      <c r="DU117" s="781"/>
      <c r="DV117" s="824" t="s">
        <v>240</v>
      </c>
      <c r="DW117" s="825"/>
      <c r="DX117" s="825"/>
      <c r="DY117" s="825"/>
      <c r="DZ117" s="826"/>
    </row>
    <row r="118" spans="1:130" s="230" customFormat="1" ht="26.25" customHeight="1" x14ac:dyDescent="0.15">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312</v>
      </c>
      <c r="AL118" s="896"/>
      <c r="AM118" s="896"/>
      <c r="AN118" s="896"/>
      <c r="AO118" s="897"/>
      <c r="AP118" s="899" t="s">
        <v>441</v>
      </c>
      <c r="AQ118" s="900"/>
      <c r="AR118" s="900"/>
      <c r="AS118" s="900"/>
      <c r="AT118" s="901"/>
      <c r="AU118" s="932"/>
      <c r="AV118" s="933"/>
      <c r="AW118" s="933"/>
      <c r="AX118" s="933"/>
      <c r="AY118" s="933"/>
      <c r="AZ118" s="838" t="s">
        <v>473</v>
      </c>
      <c r="BA118" s="839"/>
      <c r="BB118" s="839"/>
      <c r="BC118" s="839"/>
      <c r="BD118" s="839"/>
      <c r="BE118" s="839"/>
      <c r="BF118" s="839"/>
      <c r="BG118" s="839"/>
      <c r="BH118" s="839"/>
      <c r="BI118" s="839"/>
      <c r="BJ118" s="839"/>
      <c r="BK118" s="839"/>
      <c r="BL118" s="839"/>
      <c r="BM118" s="839"/>
      <c r="BN118" s="839"/>
      <c r="BO118" s="839"/>
      <c r="BP118" s="840"/>
      <c r="BQ118" s="879" t="s">
        <v>453</v>
      </c>
      <c r="BR118" s="845"/>
      <c r="BS118" s="845"/>
      <c r="BT118" s="845"/>
      <c r="BU118" s="845"/>
      <c r="BV118" s="845" t="s">
        <v>451</v>
      </c>
      <c r="BW118" s="845"/>
      <c r="BX118" s="845"/>
      <c r="BY118" s="845"/>
      <c r="BZ118" s="845"/>
      <c r="CA118" s="845" t="s">
        <v>451</v>
      </c>
      <c r="CB118" s="845"/>
      <c r="CC118" s="845"/>
      <c r="CD118" s="845"/>
      <c r="CE118" s="845"/>
      <c r="CF118" s="875" t="s">
        <v>240</v>
      </c>
      <c r="CG118" s="876"/>
      <c r="CH118" s="876"/>
      <c r="CI118" s="876"/>
      <c r="CJ118" s="876"/>
      <c r="CK118" s="927"/>
      <c r="CL118" s="821"/>
      <c r="CM118" s="817" t="s">
        <v>474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400</v>
      </c>
      <c r="DH118" s="780"/>
      <c r="DI118" s="780"/>
      <c r="DJ118" s="780"/>
      <c r="DK118" s="781"/>
      <c r="DL118" s="782" t="s">
        <v>400</v>
      </c>
      <c r="DM118" s="780"/>
      <c r="DN118" s="780"/>
      <c r="DO118" s="780"/>
      <c r="DP118" s="781"/>
      <c r="DQ118" s="782" t="s">
        <v>400</v>
      </c>
      <c r="DR118" s="780"/>
      <c r="DS118" s="780"/>
      <c r="DT118" s="780"/>
      <c r="DU118" s="781"/>
      <c r="DV118" s="824" t="s">
        <v>240</v>
      </c>
      <c r="DW118" s="825"/>
      <c r="DX118" s="825"/>
      <c r="DY118" s="825"/>
      <c r="DZ118" s="826"/>
    </row>
    <row r="119" spans="1:130" s="230" customFormat="1" ht="26.25" customHeight="1" x14ac:dyDescent="0.15">
      <c r="A119" s="818" t="s">
        <v>445</v>
      </c>
      <c r="B119" s="819"/>
      <c r="C119" s="860" t="s">
        <v>446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240</v>
      </c>
      <c r="AB119" s="889"/>
      <c r="AC119" s="889"/>
      <c r="AD119" s="889"/>
      <c r="AE119" s="890"/>
      <c r="AF119" s="891" t="s">
        <v>240</v>
      </c>
      <c r="AG119" s="889"/>
      <c r="AH119" s="889"/>
      <c r="AI119" s="889"/>
      <c r="AJ119" s="890"/>
      <c r="AK119" s="891" t="s">
        <v>451</v>
      </c>
      <c r="AL119" s="889"/>
      <c r="AM119" s="889"/>
      <c r="AN119" s="889"/>
      <c r="AO119" s="890"/>
      <c r="AP119" s="892" t="s">
        <v>447</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475</v>
      </c>
      <c r="BP119" s="878"/>
      <c r="BQ119" s="879">
        <v>48264620</v>
      </c>
      <c r="BR119" s="845"/>
      <c r="BS119" s="845"/>
      <c r="BT119" s="845"/>
      <c r="BU119" s="845"/>
      <c r="BV119" s="845">
        <v>45119415</v>
      </c>
      <c r="BW119" s="845"/>
      <c r="BX119" s="845"/>
      <c r="BY119" s="845"/>
      <c r="BZ119" s="845"/>
      <c r="CA119" s="845">
        <v>42582363</v>
      </c>
      <c r="CB119" s="845"/>
      <c r="CC119" s="845"/>
      <c r="CD119" s="845"/>
      <c r="CE119" s="845"/>
      <c r="CF119" s="748"/>
      <c r="CG119" s="749"/>
      <c r="CH119" s="749"/>
      <c r="CI119" s="749"/>
      <c r="CJ119" s="834"/>
      <c r="CK119" s="928"/>
      <c r="CL119" s="823"/>
      <c r="CM119" s="838" t="s">
        <v>476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453</v>
      </c>
      <c r="DH119" s="764"/>
      <c r="DI119" s="764"/>
      <c r="DJ119" s="764"/>
      <c r="DK119" s="765"/>
      <c r="DL119" s="766" t="s">
        <v>240</v>
      </c>
      <c r="DM119" s="764"/>
      <c r="DN119" s="764"/>
      <c r="DO119" s="764"/>
      <c r="DP119" s="765"/>
      <c r="DQ119" s="766" t="s">
        <v>447</v>
      </c>
      <c r="DR119" s="764"/>
      <c r="DS119" s="764"/>
      <c r="DT119" s="764"/>
      <c r="DU119" s="765"/>
      <c r="DV119" s="848" t="s">
        <v>453</v>
      </c>
      <c r="DW119" s="849"/>
      <c r="DX119" s="849"/>
      <c r="DY119" s="849"/>
      <c r="DZ119" s="850"/>
    </row>
    <row r="120" spans="1:130" s="230" customFormat="1" ht="26.25" customHeight="1" x14ac:dyDescent="0.15">
      <c r="A120" s="820"/>
      <c r="B120" s="821"/>
      <c r="C120" s="817"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453</v>
      </c>
      <c r="AB120" s="780"/>
      <c r="AC120" s="780"/>
      <c r="AD120" s="780"/>
      <c r="AE120" s="781"/>
      <c r="AF120" s="782" t="s">
        <v>453</v>
      </c>
      <c r="AG120" s="780"/>
      <c r="AH120" s="780"/>
      <c r="AI120" s="780"/>
      <c r="AJ120" s="781"/>
      <c r="AK120" s="782" t="s">
        <v>240</v>
      </c>
      <c r="AL120" s="780"/>
      <c r="AM120" s="780"/>
      <c r="AN120" s="780"/>
      <c r="AO120" s="781"/>
      <c r="AP120" s="824" t="s">
        <v>453</v>
      </c>
      <c r="AQ120" s="825"/>
      <c r="AR120" s="825"/>
      <c r="AS120" s="825"/>
      <c r="AT120" s="826"/>
      <c r="AU120" s="880" t="s">
        <v>477</v>
      </c>
      <c r="AV120" s="881"/>
      <c r="AW120" s="881"/>
      <c r="AX120" s="881"/>
      <c r="AY120" s="882"/>
      <c r="AZ120" s="860" t="s">
        <v>478</v>
      </c>
      <c r="BA120" s="810"/>
      <c r="BB120" s="810"/>
      <c r="BC120" s="810"/>
      <c r="BD120" s="810"/>
      <c r="BE120" s="810"/>
      <c r="BF120" s="810"/>
      <c r="BG120" s="810"/>
      <c r="BH120" s="810"/>
      <c r="BI120" s="810"/>
      <c r="BJ120" s="810"/>
      <c r="BK120" s="810"/>
      <c r="BL120" s="810"/>
      <c r="BM120" s="810"/>
      <c r="BN120" s="810"/>
      <c r="BO120" s="810"/>
      <c r="BP120" s="811"/>
      <c r="BQ120" s="861">
        <v>3915457</v>
      </c>
      <c r="BR120" s="842"/>
      <c r="BS120" s="842"/>
      <c r="BT120" s="842"/>
      <c r="BU120" s="842"/>
      <c r="BV120" s="842">
        <v>4899725</v>
      </c>
      <c r="BW120" s="842"/>
      <c r="BX120" s="842"/>
      <c r="BY120" s="842"/>
      <c r="BZ120" s="842"/>
      <c r="CA120" s="842">
        <v>5728256</v>
      </c>
      <c r="CB120" s="842"/>
      <c r="CC120" s="842"/>
      <c r="CD120" s="842"/>
      <c r="CE120" s="842"/>
      <c r="CF120" s="866">
        <v>41.5</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v>8298768</v>
      </c>
      <c r="DH120" s="842"/>
      <c r="DI120" s="842"/>
      <c r="DJ120" s="842"/>
      <c r="DK120" s="842"/>
      <c r="DL120" s="842">
        <v>7514042</v>
      </c>
      <c r="DM120" s="842"/>
      <c r="DN120" s="842"/>
      <c r="DO120" s="842"/>
      <c r="DP120" s="842"/>
      <c r="DQ120" s="842">
        <v>7118739</v>
      </c>
      <c r="DR120" s="842"/>
      <c r="DS120" s="842"/>
      <c r="DT120" s="842"/>
      <c r="DU120" s="842"/>
      <c r="DV120" s="843">
        <v>51.5</v>
      </c>
      <c r="DW120" s="843"/>
      <c r="DX120" s="843"/>
      <c r="DY120" s="843"/>
      <c r="DZ120" s="844"/>
    </row>
    <row r="121" spans="1:130" s="230" customFormat="1" ht="26.25" customHeight="1" x14ac:dyDescent="0.15">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240</v>
      </c>
      <c r="AB121" s="780"/>
      <c r="AC121" s="780"/>
      <c r="AD121" s="780"/>
      <c r="AE121" s="781"/>
      <c r="AF121" s="782" t="s">
        <v>400</v>
      </c>
      <c r="AG121" s="780"/>
      <c r="AH121" s="780"/>
      <c r="AI121" s="780"/>
      <c r="AJ121" s="781"/>
      <c r="AK121" s="782" t="s">
        <v>447</v>
      </c>
      <c r="AL121" s="780"/>
      <c r="AM121" s="780"/>
      <c r="AN121" s="780"/>
      <c r="AO121" s="781"/>
      <c r="AP121" s="824" t="s">
        <v>453</v>
      </c>
      <c r="AQ121" s="825"/>
      <c r="AR121" s="825"/>
      <c r="AS121" s="825"/>
      <c r="AT121" s="826"/>
      <c r="AU121" s="883"/>
      <c r="AV121" s="884"/>
      <c r="AW121" s="884"/>
      <c r="AX121" s="884"/>
      <c r="AY121" s="885"/>
      <c r="AZ121" s="817" t="s">
        <v>482</v>
      </c>
      <c r="BA121" s="752"/>
      <c r="BB121" s="752"/>
      <c r="BC121" s="752"/>
      <c r="BD121" s="752"/>
      <c r="BE121" s="752"/>
      <c r="BF121" s="752"/>
      <c r="BG121" s="752"/>
      <c r="BH121" s="752"/>
      <c r="BI121" s="752"/>
      <c r="BJ121" s="752"/>
      <c r="BK121" s="752"/>
      <c r="BL121" s="752"/>
      <c r="BM121" s="752"/>
      <c r="BN121" s="752"/>
      <c r="BO121" s="752"/>
      <c r="BP121" s="753"/>
      <c r="BQ121" s="789">
        <v>4293226</v>
      </c>
      <c r="BR121" s="790"/>
      <c r="BS121" s="790"/>
      <c r="BT121" s="790"/>
      <c r="BU121" s="790"/>
      <c r="BV121" s="790">
        <v>4075878</v>
      </c>
      <c r="BW121" s="790"/>
      <c r="BX121" s="790"/>
      <c r="BY121" s="790"/>
      <c r="BZ121" s="790"/>
      <c r="CA121" s="790">
        <v>4331030</v>
      </c>
      <c r="CB121" s="790"/>
      <c r="CC121" s="790"/>
      <c r="CD121" s="790"/>
      <c r="CE121" s="790"/>
      <c r="CF121" s="875">
        <v>31.3</v>
      </c>
      <c r="CG121" s="876"/>
      <c r="CH121" s="876"/>
      <c r="CI121" s="876"/>
      <c r="CJ121" s="876"/>
      <c r="CK121" s="869"/>
      <c r="CL121" s="855"/>
      <c r="CM121" s="855"/>
      <c r="CN121" s="855"/>
      <c r="CO121" s="856"/>
      <c r="CP121" s="835" t="s">
        <v>483</v>
      </c>
      <c r="CQ121" s="836"/>
      <c r="CR121" s="836"/>
      <c r="CS121" s="836"/>
      <c r="CT121" s="836"/>
      <c r="CU121" s="836"/>
      <c r="CV121" s="836"/>
      <c r="CW121" s="836"/>
      <c r="CX121" s="836"/>
      <c r="CY121" s="836"/>
      <c r="CZ121" s="836"/>
      <c r="DA121" s="836"/>
      <c r="DB121" s="836"/>
      <c r="DC121" s="836"/>
      <c r="DD121" s="836"/>
      <c r="DE121" s="836"/>
      <c r="DF121" s="837"/>
      <c r="DG121" s="789">
        <v>4457523</v>
      </c>
      <c r="DH121" s="790"/>
      <c r="DI121" s="790"/>
      <c r="DJ121" s="790"/>
      <c r="DK121" s="790"/>
      <c r="DL121" s="790">
        <v>4514848</v>
      </c>
      <c r="DM121" s="790"/>
      <c r="DN121" s="790"/>
      <c r="DO121" s="790"/>
      <c r="DP121" s="790"/>
      <c r="DQ121" s="790">
        <v>4506239</v>
      </c>
      <c r="DR121" s="790"/>
      <c r="DS121" s="790"/>
      <c r="DT121" s="790"/>
      <c r="DU121" s="790"/>
      <c r="DV121" s="796">
        <v>32.6</v>
      </c>
      <c r="DW121" s="796"/>
      <c r="DX121" s="796"/>
      <c r="DY121" s="796"/>
      <c r="DZ121" s="797"/>
    </row>
    <row r="122" spans="1:130" s="230" customFormat="1" ht="26.25" customHeight="1" x14ac:dyDescent="0.15">
      <c r="A122" s="820"/>
      <c r="B122" s="821"/>
      <c r="C122" s="817" t="s">
        <v>463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400</v>
      </c>
      <c r="AB122" s="780"/>
      <c r="AC122" s="780"/>
      <c r="AD122" s="780"/>
      <c r="AE122" s="781"/>
      <c r="AF122" s="782" t="s">
        <v>453</v>
      </c>
      <c r="AG122" s="780"/>
      <c r="AH122" s="780"/>
      <c r="AI122" s="780"/>
      <c r="AJ122" s="781"/>
      <c r="AK122" s="782" t="s">
        <v>400</v>
      </c>
      <c r="AL122" s="780"/>
      <c r="AM122" s="780"/>
      <c r="AN122" s="780"/>
      <c r="AO122" s="781"/>
      <c r="AP122" s="824" t="s">
        <v>240</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28323102</v>
      </c>
      <c r="BR122" s="845"/>
      <c r="BS122" s="845"/>
      <c r="BT122" s="845"/>
      <c r="BU122" s="845"/>
      <c r="BV122" s="845">
        <v>27043191</v>
      </c>
      <c r="BW122" s="845"/>
      <c r="BX122" s="845"/>
      <c r="BY122" s="845"/>
      <c r="BZ122" s="845"/>
      <c r="CA122" s="845">
        <v>25708208</v>
      </c>
      <c r="CB122" s="845"/>
      <c r="CC122" s="845"/>
      <c r="CD122" s="845"/>
      <c r="CE122" s="845"/>
      <c r="CF122" s="846">
        <v>186.1</v>
      </c>
      <c r="CG122" s="847"/>
      <c r="CH122" s="847"/>
      <c r="CI122" s="847"/>
      <c r="CJ122" s="847"/>
      <c r="CK122" s="869"/>
      <c r="CL122" s="855"/>
      <c r="CM122" s="855"/>
      <c r="CN122" s="855"/>
      <c r="CO122" s="856"/>
      <c r="CP122" s="835" t="s">
        <v>485</v>
      </c>
      <c r="CQ122" s="836"/>
      <c r="CR122" s="836"/>
      <c r="CS122" s="836"/>
      <c r="CT122" s="836"/>
      <c r="CU122" s="836"/>
      <c r="CV122" s="836"/>
      <c r="CW122" s="836"/>
      <c r="CX122" s="836"/>
      <c r="CY122" s="836"/>
      <c r="CZ122" s="836"/>
      <c r="DA122" s="836"/>
      <c r="DB122" s="836"/>
      <c r="DC122" s="836"/>
      <c r="DD122" s="836"/>
      <c r="DE122" s="836"/>
      <c r="DF122" s="837"/>
      <c r="DG122" s="789" t="s">
        <v>240</v>
      </c>
      <c r="DH122" s="790"/>
      <c r="DI122" s="790"/>
      <c r="DJ122" s="790"/>
      <c r="DK122" s="790"/>
      <c r="DL122" s="790">
        <v>82273</v>
      </c>
      <c r="DM122" s="790"/>
      <c r="DN122" s="790"/>
      <c r="DO122" s="790"/>
      <c r="DP122" s="790"/>
      <c r="DQ122" s="790">
        <v>430231</v>
      </c>
      <c r="DR122" s="790"/>
      <c r="DS122" s="790"/>
      <c r="DT122" s="790"/>
      <c r="DU122" s="790"/>
      <c r="DV122" s="796">
        <v>3.1</v>
      </c>
      <c r="DW122" s="796"/>
      <c r="DX122" s="796"/>
      <c r="DY122" s="796"/>
      <c r="DZ122" s="797"/>
    </row>
    <row r="123" spans="1:130" s="230" customFormat="1" ht="26.25" customHeight="1" x14ac:dyDescent="0.15">
      <c r="A123" s="820"/>
      <c r="B123" s="821"/>
      <c r="C123" s="817" t="s">
        <v>469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240</v>
      </c>
      <c r="AB123" s="780"/>
      <c r="AC123" s="780"/>
      <c r="AD123" s="780"/>
      <c r="AE123" s="781"/>
      <c r="AF123" s="782" t="s">
        <v>240</v>
      </c>
      <c r="AG123" s="780"/>
      <c r="AH123" s="780"/>
      <c r="AI123" s="780"/>
      <c r="AJ123" s="781"/>
      <c r="AK123" s="782" t="s">
        <v>453</v>
      </c>
      <c r="AL123" s="780"/>
      <c r="AM123" s="780"/>
      <c r="AN123" s="780"/>
      <c r="AO123" s="781"/>
      <c r="AP123" s="824" t="s">
        <v>240</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486</v>
      </c>
      <c r="BP123" s="878"/>
      <c r="BQ123" s="832">
        <v>36531785</v>
      </c>
      <c r="BR123" s="833"/>
      <c r="BS123" s="833"/>
      <c r="BT123" s="833"/>
      <c r="BU123" s="833"/>
      <c r="BV123" s="833">
        <v>36018794</v>
      </c>
      <c r="BW123" s="833"/>
      <c r="BX123" s="833"/>
      <c r="BY123" s="833"/>
      <c r="BZ123" s="833"/>
      <c r="CA123" s="833">
        <v>35767494</v>
      </c>
      <c r="CB123" s="833"/>
      <c r="CC123" s="833"/>
      <c r="CD123" s="833"/>
      <c r="CE123" s="833"/>
      <c r="CF123" s="748"/>
      <c r="CG123" s="749"/>
      <c r="CH123" s="749"/>
      <c r="CI123" s="749"/>
      <c r="CJ123" s="834"/>
      <c r="CK123" s="869"/>
      <c r="CL123" s="855"/>
      <c r="CM123" s="855"/>
      <c r="CN123" s="855"/>
      <c r="CO123" s="856"/>
      <c r="CP123" s="835" t="s">
        <v>487</v>
      </c>
      <c r="CQ123" s="836"/>
      <c r="CR123" s="836"/>
      <c r="CS123" s="836"/>
      <c r="CT123" s="836"/>
      <c r="CU123" s="836"/>
      <c r="CV123" s="836"/>
      <c r="CW123" s="836"/>
      <c r="CX123" s="836"/>
      <c r="CY123" s="836"/>
      <c r="CZ123" s="836"/>
      <c r="DA123" s="836"/>
      <c r="DB123" s="836"/>
      <c r="DC123" s="836"/>
      <c r="DD123" s="836"/>
      <c r="DE123" s="836"/>
      <c r="DF123" s="837"/>
      <c r="DG123" s="779">
        <v>444692</v>
      </c>
      <c r="DH123" s="780"/>
      <c r="DI123" s="780"/>
      <c r="DJ123" s="780"/>
      <c r="DK123" s="781"/>
      <c r="DL123" s="782">
        <v>406825</v>
      </c>
      <c r="DM123" s="780"/>
      <c r="DN123" s="780"/>
      <c r="DO123" s="780"/>
      <c r="DP123" s="781"/>
      <c r="DQ123" s="782">
        <v>365126</v>
      </c>
      <c r="DR123" s="780"/>
      <c r="DS123" s="780"/>
      <c r="DT123" s="780"/>
      <c r="DU123" s="781"/>
      <c r="DV123" s="824">
        <v>2.6</v>
      </c>
      <c r="DW123" s="825"/>
      <c r="DX123" s="825"/>
      <c r="DY123" s="825"/>
      <c r="DZ123" s="826"/>
    </row>
    <row r="124" spans="1:130" s="230" customFormat="1" ht="26.25" customHeight="1" thickBot="1" x14ac:dyDescent="0.2">
      <c r="A124" s="820"/>
      <c r="B124" s="821"/>
      <c r="C124" s="817" t="s">
        <v>472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447</v>
      </c>
      <c r="AB124" s="780"/>
      <c r="AC124" s="780"/>
      <c r="AD124" s="780"/>
      <c r="AE124" s="781"/>
      <c r="AF124" s="782" t="s">
        <v>447</v>
      </c>
      <c r="AG124" s="780"/>
      <c r="AH124" s="780"/>
      <c r="AI124" s="780"/>
      <c r="AJ124" s="781"/>
      <c r="AK124" s="782" t="s">
        <v>240</v>
      </c>
      <c r="AL124" s="780"/>
      <c r="AM124" s="780"/>
      <c r="AN124" s="780"/>
      <c r="AO124" s="781"/>
      <c r="AP124" s="824" t="s">
        <v>447</v>
      </c>
      <c r="AQ124" s="825"/>
      <c r="AR124" s="825"/>
      <c r="AS124" s="825"/>
      <c r="AT124" s="826"/>
      <c r="AU124" s="827" t="s">
        <v>488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86.4</v>
      </c>
      <c r="BR124" s="831"/>
      <c r="BS124" s="831"/>
      <c r="BT124" s="831"/>
      <c r="BU124" s="831"/>
      <c r="BV124" s="831">
        <v>64.599999999999994</v>
      </c>
      <c r="BW124" s="831"/>
      <c r="BX124" s="831"/>
      <c r="BY124" s="831"/>
      <c r="BZ124" s="831"/>
      <c r="CA124" s="831">
        <v>49.3</v>
      </c>
      <c r="CB124" s="831"/>
      <c r="CC124" s="831"/>
      <c r="CD124" s="831"/>
      <c r="CE124" s="831"/>
      <c r="CF124" s="726"/>
      <c r="CG124" s="727"/>
      <c r="CH124" s="727"/>
      <c r="CI124" s="727"/>
      <c r="CJ124" s="862"/>
      <c r="CK124" s="870"/>
      <c r="CL124" s="870"/>
      <c r="CM124" s="870"/>
      <c r="CN124" s="870"/>
      <c r="CO124" s="871"/>
      <c r="CP124" s="835" t="s">
        <v>489</v>
      </c>
      <c r="CQ124" s="836"/>
      <c r="CR124" s="836"/>
      <c r="CS124" s="836"/>
      <c r="CT124" s="836"/>
      <c r="CU124" s="836"/>
      <c r="CV124" s="836"/>
      <c r="CW124" s="836"/>
      <c r="CX124" s="836"/>
      <c r="CY124" s="836"/>
      <c r="CZ124" s="836"/>
      <c r="DA124" s="836"/>
      <c r="DB124" s="836"/>
      <c r="DC124" s="836"/>
      <c r="DD124" s="836"/>
      <c r="DE124" s="836"/>
      <c r="DF124" s="837"/>
      <c r="DG124" s="763">
        <v>31724</v>
      </c>
      <c r="DH124" s="764"/>
      <c r="DI124" s="764"/>
      <c r="DJ124" s="764"/>
      <c r="DK124" s="765"/>
      <c r="DL124" s="766">
        <v>24154</v>
      </c>
      <c r="DM124" s="764"/>
      <c r="DN124" s="764"/>
      <c r="DO124" s="764"/>
      <c r="DP124" s="765"/>
      <c r="DQ124" s="766">
        <v>22805</v>
      </c>
      <c r="DR124" s="764"/>
      <c r="DS124" s="764"/>
      <c r="DT124" s="764"/>
      <c r="DU124" s="765"/>
      <c r="DV124" s="848">
        <v>0.2</v>
      </c>
      <c r="DW124" s="849"/>
      <c r="DX124" s="849"/>
      <c r="DY124" s="849"/>
      <c r="DZ124" s="850"/>
    </row>
    <row r="125" spans="1:130" s="230" customFormat="1" ht="26.25" customHeight="1" x14ac:dyDescent="0.15">
      <c r="A125" s="820"/>
      <c r="B125" s="821"/>
      <c r="C125" s="817" t="s">
        <v>474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490</v>
      </c>
      <c r="AB125" s="780"/>
      <c r="AC125" s="780"/>
      <c r="AD125" s="780"/>
      <c r="AE125" s="781"/>
      <c r="AF125" s="782" t="s">
        <v>240</v>
      </c>
      <c r="AG125" s="780"/>
      <c r="AH125" s="780"/>
      <c r="AI125" s="780"/>
      <c r="AJ125" s="781"/>
      <c r="AK125" s="782" t="s">
        <v>491</v>
      </c>
      <c r="AL125" s="780"/>
      <c r="AM125" s="780"/>
      <c r="AN125" s="780"/>
      <c r="AO125" s="781"/>
      <c r="AP125" s="824" t="s">
        <v>490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492</v>
      </c>
      <c r="CL125" s="852"/>
      <c r="CM125" s="852"/>
      <c r="CN125" s="852"/>
      <c r="CO125" s="853"/>
      <c r="CP125" s="860" t="s">
        <v>493</v>
      </c>
      <c r="CQ125" s="810"/>
      <c r="CR125" s="810"/>
      <c r="CS125" s="810"/>
      <c r="CT125" s="810"/>
      <c r="CU125" s="810"/>
      <c r="CV125" s="810"/>
      <c r="CW125" s="810"/>
      <c r="CX125" s="810"/>
      <c r="CY125" s="810"/>
      <c r="CZ125" s="810"/>
      <c r="DA125" s="810"/>
      <c r="DB125" s="810"/>
      <c r="DC125" s="810"/>
      <c r="DD125" s="810"/>
      <c r="DE125" s="810"/>
      <c r="DF125" s="811"/>
      <c r="DG125" s="861" t="s">
        <v>490</v>
      </c>
      <c r="DH125" s="842"/>
      <c r="DI125" s="842"/>
      <c r="DJ125" s="842"/>
      <c r="DK125" s="842"/>
      <c r="DL125" s="842" t="s">
        <v>490</v>
      </c>
      <c r="DM125" s="842"/>
      <c r="DN125" s="842"/>
      <c r="DO125" s="842"/>
      <c r="DP125" s="842"/>
      <c r="DQ125" s="842" t="s">
        <v>240</v>
      </c>
      <c r="DR125" s="842"/>
      <c r="DS125" s="842"/>
      <c r="DT125" s="842"/>
      <c r="DU125" s="842"/>
      <c r="DV125" s="843" t="s">
        <v>494</v>
      </c>
      <c r="DW125" s="843"/>
      <c r="DX125" s="843"/>
      <c r="DY125" s="843"/>
      <c r="DZ125" s="844"/>
    </row>
    <row r="126" spans="1:130" s="230" customFormat="1" ht="26.25" customHeight="1" thickBot="1" x14ac:dyDescent="0.2">
      <c r="A126" s="820"/>
      <c r="B126" s="821"/>
      <c r="C126" s="817" t="s">
        <v>476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490</v>
      </c>
      <c r="AB126" s="780"/>
      <c r="AC126" s="780"/>
      <c r="AD126" s="780"/>
      <c r="AE126" s="781"/>
      <c r="AF126" s="782" t="s">
        <v>490</v>
      </c>
      <c r="AG126" s="780"/>
      <c r="AH126" s="780"/>
      <c r="AI126" s="780"/>
      <c r="AJ126" s="781"/>
      <c r="AK126" s="782" t="s">
        <v>495</v>
      </c>
      <c r="AL126" s="780"/>
      <c r="AM126" s="780"/>
      <c r="AN126" s="780"/>
      <c r="AO126" s="781"/>
      <c r="AP126" s="824" t="s">
        <v>496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497</v>
      </c>
      <c r="CQ126" s="752"/>
      <c r="CR126" s="752"/>
      <c r="CS126" s="752"/>
      <c r="CT126" s="752"/>
      <c r="CU126" s="752"/>
      <c r="CV126" s="752"/>
      <c r="CW126" s="752"/>
      <c r="CX126" s="752"/>
      <c r="CY126" s="752"/>
      <c r="CZ126" s="752"/>
      <c r="DA126" s="752"/>
      <c r="DB126" s="752"/>
      <c r="DC126" s="752"/>
      <c r="DD126" s="752"/>
      <c r="DE126" s="752"/>
      <c r="DF126" s="753"/>
      <c r="DG126" s="789" t="s">
        <v>495</v>
      </c>
      <c r="DH126" s="790"/>
      <c r="DI126" s="790"/>
      <c r="DJ126" s="790"/>
      <c r="DK126" s="790"/>
      <c r="DL126" s="790" t="s">
        <v>498</v>
      </c>
      <c r="DM126" s="790"/>
      <c r="DN126" s="790"/>
      <c r="DO126" s="790"/>
      <c r="DP126" s="790"/>
      <c r="DQ126" s="790" t="s">
        <v>496</v>
      </c>
      <c r="DR126" s="790"/>
      <c r="DS126" s="790"/>
      <c r="DT126" s="790"/>
      <c r="DU126" s="790"/>
      <c r="DV126" s="796" t="s">
        <v>240</v>
      </c>
      <c r="DW126" s="796"/>
      <c r="DX126" s="796"/>
      <c r="DY126" s="796"/>
      <c r="DZ126" s="797"/>
    </row>
    <row r="127" spans="1:130" s="230" customFormat="1" ht="26.25" customHeight="1" x14ac:dyDescent="0.15">
      <c r="A127" s="822"/>
      <c r="B127" s="823"/>
      <c r="C127" s="838" t="s">
        <v>499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496</v>
      </c>
      <c r="AB127" s="780"/>
      <c r="AC127" s="780"/>
      <c r="AD127" s="780"/>
      <c r="AE127" s="781"/>
      <c r="AF127" s="782" t="s">
        <v>495</v>
      </c>
      <c r="AG127" s="780"/>
      <c r="AH127" s="780"/>
      <c r="AI127" s="780"/>
      <c r="AJ127" s="781"/>
      <c r="AK127" s="782" t="s">
        <v>490</v>
      </c>
      <c r="AL127" s="780"/>
      <c r="AM127" s="780"/>
      <c r="AN127" s="780"/>
      <c r="AO127" s="781"/>
      <c r="AP127" s="824" t="s">
        <v>500</v>
      </c>
      <c r="AQ127" s="825"/>
      <c r="AR127" s="825"/>
      <c r="AS127" s="825"/>
      <c r="AT127" s="826"/>
      <c r="AU127" s="232"/>
      <c r="AV127" s="232"/>
      <c r="AW127" s="232"/>
      <c r="AX127" s="841" t="s">
        <v>501</v>
      </c>
      <c r="AY127" s="814"/>
      <c r="AZ127" s="814"/>
      <c r="BA127" s="814"/>
      <c r="BB127" s="814"/>
      <c r="BC127" s="814"/>
      <c r="BD127" s="814"/>
      <c r="BE127" s="815"/>
      <c r="BF127" s="813" t="s">
        <v>502</v>
      </c>
      <c r="BG127" s="814"/>
      <c r="BH127" s="814"/>
      <c r="BI127" s="814"/>
      <c r="BJ127" s="814"/>
      <c r="BK127" s="814"/>
      <c r="BL127" s="815"/>
      <c r="BM127" s="813" t="s">
        <v>503</v>
      </c>
      <c r="BN127" s="814"/>
      <c r="BO127" s="814"/>
      <c r="BP127" s="814"/>
      <c r="BQ127" s="814"/>
      <c r="BR127" s="814"/>
      <c r="BS127" s="815"/>
      <c r="BT127" s="813" t="s">
        <v>504</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505</v>
      </c>
      <c r="CQ127" s="752"/>
      <c r="CR127" s="752"/>
      <c r="CS127" s="752"/>
      <c r="CT127" s="752"/>
      <c r="CU127" s="752"/>
      <c r="CV127" s="752"/>
      <c r="CW127" s="752"/>
      <c r="CX127" s="752"/>
      <c r="CY127" s="752"/>
      <c r="CZ127" s="752"/>
      <c r="DA127" s="752"/>
      <c r="DB127" s="752"/>
      <c r="DC127" s="752"/>
      <c r="DD127" s="752"/>
      <c r="DE127" s="752"/>
      <c r="DF127" s="753"/>
      <c r="DG127" s="789" t="s">
        <v>490</v>
      </c>
      <c r="DH127" s="790"/>
      <c r="DI127" s="790"/>
      <c r="DJ127" s="790"/>
      <c r="DK127" s="790"/>
      <c r="DL127" s="790" t="s">
        <v>240</v>
      </c>
      <c r="DM127" s="790"/>
      <c r="DN127" s="790"/>
      <c r="DO127" s="790"/>
      <c r="DP127" s="790"/>
      <c r="DQ127" s="790" t="s">
        <v>495</v>
      </c>
      <c r="DR127" s="790"/>
      <c r="DS127" s="790"/>
      <c r="DT127" s="790"/>
      <c r="DU127" s="790"/>
      <c r="DV127" s="796" t="s">
        <v>494</v>
      </c>
      <c r="DW127" s="796"/>
      <c r="DX127" s="796"/>
      <c r="DY127" s="796"/>
      <c r="DZ127" s="797"/>
    </row>
    <row r="128" spans="1:130" s="230" customFormat="1" ht="26.25" customHeight="1" thickBot="1" x14ac:dyDescent="0.2">
      <c r="A128" s="798" t="s">
        <v>506</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507</v>
      </c>
      <c r="X128" s="800"/>
      <c r="Y128" s="800"/>
      <c r="Z128" s="801"/>
      <c r="AA128" s="802">
        <v>318077</v>
      </c>
      <c r="AB128" s="803"/>
      <c r="AC128" s="803"/>
      <c r="AD128" s="803"/>
      <c r="AE128" s="804"/>
      <c r="AF128" s="805">
        <v>323793</v>
      </c>
      <c r="AG128" s="803"/>
      <c r="AH128" s="803"/>
      <c r="AI128" s="803"/>
      <c r="AJ128" s="804"/>
      <c r="AK128" s="805">
        <v>324758</v>
      </c>
      <c r="AL128" s="803"/>
      <c r="AM128" s="803"/>
      <c r="AN128" s="803"/>
      <c r="AO128" s="804"/>
      <c r="AP128" s="806"/>
      <c r="AQ128" s="807"/>
      <c r="AR128" s="807"/>
      <c r="AS128" s="807"/>
      <c r="AT128" s="808"/>
      <c r="AU128" s="232"/>
      <c r="AV128" s="232"/>
      <c r="AW128" s="232"/>
      <c r="AX128" s="809" t="s">
        <v>508</v>
      </c>
      <c r="AY128" s="810"/>
      <c r="AZ128" s="810"/>
      <c r="BA128" s="810"/>
      <c r="BB128" s="810"/>
      <c r="BC128" s="810"/>
      <c r="BD128" s="810"/>
      <c r="BE128" s="811"/>
      <c r="BF128" s="786" t="s">
        <v>495</v>
      </c>
      <c r="BG128" s="787"/>
      <c r="BH128" s="787"/>
      <c r="BI128" s="787"/>
      <c r="BJ128" s="787"/>
      <c r="BK128" s="787"/>
      <c r="BL128" s="812"/>
      <c r="BM128" s="786">
        <v>12.67</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509</v>
      </c>
      <c r="CQ128" s="730"/>
      <c r="CR128" s="730"/>
      <c r="CS128" s="730"/>
      <c r="CT128" s="730"/>
      <c r="CU128" s="730"/>
      <c r="CV128" s="730"/>
      <c r="CW128" s="730"/>
      <c r="CX128" s="730"/>
      <c r="CY128" s="730"/>
      <c r="CZ128" s="730"/>
      <c r="DA128" s="730"/>
      <c r="DB128" s="730"/>
      <c r="DC128" s="730"/>
      <c r="DD128" s="730"/>
      <c r="DE128" s="730"/>
      <c r="DF128" s="731"/>
      <c r="DG128" s="792" t="s">
        <v>490</v>
      </c>
      <c r="DH128" s="793"/>
      <c r="DI128" s="793"/>
      <c r="DJ128" s="793"/>
      <c r="DK128" s="793"/>
      <c r="DL128" s="793" t="s">
        <v>500</v>
      </c>
      <c r="DM128" s="793"/>
      <c r="DN128" s="793"/>
      <c r="DO128" s="793"/>
      <c r="DP128" s="793"/>
      <c r="DQ128" s="793" t="s">
        <v>494</v>
      </c>
      <c r="DR128" s="793"/>
      <c r="DS128" s="793"/>
      <c r="DT128" s="793"/>
      <c r="DU128" s="793"/>
      <c r="DV128" s="794" t="s">
        <v>496</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510</v>
      </c>
      <c r="X129" s="777"/>
      <c r="Y129" s="777"/>
      <c r="Z129" s="778"/>
      <c r="AA129" s="779">
        <v>16483523</v>
      </c>
      <c r="AB129" s="780"/>
      <c r="AC129" s="780"/>
      <c r="AD129" s="780"/>
      <c r="AE129" s="781"/>
      <c r="AF129" s="782">
        <v>17035886</v>
      </c>
      <c r="AG129" s="780"/>
      <c r="AH129" s="780"/>
      <c r="AI129" s="780"/>
      <c r="AJ129" s="781"/>
      <c r="AK129" s="782">
        <v>16587511</v>
      </c>
      <c r="AL129" s="780"/>
      <c r="AM129" s="780"/>
      <c r="AN129" s="780"/>
      <c r="AO129" s="781"/>
      <c r="AP129" s="783"/>
      <c r="AQ129" s="784"/>
      <c r="AR129" s="784"/>
      <c r="AS129" s="784"/>
      <c r="AT129" s="785"/>
      <c r="AU129" s="233"/>
      <c r="AV129" s="233"/>
      <c r="AW129" s="233"/>
      <c r="AX129" s="751" t="s">
        <v>511</v>
      </c>
      <c r="AY129" s="752"/>
      <c r="AZ129" s="752"/>
      <c r="BA129" s="752"/>
      <c r="BB129" s="752"/>
      <c r="BC129" s="752"/>
      <c r="BD129" s="752"/>
      <c r="BE129" s="753"/>
      <c r="BF129" s="770" t="s">
        <v>490</v>
      </c>
      <c r="BG129" s="771"/>
      <c r="BH129" s="771"/>
      <c r="BI129" s="771"/>
      <c r="BJ129" s="771"/>
      <c r="BK129" s="771"/>
      <c r="BL129" s="772"/>
      <c r="BM129" s="770">
        <v>17.670000000000002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513</v>
      </c>
      <c r="X130" s="777"/>
      <c r="Y130" s="777"/>
      <c r="Z130" s="778"/>
      <c r="AA130" s="779">
        <v>2918108</v>
      </c>
      <c r="AB130" s="780"/>
      <c r="AC130" s="780"/>
      <c r="AD130" s="780"/>
      <c r="AE130" s="781"/>
      <c r="AF130" s="782">
        <v>2955710</v>
      </c>
      <c r="AG130" s="780"/>
      <c r="AH130" s="780"/>
      <c r="AI130" s="780"/>
      <c r="AJ130" s="781"/>
      <c r="AK130" s="782">
        <v>2772242</v>
      </c>
      <c r="AL130" s="780"/>
      <c r="AM130" s="780"/>
      <c r="AN130" s="780"/>
      <c r="AO130" s="781"/>
      <c r="AP130" s="783"/>
      <c r="AQ130" s="784"/>
      <c r="AR130" s="784"/>
      <c r="AS130" s="784"/>
      <c r="AT130" s="785"/>
      <c r="AU130" s="233"/>
      <c r="AV130" s="233"/>
      <c r="AW130" s="233"/>
      <c r="AX130" s="751" t="s">
        <v>514</v>
      </c>
      <c r="AY130" s="752"/>
      <c r="AZ130" s="752"/>
      <c r="BA130" s="752"/>
      <c r="BB130" s="752"/>
      <c r="BC130" s="752"/>
      <c r="BD130" s="752"/>
      <c r="BE130" s="753"/>
      <c r="BF130" s="754">
        <v>12.7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515</v>
      </c>
      <c r="X131" s="761"/>
      <c r="Y131" s="761"/>
      <c r="Z131" s="762"/>
      <c r="AA131" s="763">
        <v>13565415</v>
      </c>
      <c r="AB131" s="764"/>
      <c r="AC131" s="764"/>
      <c r="AD131" s="764"/>
      <c r="AE131" s="765"/>
      <c r="AF131" s="766">
        <v>14080176</v>
      </c>
      <c r="AG131" s="764"/>
      <c r="AH131" s="764"/>
      <c r="AI131" s="764"/>
      <c r="AJ131" s="765"/>
      <c r="AK131" s="766">
        <v>13815269</v>
      </c>
      <c r="AL131" s="764"/>
      <c r="AM131" s="764"/>
      <c r="AN131" s="764"/>
      <c r="AO131" s="765"/>
      <c r="AP131" s="767"/>
      <c r="AQ131" s="768"/>
      <c r="AR131" s="768"/>
      <c r="AS131" s="768"/>
      <c r="AT131" s="769"/>
      <c r="AU131" s="233"/>
      <c r="AV131" s="233"/>
      <c r="AW131" s="233"/>
      <c r="AX131" s="729" t="s">
        <v>516</v>
      </c>
      <c r="AY131" s="730"/>
      <c r="AZ131" s="730"/>
      <c r="BA131" s="730"/>
      <c r="BB131" s="730"/>
      <c r="BC131" s="730"/>
      <c r="BD131" s="730"/>
      <c r="BE131" s="731"/>
      <c r="BF131" s="732">
        <v>49.3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518</v>
      </c>
      <c r="W132" s="742"/>
      <c r="X132" s="742"/>
      <c r="Y132" s="742"/>
      <c r="Z132" s="743"/>
      <c r="AA132" s="744">
        <v>12.976359370000001</v>
      </c>
      <c r="AB132" s="745"/>
      <c r="AC132" s="745"/>
      <c r="AD132" s="745"/>
      <c r="AE132" s="746"/>
      <c r="AF132" s="747">
        <v>12.60920318</v>
      </c>
      <c r="AG132" s="745"/>
      <c r="AH132" s="745"/>
      <c r="AI132" s="745"/>
      <c r="AJ132" s="746"/>
      <c r="AK132" s="747">
        <v>12.710023959999999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519</v>
      </c>
      <c r="W133" s="721"/>
      <c r="X133" s="721"/>
      <c r="Y133" s="721"/>
      <c r="Z133" s="722"/>
      <c r="AA133" s="723">
        <v>13.2</v>
      </c>
      <c r="AB133" s="724"/>
      <c r="AC133" s="724"/>
      <c r="AD133" s="724"/>
      <c r="AE133" s="725"/>
      <c r="AF133" s="723">
        <v>13.1</v>
      </c>
      <c r="AG133" s="724"/>
      <c r="AH133" s="724"/>
      <c r="AI133" s="724"/>
      <c r="AJ133" s="725"/>
      <c r="AK133" s="723">
        <v>12.7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Bg0JGxmdlPV2HEaox6hP0sOY+80Ivw9X3wePRcleC4qXQUDGm44WzNfxekpIJYQj9yU1feHoreVpJltv/j6HQ==" saltValue="Mci4979V9LYBuVwBo6UW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E76" zoomScaleNormal="85" zoomScaleSheetLayoutView="100" workbookViewId="0">
      <selection activeCell="CX75" sqref="CX7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BonbOcVwfNntBksJhUvMKDlxPkh00OO6uGWG4Xzh+gor4bBgj4TVbYx22zyHnGl9FnPUXw+C6uvz+fmZgBS5Q==" saltValue="uL4R5S5om+HPZ/z+jX8x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Y58"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Q/d3CuiM0QoR5K5kZYZPfOtRqOoECq0/6L69TQe0ztnqsxmEaEFEIKlHVzWa2iPoIEcTbACmdX50YuFD5bQBg==" saltValue="wqYuGakPGU6/oc822/h27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528</v>
      </c>
      <c r="AL9" s="1131"/>
      <c r="AM9" s="1131"/>
      <c r="AN9" s="1132"/>
      <c r="AO9" s="281">
        <v>4769058</v>
      </c>
      <c r="AP9" s="281">
        <v>79095</v>
      </c>
      <c r="AQ9" s="282">
        <v>65316</v>
      </c>
      <c r="AR9" s="283">
        <v>21.1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529</v>
      </c>
      <c r="AL10" s="1131"/>
      <c r="AM10" s="1131"/>
      <c r="AN10" s="1132"/>
      <c r="AO10" s="284">
        <v>251927</v>
      </c>
      <c r="AP10" s="284">
        <v>4178</v>
      </c>
      <c r="AQ10" s="285">
        <v>6075</v>
      </c>
      <c r="AR10" s="286">
        <v>-31.2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530</v>
      </c>
      <c r="AL11" s="1131"/>
      <c r="AM11" s="1131"/>
      <c r="AN11" s="1132"/>
      <c r="AO11" s="284">
        <v>44110</v>
      </c>
      <c r="AP11" s="284">
        <v>732</v>
      </c>
      <c r="AQ11" s="285">
        <v>1232</v>
      </c>
      <c r="AR11" s="286">
        <v>-40.6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531</v>
      </c>
      <c r="AL12" s="1131"/>
      <c r="AM12" s="1131"/>
      <c r="AN12" s="1132"/>
      <c r="AO12" s="284" t="s">
        <v>532</v>
      </c>
      <c r="AP12" s="284" t="s">
        <v>532</v>
      </c>
      <c r="AQ12" s="285">
        <v>18</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533</v>
      </c>
      <c r="AL13" s="1131"/>
      <c r="AM13" s="1131"/>
      <c r="AN13" s="1132"/>
      <c r="AO13" s="284">
        <v>142374</v>
      </c>
      <c r="AP13" s="284">
        <v>2361</v>
      </c>
      <c r="AQ13" s="285">
        <v>2791</v>
      </c>
      <c r="AR13" s="286">
        <v>-15.4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534</v>
      </c>
      <c r="AL14" s="1131"/>
      <c r="AM14" s="1131"/>
      <c r="AN14" s="1132"/>
      <c r="AO14" s="284">
        <v>10370</v>
      </c>
      <c r="AP14" s="284">
        <v>172</v>
      </c>
      <c r="AQ14" s="285">
        <v>1364</v>
      </c>
      <c r="AR14" s="286">
        <v>-87.4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535</v>
      </c>
      <c r="AL15" s="1134"/>
      <c r="AM15" s="1134"/>
      <c r="AN15" s="1135"/>
      <c r="AO15" s="284">
        <v>-414384</v>
      </c>
      <c r="AP15" s="284">
        <v>-6873</v>
      </c>
      <c r="AQ15" s="285">
        <v>-4006</v>
      </c>
      <c r="AR15" s="286">
        <v>71.599999999999994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4803455</v>
      </c>
      <c r="AP16" s="284">
        <v>79666</v>
      </c>
      <c r="AQ16" s="285">
        <v>72790</v>
      </c>
      <c r="AR16" s="286">
        <v>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540</v>
      </c>
      <c r="AL21" s="1137"/>
      <c r="AM21" s="1137"/>
      <c r="AN21" s="1138"/>
      <c r="AO21" s="297">
        <v>7.4</v>
      </c>
      <c r="AP21" s="298">
        <v>6.54</v>
      </c>
      <c r="AQ21" s="299">
        <v>0.86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541</v>
      </c>
      <c r="AL22" s="1137"/>
      <c r="AM22" s="1137"/>
      <c r="AN22" s="1138"/>
      <c r="AO22" s="302">
        <v>97.6</v>
      </c>
      <c r="AP22" s="303">
        <v>98.3</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545</v>
      </c>
      <c r="AL32" s="1121"/>
      <c r="AM32" s="1121"/>
      <c r="AN32" s="1122"/>
      <c r="AO32" s="312">
        <v>3587057</v>
      </c>
      <c r="AP32" s="312">
        <v>59492</v>
      </c>
      <c r="AQ32" s="313">
        <v>35011</v>
      </c>
      <c r="AR32" s="314">
        <v>69.900000000000006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546</v>
      </c>
      <c r="AL33" s="1121"/>
      <c r="AM33" s="1121"/>
      <c r="AN33" s="1122"/>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547</v>
      </c>
      <c r="AL34" s="1121"/>
      <c r="AM34" s="1121"/>
      <c r="AN34" s="1122"/>
      <c r="AO34" s="312" t="s">
        <v>532</v>
      </c>
      <c r="AP34" s="312" t="s">
        <v>532</v>
      </c>
      <c r="AQ34" s="313">
        <v>4</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548</v>
      </c>
      <c r="AL35" s="1121"/>
      <c r="AM35" s="1121"/>
      <c r="AN35" s="1122"/>
      <c r="AO35" s="312">
        <v>1054213</v>
      </c>
      <c r="AP35" s="312">
        <v>17484</v>
      </c>
      <c r="AQ35" s="313">
        <v>8351</v>
      </c>
      <c r="AR35" s="314">
        <v>109.4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549</v>
      </c>
      <c r="AL36" s="1121"/>
      <c r="AM36" s="1121"/>
      <c r="AN36" s="1122"/>
      <c r="AO36" s="312">
        <v>211159</v>
      </c>
      <c r="AP36" s="312">
        <v>3502</v>
      </c>
      <c r="AQ36" s="313">
        <v>1645</v>
      </c>
      <c r="AR36" s="314">
        <v>112.9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550</v>
      </c>
      <c r="AL37" s="1121"/>
      <c r="AM37" s="1121"/>
      <c r="AN37" s="1122"/>
      <c r="AO37" s="312" t="s">
        <v>532</v>
      </c>
      <c r="AP37" s="312" t="s">
        <v>532</v>
      </c>
      <c r="AQ37" s="313">
        <v>1050</v>
      </c>
      <c r="AR37" s="314" t="s">
        <v>532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551</v>
      </c>
      <c r="AL38" s="1124"/>
      <c r="AM38" s="1124"/>
      <c r="AN38" s="1125"/>
      <c r="AO38" s="315">
        <v>495</v>
      </c>
      <c r="AP38" s="315">
        <v>8</v>
      </c>
      <c r="AQ38" s="316">
        <v>1</v>
      </c>
      <c r="AR38" s="304">
        <v>700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552</v>
      </c>
      <c r="AL39" s="1124"/>
      <c r="AM39" s="1124"/>
      <c r="AN39" s="1125"/>
      <c r="AO39" s="312">
        <v>-324758</v>
      </c>
      <c r="AP39" s="312">
        <v>-5386</v>
      </c>
      <c r="AQ39" s="313">
        <v>-5851</v>
      </c>
      <c r="AR39" s="314">
        <v>-7.9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553</v>
      </c>
      <c r="AL40" s="1121"/>
      <c r="AM40" s="1121"/>
      <c r="AN40" s="1122"/>
      <c r="AO40" s="312">
        <v>-2772242</v>
      </c>
      <c r="AP40" s="312">
        <v>-45978</v>
      </c>
      <c r="AQ40" s="313">
        <v>-27858</v>
      </c>
      <c r="AR40" s="314">
        <v>65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1755924</v>
      </c>
      <c r="AP41" s="312">
        <v>29122</v>
      </c>
      <c r="AQ41" s="313">
        <v>12351</v>
      </c>
      <c r="AR41" s="314">
        <v>135.80000000000001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523</v>
      </c>
      <c r="AN49" s="1115" t="s">
        <v>557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1179537</v>
      </c>
      <c r="AN51" s="334">
        <v>18716</v>
      </c>
      <c r="AO51" s="335">
        <v>-51.4</v>
      </c>
      <c r="AP51" s="336">
        <v>41934</v>
      </c>
      <c r="AQ51" s="337">
        <v>-12.3</v>
      </c>
      <c r="AR51" s="338">
        <v>-39.1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636093</v>
      </c>
      <c r="AN52" s="342">
        <v>10093</v>
      </c>
      <c r="AO52" s="343">
        <v>-50.7</v>
      </c>
      <c r="AP52" s="344">
        <v>23352</v>
      </c>
      <c r="AQ52" s="345">
        <v>-9.6999999999999993</v>
      </c>
      <c r="AR52" s="346">
        <v>-41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1626538</v>
      </c>
      <c r="AN53" s="334">
        <v>26076</v>
      </c>
      <c r="AO53" s="335">
        <v>39.299999999999997</v>
      </c>
      <c r="AP53" s="336">
        <v>45588</v>
      </c>
      <c r="AQ53" s="337">
        <v>8.6999999999999993</v>
      </c>
      <c r="AR53" s="338">
        <v>30.6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832051</v>
      </c>
      <c r="AN54" s="342">
        <v>13339</v>
      </c>
      <c r="AO54" s="343">
        <v>32.200000000000003</v>
      </c>
      <c r="AP54" s="344">
        <v>24150</v>
      </c>
      <c r="AQ54" s="345">
        <v>3.4</v>
      </c>
      <c r="AR54" s="346">
        <v>28.8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1902214</v>
      </c>
      <c r="AN55" s="334">
        <v>30793</v>
      </c>
      <c r="AO55" s="335">
        <v>18.100000000000001</v>
      </c>
      <c r="AP55" s="336">
        <v>45483</v>
      </c>
      <c r="AQ55" s="337">
        <v>-0.2</v>
      </c>
      <c r="AR55" s="338">
        <v>18.3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639122</v>
      </c>
      <c r="AN56" s="342">
        <v>10346</v>
      </c>
      <c r="AO56" s="343">
        <v>-22.4</v>
      </c>
      <c r="AP56" s="344">
        <v>24241</v>
      </c>
      <c r="AQ56" s="345">
        <v>0.4</v>
      </c>
      <c r="AR56" s="346">
        <v>-22.8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1109214</v>
      </c>
      <c r="AN57" s="334">
        <v>18178</v>
      </c>
      <c r="AO57" s="335">
        <v>-41</v>
      </c>
      <c r="AP57" s="336">
        <v>45945</v>
      </c>
      <c r="AQ57" s="337">
        <v>1</v>
      </c>
      <c r="AR57" s="338">
        <v>-42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443948</v>
      </c>
      <c r="AN58" s="342">
        <v>7276</v>
      </c>
      <c r="AO58" s="343">
        <v>-29.7</v>
      </c>
      <c r="AP58" s="344">
        <v>25180</v>
      </c>
      <c r="AQ58" s="345">
        <v>3.9</v>
      </c>
      <c r="AR58" s="346">
        <v>-33.6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1263787</v>
      </c>
      <c r="AN59" s="334">
        <v>20960</v>
      </c>
      <c r="AO59" s="335">
        <v>15.3</v>
      </c>
      <c r="AP59" s="336">
        <v>44475</v>
      </c>
      <c r="AQ59" s="337">
        <v>-3.2</v>
      </c>
      <c r="AR59" s="338">
        <v>18.5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381458</v>
      </c>
      <c r="AN60" s="342">
        <v>6327</v>
      </c>
      <c r="AO60" s="343">
        <v>-13</v>
      </c>
      <c r="AP60" s="344">
        <v>24780</v>
      </c>
      <c r="AQ60" s="345">
        <v>-1.6</v>
      </c>
      <c r="AR60" s="346">
        <v>-11.4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1416258</v>
      </c>
      <c r="AN61" s="349">
        <v>22945</v>
      </c>
      <c r="AO61" s="350">
        <v>-3.9</v>
      </c>
      <c r="AP61" s="351">
        <v>44685</v>
      </c>
      <c r="AQ61" s="352">
        <v>-1.2</v>
      </c>
      <c r="AR61" s="338">
        <v>-2.7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586534</v>
      </c>
      <c r="AN62" s="342">
        <v>9476</v>
      </c>
      <c r="AO62" s="343">
        <v>-16.7</v>
      </c>
      <c r="AP62" s="344">
        <v>24341</v>
      </c>
      <c r="AQ62" s="345">
        <v>-0.7</v>
      </c>
      <c r="AR62" s="346">
        <v>-16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V/Vl1Uqd4Gdws6G6bvRBr89++vFGb9zLpVVU7Y0hauoMAcz3z7vS42E9FZGEK0aUL57zSUw+l99JDlW9WqDgw==" saltValue="GD5JnEKTzdKZBgB+OGLx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B103" sqref="B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0" spans="125:125" ht="13.5" hidden="1" customHeight="1" x14ac:dyDescent="0.15"/>
    <row r="121" spans="125:125" ht="13.5" hidden="1" customHeight="1" x14ac:dyDescent="0.15">
      <c r="DU121" s="259"/>
    </row>
  </sheetData>
  <sheetProtection algorithmName="SHA-512" hashValue="cpVX/xMahC6MR8gent1nwmK9zuLes2EUW+bvBEmKAYEcwMnHBcIJH/8XB6Fw5kT4lPbaKw97XDuUeXqNiR/6sA==" saltValue="lKluk4DXlpWbXqXjH98f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4R+2ru7RCq0KLc58toyKiSvAxq/0HnjYYeiljLJMob+rTtk0AW3ZJgKlXb58kU0YfgsBYmiO/T6p91T+0woJbg==" saltValue="311q+js8MliIvuoPRjhs6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39" t="s">
        <v>3</v>
      </c>
      <c r="D47" s="1139"/>
      <c r="E47" s="1140"/>
      <c r="F47" s="11">
        <v>7.39</v>
      </c>
      <c r="G47" s="12">
        <v>9.32</v>
      </c>
      <c r="H47" s="12">
        <v>10.66</v>
      </c>
      <c r="I47" s="12">
        <v>13.84</v>
      </c>
      <c r="J47" s="13">
        <v>18.46</v>
      </c>
    </row>
    <row r="48" spans="2:10" ht="57.75" customHeight="1" x14ac:dyDescent="0.15">
      <c r="B48" s="14"/>
      <c r="C48" s="1141" t="s">
        <v>4</v>
      </c>
      <c r="D48" s="1141"/>
      <c r="E48" s="1142"/>
      <c r="F48" s="15">
        <v>3.64</v>
      </c>
      <c r="G48" s="16">
        <v>2.88</v>
      </c>
      <c r="H48" s="16">
        <v>6.82</v>
      </c>
      <c r="I48" s="16">
        <v>7.22</v>
      </c>
      <c r="J48" s="17">
        <v>5.57</v>
      </c>
    </row>
    <row r="49" spans="2:10" ht="57.75" customHeight="1" thickBot="1" x14ac:dyDescent="0.2">
      <c r="B49" s="18"/>
      <c r="C49" s="1143" t="s">
        <v>5</v>
      </c>
      <c r="D49" s="1143"/>
      <c r="E49" s="1144"/>
      <c r="F49" s="19">
        <v>1.68</v>
      </c>
      <c r="G49" s="20" t="s">
        <v>578</v>
      </c>
      <c r="H49" s="20">
        <v>4</v>
      </c>
      <c r="I49" s="20">
        <v>0.63</v>
      </c>
      <c r="J49" s="21" t="s">
        <v>579</v>
      </c>
    </row>
    <row r="50" spans="2:10" x14ac:dyDescent="0.15"/>
  </sheetData>
  <sheetProtection algorithmName="SHA-512" hashValue="hREU6P9dRlvle4BTtX03CukzGWaaZaJzZwbDd0uaE4rjr1OWyPiO4OYR6opLCSqksFuK6nYDXGDIhSTCdBdyog==" saltValue="9msCCbZFURyb1Ia/JZIS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5"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51" t="s">
        <v>580</v>
      </c>
      <c r="D34" s="1151"/>
      <c r="E34" s="1152"/>
      <c r="F34" s="32">
        <v>21.43</v>
      </c>
      <c r="G34" s="33">
        <v>22.91</v>
      </c>
      <c r="H34" s="33">
        <v>24.5</v>
      </c>
      <c r="I34" s="33">
        <v>25.55</v>
      </c>
      <c r="J34" s="34">
        <v>27.94</v>
      </c>
      <c r="K34" s="22"/>
      <c r="L34" s="22"/>
      <c r="M34" s="22"/>
      <c r="N34" s="22"/>
      <c r="O34" s="22"/>
      <c r="P34" s="22"/>
    </row>
    <row r="35" spans="1:16" ht="39" customHeight="1" x14ac:dyDescent="0.15">
      <c r="A35" s="22"/>
      <c r="B35" s="35"/>
      <c r="C35" s="1145" t="s">
        <v>581</v>
      </c>
      <c r="D35" s="1146"/>
      <c r="E35" s="1147"/>
      <c r="F35" s="36">
        <v>5.91</v>
      </c>
      <c r="G35" s="37">
        <v>0.53</v>
      </c>
      <c r="H35" s="37">
        <v>8.2799999999999994</v>
      </c>
      <c r="I35" s="37">
        <v>14.66</v>
      </c>
      <c r="J35" s="38">
        <v>17.57</v>
      </c>
      <c r="K35" s="22"/>
      <c r="L35" s="22"/>
      <c r="M35" s="22"/>
      <c r="N35" s="22"/>
      <c r="O35" s="22"/>
      <c r="P35" s="22"/>
    </row>
    <row r="36" spans="1:16" ht="39" customHeight="1" x14ac:dyDescent="0.15">
      <c r="A36" s="22"/>
      <c r="B36" s="35"/>
      <c r="C36" s="1145" t="s">
        <v>582</v>
      </c>
      <c r="D36" s="1146"/>
      <c r="E36" s="1147"/>
      <c r="F36" s="36">
        <v>3.58</v>
      </c>
      <c r="G36" s="37">
        <v>2.83</v>
      </c>
      <c r="H36" s="37">
        <v>6.72</v>
      </c>
      <c r="I36" s="37">
        <v>7.86</v>
      </c>
      <c r="J36" s="38">
        <v>5.53</v>
      </c>
      <c r="K36" s="22"/>
      <c r="L36" s="22"/>
      <c r="M36" s="22"/>
      <c r="N36" s="22"/>
      <c r="O36" s="22"/>
      <c r="P36" s="22"/>
    </row>
    <row r="37" spans="1:16" ht="39" customHeight="1" x14ac:dyDescent="0.15">
      <c r="A37" s="22"/>
      <c r="B37" s="35"/>
      <c r="C37" s="1145" t="s">
        <v>583</v>
      </c>
      <c r="D37" s="1146"/>
      <c r="E37" s="1147"/>
      <c r="F37" s="36">
        <v>1.53</v>
      </c>
      <c r="G37" s="37">
        <v>2.1800000000000002</v>
      </c>
      <c r="H37" s="37">
        <v>1.23</v>
      </c>
      <c r="I37" s="37">
        <v>1.34</v>
      </c>
      <c r="J37" s="38">
        <v>1.71</v>
      </c>
      <c r="K37" s="22"/>
      <c r="L37" s="22"/>
      <c r="M37" s="22"/>
      <c r="N37" s="22"/>
      <c r="O37" s="22"/>
      <c r="P37" s="22"/>
    </row>
    <row r="38" spans="1:16" ht="39" customHeight="1" x14ac:dyDescent="0.15">
      <c r="A38" s="22"/>
      <c r="B38" s="35"/>
      <c r="C38" s="1145" t="s">
        <v>584</v>
      </c>
      <c r="D38" s="1146"/>
      <c r="E38" s="1147"/>
      <c r="F38" s="36" t="s">
        <v>532</v>
      </c>
      <c r="G38" s="37">
        <v>4.6900000000000004</v>
      </c>
      <c r="H38" s="37">
        <v>0.81</v>
      </c>
      <c r="I38" s="37">
        <v>0.54</v>
      </c>
      <c r="J38" s="38">
        <v>1.33</v>
      </c>
      <c r="K38" s="22"/>
      <c r="L38" s="22"/>
      <c r="M38" s="22"/>
      <c r="N38" s="22"/>
      <c r="O38" s="22"/>
      <c r="P38" s="22"/>
    </row>
    <row r="39" spans="1:16" ht="39" customHeight="1" x14ac:dyDescent="0.15">
      <c r="A39" s="22"/>
      <c r="B39" s="35"/>
      <c r="C39" s="1145" t="s">
        <v>585</v>
      </c>
      <c r="D39" s="1146"/>
      <c r="E39" s="1147"/>
      <c r="F39" s="36">
        <v>1.48</v>
      </c>
      <c r="G39" s="37">
        <v>0.48</v>
      </c>
      <c r="H39" s="37">
        <v>0.62</v>
      </c>
      <c r="I39" s="37">
        <v>0.45</v>
      </c>
      <c r="J39" s="38">
        <v>0.5</v>
      </c>
      <c r="K39" s="22"/>
      <c r="L39" s="22"/>
      <c r="M39" s="22"/>
      <c r="N39" s="22"/>
      <c r="O39" s="22"/>
      <c r="P39" s="22"/>
    </row>
    <row r="40" spans="1:16" ht="39" customHeight="1" x14ac:dyDescent="0.15">
      <c r="A40" s="22"/>
      <c r="B40" s="35"/>
      <c r="C40" s="1145" t="s">
        <v>586</v>
      </c>
      <c r="D40" s="1146"/>
      <c r="E40" s="1147"/>
      <c r="F40" s="36">
        <v>7.0000000000000007E-2</v>
      </c>
      <c r="G40" s="37">
        <v>0.08</v>
      </c>
      <c r="H40" s="37">
        <v>0.09</v>
      </c>
      <c r="I40" s="37">
        <v>0.1</v>
      </c>
      <c r="J40" s="38">
        <v>0.43</v>
      </c>
      <c r="K40" s="22"/>
      <c r="L40" s="22"/>
      <c r="M40" s="22"/>
      <c r="N40" s="22"/>
      <c r="O40" s="22"/>
      <c r="P40" s="22"/>
    </row>
    <row r="41" spans="1:16" ht="39" customHeight="1" x14ac:dyDescent="0.15">
      <c r="A41" s="22"/>
      <c r="B41" s="35"/>
      <c r="C41" s="1145" t="s">
        <v>587</v>
      </c>
      <c r="D41" s="1146"/>
      <c r="E41" s="1147"/>
      <c r="F41" s="36">
        <v>0</v>
      </c>
      <c r="G41" s="37">
        <v>0</v>
      </c>
      <c r="H41" s="37">
        <v>0</v>
      </c>
      <c r="I41" s="37">
        <v>0</v>
      </c>
      <c r="J41" s="38">
        <v>0.02</v>
      </c>
      <c r="K41" s="22"/>
      <c r="L41" s="22"/>
      <c r="M41" s="22"/>
      <c r="N41" s="22"/>
      <c r="O41" s="22"/>
      <c r="P41" s="22"/>
    </row>
    <row r="42" spans="1:16" ht="39" customHeight="1" x14ac:dyDescent="0.15">
      <c r="A42" s="22"/>
      <c r="B42" s="39"/>
      <c r="C42" s="1145" t="s">
        <v>588</v>
      </c>
      <c r="D42" s="1146"/>
      <c r="E42" s="1147"/>
      <c r="F42" s="36" t="s">
        <v>532</v>
      </c>
      <c r="G42" s="37" t="s">
        <v>532</v>
      </c>
      <c r="H42" s="37" t="s">
        <v>532</v>
      </c>
      <c r="I42" s="37" t="s">
        <v>532</v>
      </c>
      <c r="J42" s="38" t="s">
        <v>532</v>
      </c>
      <c r="K42" s="22"/>
      <c r="L42" s="22"/>
      <c r="M42" s="22"/>
      <c r="N42" s="22"/>
      <c r="O42" s="22"/>
      <c r="P42" s="22"/>
    </row>
    <row r="43" spans="1:16" ht="39" customHeight="1" thickBot="1" x14ac:dyDescent="0.2">
      <c r="A43" s="22"/>
      <c r="B43" s="40"/>
      <c r="C43" s="1148" t="s">
        <v>589</v>
      </c>
      <c r="D43" s="1149"/>
      <c r="E43" s="1150"/>
      <c r="F43" s="41">
        <v>0.09</v>
      </c>
      <c r="G43" s="42">
        <v>0.1</v>
      </c>
      <c r="H43" s="42">
        <v>0.09</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oBuNPsWEN9yCuq6www3NFHmjnRqB3RypRMDuqAWajcHazG7Q7LsbyLG94zKoHTSxbXKiuikXm2cG/AA1PR9ow==" saltValue="vVE1hjuTzoxVAW+bytmB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6" zoomScale="70" zoomScaleNormal="70" zoomScaleSheetLayoutView="55" workbookViewId="0">
      <selection activeCell="S63" sqref="S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3817</v>
      </c>
      <c r="L45" s="60">
        <v>3759</v>
      </c>
      <c r="M45" s="60">
        <v>3698</v>
      </c>
      <c r="N45" s="60">
        <v>3758</v>
      </c>
      <c r="O45" s="61">
        <v>3587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532</v>
      </c>
      <c r="L46" s="64" t="s">
        <v>532</v>
      </c>
      <c r="M46" s="64" t="s">
        <v>532</v>
      </c>
      <c r="N46" s="64" t="s">
        <v>532</v>
      </c>
      <c r="O46" s="65" t="s">
        <v>532</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532</v>
      </c>
      <c r="L47" s="64" t="s">
        <v>532</v>
      </c>
      <c r="M47" s="64" t="s">
        <v>532</v>
      </c>
      <c r="N47" s="64" t="s">
        <v>532</v>
      </c>
      <c r="O47" s="65" t="s">
        <v>532</v>
      </c>
      <c r="P47" s="48"/>
      <c r="Q47" s="48"/>
      <c r="R47" s="48"/>
      <c r="S47" s="48"/>
      <c r="T47" s="48"/>
      <c r="U47" s="48"/>
    </row>
    <row r="48" spans="1:21" ht="30.75" customHeight="1" x14ac:dyDescent="0.15">
      <c r="A48" s="48"/>
      <c r="B48" s="1178"/>
      <c r="C48" s="1179"/>
      <c r="D48" s="62"/>
      <c r="E48" s="1155" t="s">
        <v>15</v>
      </c>
      <c r="F48" s="1155"/>
      <c r="G48" s="1155"/>
      <c r="H48" s="1155"/>
      <c r="I48" s="1155"/>
      <c r="J48" s="1156"/>
      <c r="K48" s="63">
        <v>1175</v>
      </c>
      <c r="L48" s="64">
        <v>1163</v>
      </c>
      <c r="M48" s="64">
        <v>1109</v>
      </c>
      <c r="N48" s="64">
        <v>1076</v>
      </c>
      <c r="O48" s="65">
        <v>1054</v>
      </c>
      <c r="P48" s="48"/>
      <c r="Q48" s="48"/>
      <c r="R48" s="48"/>
      <c r="S48" s="48"/>
      <c r="T48" s="48"/>
      <c r="U48" s="48"/>
    </row>
    <row r="49" spans="1:21" ht="30.75" customHeight="1" x14ac:dyDescent="0.15">
      <c r="A49" s="48"/>
      <c r="B49" s="1178"/>
      <c r="C49" s="1179"/>
      <c r="D49" s="62"/>
      <c r="E49" s="1155" t="s">
        <v>16</v>
      </c>
      <c r="F49" s="1155"/>
      <c r="G49" s="1155"/>
      <c r="H49" s="1155"/>
      <c r="I49" s="1155"/>
      <c r="J49" s="1156"/>
      <c r="K49" s="63">
        <v>227</v>
      </c>
      <c r="L49" s="64">
        <v>232</v>
      </c>
      <c r="M49" s="64">
        <v>190</v>
      </c>
      <c r="N49" s="64">
        <v>220</v>
      </c>
      <c r="O49" s="65">
        <v>211</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532</v>
      </c>
      <c r="L50" s="64" t="s">
        <v>532</v>
      </c>
      <c r="M50" s="64" t="s">
        <v>532</v>
      </c>
      <c r="N50" s="64" t="s">
        <v>532</v>
      </c>
      <c r="O50" s="65" t="s">
        <v>532</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3518</v>
      </c>
      <c r="L52" s="64">
        <v>3354</v>
      </c>
      <c r="M52" s="64">
        <v>3235</v>
      </c>
      <c r="N52" s="64">
        <v>3279</v>
      </c>
      <c r="O52" s="65">
        <v>3098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1701</v>
      </c>
      <c r="L53" s="69">
        <v>1800</v>
      </c>
      <c r="M53" s="69">
        <v>1762</v>
      </c>
      <c r="N53" s="69">
        <v>1775</v>
      </c>
      <c r="O53" s="70">
        <v>1754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yKFGQ/o+PcZgLlGSfuW3/UauG6GAKu5w8ARJHTgOs1BtC52c5giCoOmYktNP5r7bxyA8vK+PEu5U7JhWuQdmA==" saltValue="Bh9gFHSn2uSTzFBp0/UrY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0" zoomScale="70" zoomScaleNormal="70" zoomScaleSheetLayoutView="100" workbookViewId="0">
      <selection activeCell="S51" sqref="S5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573</v>
      </c>
      <c r="J40" s="103" t="s">
        <v>574</v>
      </c>
      <c r="K40" s="103" t="s">
        <v>575</v>
      </c>
      <c r="L40" s="103" t="s">
        <v>576</v>
      </c>
      <c r="M40" s="104" t="s">
        <v>577</v>
      </c>
    </row>
    <row r="41" spans="2:13" ht="27.75" customHeight="1" x14ac:dyDescent="0.15">
      <c r="B41" s="1196" t="s">
        <v>32</v>
      </c>
      <c r="C41" s="1197"/>
      <c r="D41" s="105"/>
      <c r="E41" s="1198" t="s">
        <v>33</v>
      </c>
      <c r="F41" s="1198"/>
      <c r="G41" s="1198"/>
      <c r="H41" s="1199"/>
      <c r="I41" s="355">
        <v>32788</v>
      </c>
      <c r="J41" s="356">
        <v>31255</v>
      </c>
      <c r="K41" s="356">
        <v>29983</v>
      </c>
      <c r="L41" s="356">
        <v>27815</v>
      </c>
      <c r="M41" s="357">
        <v>25550</v>
      </c>
    </row>
    <row r="42" spans="2:13" ht="27.75" customHeight="1" x14ac:dyDescent="0.15">
      <c r="B42" s="1186"/>
      <c r="C42" s="1187"/>
      <c r="D42" s="106"/>
      <c r="E42" s="1190" t="s">
        <v>34</v>
      </c>
      <c r="F42" s="1190"/>
      <c r="G42" s="1190"/>
      <c r="H42" s="1191"/>
      <c r="I42" s="358" t="s">
        <v>532</v>
      </c>
      <c r="J42" s="359" t="s">
        <v>532</v>
      </c>
      <c r="K42" s="359" t="s">
        <v>532</v>
      </c>
      <c r="L42" s="359" t="s">
        <v>532</v>
      </c>
      <c r="M42" s="360" t="s">
        <v>532</v>
      </c>
    </row>
    <row r="43" spans="2:13" ht="27.75" customHeight="1" x14ac:dyDescent="0.15">
      <c r="B43" s="1186"/>
      <c r="C43" s="1187"/>
      <c r="D43" s="106"/>
      <c r="E43" s="1190" t="s">
        <v>35</v>
      </c>
      <c r="F43" s="1190"/>
      <c r="G43" s="1190"/>
      <c r="H43" s="1191"/>
      <c r="I43" s="358">
        <v>14478</v>
      </c>
      <c r="J43" s="359">
        <v>14349</v>
      </c>
      <c r="K43" s="359">
        <v>13233</v>
      </c>
      <c r="L43" s="359">
        <v>12542</v>
      </c>
      <c r="M43" s="360">
        <v>12443</v>
      </c>
    </row>
    <row r="44" spans="2:13" ht="27.75" customHeight="1" x14ac:dyDescent="0.15">
      <c r="B44" s="1186"/>
      <c r="C44" s="1187"/>
      <c r="D44" s="106"/>
      <c r="E44" s="1190" t="s">
        <v>36</v>
      </c>
      <c r="F44" s="1190"/>
      <c r="G44" s="1190"/>
      <c r="H44" s="1191"/>
      <c r="I44" s="358">
        <v>1344</v>
      </c>
      <c r="J44" s="359">
        <v>1078</v>
      </c>
      <c r="K44" s="359">
        <v>819</v>
      </c>
      <c r="L44" s="359">
        <v>560</v>
      </c>
      <c r="M44" s="360">
        <v>484</v>
      </c>
    </row>
    <row r="45" spans="2:13" ht="27.75" customHeight="1" x14ac:dyDescent="0.15">
      <c r="B45" s="1186"/>
      <c r="C45" s="1187"/>
      <c r="D45" s="106"/>
      <c r="E45" s="1190" t="s">
        <v>37</v>
      </c>
      <c r="F45" s="1190"/>
      <c r="G45" s="1190"/>
      <c r="H45" s="1191"/>
      <c r="I45" s="358">
        <v>4149</v>
      </c>
      <c r="J45" s="359">
        <v>4279</v>
      </c>
      <c r="K45" s="359">
        <v>4229</v>
      </c>
      <c r="L45" s="359">
        <v>4202</v>
      </c>
      <c r="M45" s="360">
        <v>4106</v>
      </c>
    </row>
    <row r="46" spans="2:13" ht="27.75" customHeight="1" x14ac:dyDescent="0.15">
      <c r="B46" s="1186"/>
      <c r="C46" s="1187"/>
      <c r="D46" s="107"/>
      <c r="E46" s="1190" t="s">
        <v>38</v>
      </c>
      <c r="F46" s="1190"/>
      <c r="G46" s="1190"/>
      <c r="H46" s="1191"/>
      <c r="I46" s="358" t="s">
        <v>532</v>
      </c>
      <c r="J46" s="359" t="s">
        <v>532</v>
      </c>
      <c r="K46" s="359" t="s">
        <v>532</v>
      </c>
      <c r="L46" s="359" t="s">
        <v>532</v>
      </c>
      <c r="M46" s="360" t="s">
        <v>532</v>
      </c>
    </row>
    <row r="47" spans="2:13" ht="27.75" customHeight="1" x14ac:dyDescent="0.15">
      <c r="B47" s="1186"/>
      <c r="C47" s="1187"/>
      <c r="D47" s="108"/>
      <c r="E47" s="1200" t="s">
        <v>39</v>
      </c>
      <c r="F47" s="1201"/>
      <c r="G47" s="1201"/>
      <c r="H47" s="1202"/>
      <c r="I47" s="358" t="s">
        <v>532</v>
      </c>
      <c r="J47" s="359" t="s">
        <v>532</v>
      </c>
      <c r="K47" s="359" t="s">
        <v>532</v>
      </c>
      <c r="L47" s="359" t="s">
        <v>532</v>
      </c>
      <c r="M47" s="360" t="s">
        <v>532</v>
      </c>
    </row>
    <row r="48" spans="2:13" ht="27.75" customHeight="1" x14ac:dyDescent="0.15">
      <c r="B48" s="1186"/>
      <c r="C48" s="1187"/>
      <c r="D48" s="106"/>
      <c r="E48" s="1190" t="s">
        <v>40</v>
      </c>
      <c r="F48" s="1190"/>
      <c r="G48" s="1190"/>
      <c r="H48" s="1191"/>
      <c r="I48" s="358" t="s">
        <v>532</v>
      </c>
      <c r="J48" s="359" t="s">
        <v>532</v>
      </c>
      <c r="K48" s="359" t="s">
        <v>532</v>
      </c>
      <c r="L48" s="359" t="s">
        <v>532</v>
      </c>
      <c r="M48" s="360" t="s">
        <v>532</v>
      </c>
    </row>
    <row r="49" spans="2:13" ht="27.75" customHeight="1" x14ac:dyDescent="0.15">
      <c r="B49" s="1188"/>
      <c r="C49" s="1189"/>
      <c r="D49" s="106"/>
      <c r="E49" s="1190" t="s">
        <v>41</v>
      </c>
      <c r="F49" s="1190"/>
      <c r="G49" s="1190"/>
      <c r="H49" s="1191"/>
      <c r="I49" s="358" t="s">
        <v>532</v>
      </c>
      <c r="J49" s="359" t="s">
        <v>532</v>
      </c>
      <c r="K49" s="359" t="s">
        <v>532</v>
      </c>
      <c r="L49" s="359" t="s">
        <v>532</v>
      </c>
      <c r="M49" s="360" t="s">
        <v>532</v>
      </c>
    </row>
    <row r="50" spans="2:13" ht="27.75" customHeight="1" x14ac:dyDescent="0.15">
      <c r="B50" s="1184" t="s">
        <v>42</v>
      </c>
      <c r="C50" s="1185"/>
      <c r="D50" s="109"/>
      <c r="E50" s="1190" t="s">
        <v>43</v>
      </c>
      <c r="F50" s="1190"/>
      <c r="G50" s="1190"/>
      <c r="H50" s="1191"/>
      <c r="I50" s="358">
        <v>3510</v>
      </c>
      <c r="J50" s="359">
        <v>3968</v>
      </c>
      <c r="K50" s="359">
        <v>3915</v>
      </c>
      <c r="L50" s="359">
        <v>4900</v>
      </c>
      <c r="M50" s="360">
        <v>5728</v>
      </c>
    </row>
    <row r="51" spans="2:13" ht="27.75" customHeight="1" x14ac:dyDescent="0.15">
      <c r="B51" s="1186"/>
      <c r="C51" s="1187"/>
      <c r="D51" s="106"/>
      <c r="E51" s="1190" t="s">
        <v>44</v>
      </c>
      <c r="F51" s="1190"/>
      <c r="G51" s="1190"/>
      <c r="H51" s="1191"/>
      <c r="I51" s="358">
        <v>3829</v>
      </c>
      <c r="J51" s="359">
        <v>3894</v>
      </c>
      <c r="K51" s="359">
        <v>4293</v>
      </c>
      <c r="L51" s="359">
        <v>4076</v>
      </c>
      <c r="M51" s="360">
        <v>4331</v>
      </c>
    </row>
    <row r="52" spans="2:13" ht="27.75" customHeight="1" x14ac:dyDescent="0.15">
      <c r="B52" s="1188"/>
      <c r="C52" s="1189"/>
      <c r="D52" s="106"/>
      <c r="E52" s="1190" t="s">
        <v>45</v>
      </c>
      <c r="F52" s="1190"/>
      <c r="G52" s="1190"/>
      <c r="H52" s="1191"/>
      <c r="I52" s="358">
        <v>31040</v>
      </c>
      <c r="J52" s="359">
        <v>29831</v>
      </c>
      <c r="K52" s="359">
        <v>28323</v>
      </c>
      <c r="L52" s="359">
        <v>27043</v>
      </c>
      <c r="M52" s="360">
        <v>25708</v>
      </c>
    </row>
    <row r="53" spans="2:13" ht="27.75" customHeight="1" thickBot="1" x14ac:dyDescent="0.2">
      <c r="B53" s="1192" t="s">
        <v>46</v>
      </c>
      <c r="C53" s="1193"/>
      <c r="D53" s="110"/>
      <c r="E53" s="1194" t="s">
        <v>47</v>
      </c>
      <c r="F53" s="1194"/>
      <c r="G53" s="1194"/>
      <c r="H53" s="1195"/>
      <c r="I53" s="361">
        <v>14379</v>
      </c>
      <c r="J53" s="362">
        <v>13269</v>
      </c>
      <c r="K53" s="362">
        <v>11733</v>
      </c>
      <c r="L53" s="362">
        <v>9101</v>
      </c>
      <c r="M53" s="363">
        <v>6815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im+8xDKZ+2TziJhLpRnIhr0zQcOZ1zvawagy1aN6g2ItWFZYxNubeZOlT12GFGjWRvjm9DaUvAbeYfvobC+eA==" saltValue="nTtwDx0LAC2l6Lv3NHD7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55" zoomScaleNormal="55" zoomScaleSheetLayoutView="100" workbookViewId="0">
      <selection activeCell="F57" sqref="F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11" t="s">
        <v>50</v>
      </c>
      <c r="D55" s="1211"/>
      <c r="E55" s="1212"/>
      <c r="F55" s="122">
        <v>1758</v>
      </c>
      <c r="G55" s="122">
        <v>2358</v>
      </c>
      <c r="H55" s="123">
        <v>3061</v>
      </c>
    </row>
    <row r="56" spans="2:8" ht="52.5" customHeight="1" x14ac:dyDescent="0.15">
      <c r="B56" s="124"/>
      <c r="C56" s="1213" t="s">
        <v>51</v>
      </c>
      <c r="D56" s="1213"/>
      <c r="E56" s="1214"/>
      <c r="F56" s="125">
        <v>6</v>
      </c>
      <c r="G56" s="125">
        <v>287</v>
      </c>
      <c r="H56" s="126">
        <v>287</v>
      </c>
    </row>
    <row r="57" spans="2:8" ht="53.25" customHeight="1" x14ac:dyDescent="0.15">
      <c r="B57" s="124"/>
      <c r="C57" s="1215" t="s">
        <v>52</v>
      </c>
      <c r="D57" s="1215"/>
      <c r="E57" s="1216"/>
      <c r="F57" s="127">
        <v>1564</v>
      </c>
      <c r="G57" s="127">
        <v>1698</v>
      </c>
      <c r="H57" s="128">
        <v>1825</v>
      </c>
    </row>
    <row r="58" spans="2:8" ht="45.75" customHeight="1" x14ac:dyDescent="0.15">
      <c r="B58" s="129"/>
      <c r="C58" s="1203" t="s">
        <v>607</v>
      </c>
      <c r="D58" s="1204"/>
      <c r="E58" s="1205"/>
      <c r="F58" s="130">
        <v>742</v>
      </c>
      <c r="G58" s="130">
        <v>743</v>
      </c>
      <c r="H58" s="131">
        <v>744</v>
      </c>
    </row>
    <row r="59" spans="2:8" ht="45.75" customHeight="1" x14ac:dyDescent="0.15">
      <c r="B59" s="129"/>
      <c r="C59" s="1203" t="s">
        <v>608</v>
      </c>
      <c r="D59" s="1204"/>
      <c r="E59" s="1205"/>
      <c r="F59" s="130">
        <v>138</v>
      </c>
      <c r="G59" s="130">
        <v>152</v>
      </c>
      <c r="H59" s="131">
        <v>199</v>
      </c>
    </row>
    <row r="60" spans="2:8" ht="45.75" customHeight="1" x14ac:dyDescent="0.15">
      <c r="B60" s="129"/>
      <c r="C60" s="1203" t="s">
        <v>609</v>
      </c>
      <c r="D60" s="1204"/>
      <c r="E60" s="1205"/>
      <c r="F60" s="130" t="s">
        <v>532</v>
      </c>
      <c r="G60" s="130" t="s">
        <v>532</v>
      </c>
      <c r="H60" s="131">
        <v>150</v>
      </c>
    </row>
    <row r="61" spans="2:8" ht="45.75" customHeight="1" x14ac:dyDescent="0.15">
      <c r="B61" s="129"/>
      <c r="C61" s="1203" t="s">
        <v>610</v>
      </c>
      <c r="D61" s="1204"/>
      <c r="E61" s="1205"/>
      <c r="F61" s="130">
        <v>116</v>
      </c>
      <c r="G61" s="130">
        <v>109</v>
      </c>
      <c r="H61" s="131">
        <v>109</v>
      </c>
    </row>
    <row r="62" spans="2:8" ht="45.75" customHeight="1" thickBot="1" x14ac:dyDescent="0.2">
      <c r="B62" s="132"/>
      <c r="C62" s="1206" t="s">
        <v>611</v>
      </c>
      <c r="D62" s="1207"/>
      <c r="E62" s="1208"/>
      <c r="F62" s="133">
        <v>94</v>
      </c>
      <c r="G62" s="133">
        <v>101</v>
      </c>
      <c r="H62" s="134">
        <v>103</v>
      </c>
    </row>
    <row r="63" spans="2:8" ht="52.5" customHeight="1" thickBot="1" x14ac:dyDescent="0.2">
      <c r="B63" s="135"/>
      <c r="C63" s="1209" t="s">
        <v>53</v>
      </c>
      <c r="D63" s="1209"/>
      <c r="E63" s="1210"/>
      <c r="F63" s="136">
        <v>3327</v>
      </c>
      <c r="G63" s="136">
        <v>4344</v>
      </c>
      <c r="H63" s="137">
        <v>5174</v>
      </c>
    </row>
    <row r="64" spans="2:8" x14ac:dyDescent="0.15"/>
  </sheetData>
  <sheetProtection algorithmName="SHA-512" hashValue="m5MGNP+3w5isOmi04i6R92ud9f20KCQsbpLBMfaru4mUiEk8O9RXOa/vHr5sJpOxkBU0m3mlzXYy12SgGhZpJA==" saltValue="eLhOs1/XytGNki4zNYE3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E85"/>
  <sheetViews>
    <sheetView showGridLines="0" tabSelected="1" topLeftCell="W22" zoomScale="85" zoomScaleNormal="85" zoomScaleSheetLayoutView="55" workbookViewId="0">
      <selection activeCell="BP51" sqref="BP51:BW52"/>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612</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613</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614</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615</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573</v>
      </c>
      <c r="BQ50" s="1250"/>
      <c r="BR50" s="1250"/>
      <c r="BS50" s="1250"/>
      <c r="BT50" s="1250"/>
      <c r="BU50" s="1250"/>
      <c r="BV50" s="1250"/>
      <c r="BW50" s="1250"/>
      <c r="BX50" s="1250" t="s">
        <v>574</v>
      </c>
      <c r="BY50" s="1250"/>
      <c r="BZ50" s="1250"/>
      <c r="CA50" s="1250"/>
      <c r="CB50" s="1250"/>
      <c r="CC50" s="1250"/>
      <c r="CD50" s="1250"/>
      <c r="CE50" s="1250"/>
      <c r="CF50" s="1250" t="s">
        <v>575</v>
      </c>
      <c r="CG50" s="1250"/>
      <c r="CH50" s="1250"/>
      <c r="CI50" s="1250"/>
      <c r="CJ50" s="1250"/>
      <c r="CK50" s="1250"/>
      <c r="CL50" s="1250"/>
      <c r="CM50" s="1250"/>
      <c r="CN50" s="1250" t="s">
        <v>576</v>
      </c>
      <c r="CO50" s="1250"/>
      <c r="CP50" s="1250"/>
      <c r="CQ50" s="1250"/>
      <c r="CR50" s="1250"/>
      <c r="CS50" s="1250"/>
      <c r="CT50" s="1250"/>
      <c r="CU50" s="1250"/>
      <c r="CV50" s="1250" t="s">
        <v>577</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616</v>
      </c>
      <c r="AO51" s="1254"/>
      <c r="AP51" s="1254"/>
      <c r="AQ51" s="1254"/>
      <c r="AR51" s="1254"/>
      <c r="AS51" s="1254"/>
      <c r="AT51" s="1254"/>
      <c r="AU51" s="1254"/>
      <c r="AV51" s="1254"/>
      <c r="AW51" s="1254"/>
      <c r="AX51" s="1254"/>
      <c r="AY51" s="1254"/>
      <c r="AZ51" s="1254"/>
      <c r="BA51" s="1254"/>
      <c r="BB51" s="1254" t="s">
        <v>617</v>
      </c>
      <c r="BC51" s="1254"/>
      <c r="BD51" s="1254"/>
      <c r="BE51" s="1254"/>
      <c r="BF51" s="1254"/>
      <c r="BG51" s="1254"/>
      <c r="BH51" s="1254"/>
      <c r="BI51" s="1254"/>
      <c r="BJ51" s="1254"/>
      <c r="BK51" s="1254"/>
      <c r="BL51" s="1254"/>
      <c r="BM51" s="1254"/>
      <c r="BN51" s="1254"/>
      <c r="BO51" s="1254"/>
      <c r="BP51" s="1255">
        <v>109.5</v>
      </c>
      <c r="BQ51" s="1255"/>
      <c r="BR51" s="1255"/>
      <c r="BS51" s="1255"/>
      <c r="BT51" s="1255"/>
      <c r="BU51" s="1255"/>
      <c r="BV51" s="1255"/>
      <c r="BW51" s="1255"/>
      <c r="BX51" s="1255">
        <v>101.1</v>
      </c>
      <c r="BY51" s="1255"/>
      <c r="BZ51" s="1255"/>
      <c r="CA51" s="1255"/>
      <c r="CB51" s="1255"/>
      <c r="CC51" s="1255"/>
      <c r="CD51" s="1255"/>
      <c r="CE51" s="1255"/>
      <c r="CF51" s="1255">
        <v>86.4</v>
      </c>
      <c r="CG51" s="1255"/>
      <c r="CH51" s="1255"/>
      <c r="CI51" s="1255"/>
      <c r="CJ51" s="1255"/>
      <c r="CK51" s="1255"/>
      <c r="CL51" s="1255"/>
      <c r="CM51" s="1255"/>
      <c r="CN51" s="1255">
        <v>64.599999999999994</v>
      </c>
      <c r="CO51" s="1255"/>
      <c r="CP51" s="1255"/>
      <c r="CQ51" s="1255"/>
      <c r="CR51" s="1255"/>
      <c r="CS51" s="1255"/>
      <c r="CT51" s="1255"/>
      <c r="CU51" s="1255"/>
      <c r="CV51" s="1255">
        <v>49.3</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618</v>
      </c>
      <c r="BC53" s="1254"/>
      <c r="BD53" s="1254"/>
      <c r="BE53" s="1254"/>
      <c r="BF53" s="1254"/>
      <c r="BG53" s="1254"/>
      <c r="BH53" s="1254"/>
      <c r="BI53" s="1254"/>
      <c r="BJ53" s="1254"/>
      <c r="BK53" s="1254"/>
      <c r="BL53" s="1254"/>
      <c r="BM53" s="1254"/>
      <c r="BN53" s="1254"/>
      <c r="BO53" s="1254"/>
      <c r="BP53" s="1255">
        <v>67.8</v>
      </c>
      <c r="BQ53" s="1255"/>
      <c r="BR53" s="1255"/>
      <c r="BS53" s="1255"/>
      <c r="BT53" s="1255"/>
      <c r="BU53" s="1255"/>
      <c r="BV53" s="1255"/>
      <c r="BW53" s="1255"/>
      <c r="BX53" s="1255">
        <v>68.8</v>
      </c>
      <c r="BY53" s="1255"/>
      <c r="BZ53" s="1255"/>
      <c r="CA53" s="1255"/>
      <c r="CB53" s="1255"/>
      <c r="CC53" s="1255"/>
      <c r="CD53" s="1255"/>
      <c r="CE53" s="1255"/>
      <c r="CF53" s="1255">
        <v>69.8</v>
      </c>
      <c r="CG53" s="1255"/>
      <c r="CH53" s="1255"/>
      <c r="CI53" s="1255"/>
      <c r="CJ53" s="1255"/>
      <c r="CK53" s="1255"/>
      <c r="CL53" s="1255"/>
      <c r="CM53" s="1255"/>
      <c r="CN53" s="1255">
        <v>70.7</v>
      </c>
      <c r="CO53" s="1255"/>
      <c r="CP53" s="1255"/>
      <c r="CQ53" s="1255"/>
      <c r="CR53" s="1255"/>
      <c r="CS53" s="1255"/>
      <c r="CT53" s="1255"/>
      <c r="CU53" s="1255"/>
      <c r="CV53" s="1255">
        <v>71.7</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619</v>
      </c>
      <c r="AO55" s="1250"/>
      <c r="AP55" s="1250"/>
      <c r="AQ55" s="1250"/>
      <c r="AR55" s="1250"/>
      <c r="AS55" s="1250"/>
      <c r="AT55" s="1250"/>
      <c r="AU55" s="1250"/>
      <c r="AV55" s="1250"/>
      <c r="AW55" s="1250"/>
      <c r="AX55" s="1250"/>
      <c r="AY55" s="1250"/>
      <c r="AZ55" s="1250"/>
      <c r="BA55" s="1250"/>
      <c r="BB55" s="1254" t="s">
        <v>617</v>
      </c>
      <c r="BC55" s="1254"/>
      <c r="BD55" s="1254"/>
      <c r="BE55" s="1254"/>
      <c r="BF55" s="1254"/>
      <c r="BG55" s="1254"/>
      <c r="BH55" s="1254"/>
      <c r="BI55" s="1254"/>
      <c r="BJ55" s="1254"/>
      <c r="BK55" s="1254"/>
      <c r="BL55" s="1254"/>
      <c r="BM55" s="1254"/>
      <c r="BN55" s="1254"/>
      <c r="BO55" s="1254"/>
      <c r="BP55" s="1255">
        <v>24.2</v>
      </c>
      <c r="BQ55" s="1255"/>
      <c r="BR55" s="1255"/>
      <c r="BS55" s="1255"/>
      <c r="BT55" s="1255"/>
      <c r="BU55" s="1255"/>
      <c r="BV55" s="1255"/>
      <c r="BW55" s="1255"/>
      <c r="BX55" s="1255">
        <v>22.1</v>
      </c>
      <c r="BY55" s="1255"/>
      <c r="BZ55" s="1255"/>
      <c r="CA55" s="1255"/>
      <c r="CB55" s="1255"/>
      <c r="CC55" s="1255"/>
      <c r="CD55" s="1255"/>
      <c r="CE55" s="1255"/>
      <c r="CF55" s="1255">
        <v>20.399999999999999</v>
      </c>
      <c r="CG55" s="1255"/>
      <c r="CH55" s="1255"/>
      <c r="CI55" s="1255"/>
      <c r="CJ55" s="1255"/>
      <c r="CK55" s="1255"/>
      <c r="CL55" s="1255"/>
      <c r="CM55" s="1255"/>
      <c r="CN55" s="1255">
        <v>11.2</v>
      </c>
      <c r="CO55" s="1255"/>
      <c r="CP55" s="1255"/>
      <c r="CQ55" s="1255"/>
      <c r="CR55" s="1255"/>
      <c r="CS55" s="1255"/>
      <c r="CT55" s="1255"/>
      <c r="CU55" s="1255"/>
      <c r="CV55" s="1255">
        <v>4.5999999999999996</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618</v>
      </c>
      <c r="BC57" s="1254"/>
      <c r="BD57" s="1254"/>
      <c r="BE57" s="1254"/>
      <c r="BF57" s="1254"/>
      <c r="BG57" s="1254"/>
      <c r="BH57" s="1254"/>
      <c r="BI57" s="1254"/>
      <c r="BJ57" s="1254"/>
      <c r="BK57" s="1254"/>
      <c r="BL57" s="1254"/>
      <c r="BM57" s="1254"/>
      <c r="BN57" s="1254"/>
      <c r="BO57" s="1254"/>
      <c r="BP57" s="1255">
        <v>60.1</v>
      </c>
      <c r="BQ57" s="1255"/>
      <c r="BR57" s="1255"/>
      <c r="BS57" s="1255"/>
      <c r="BT57" s="1255"/>
      <c r="BU57" s="1255"/>
      <c r="BV57" s="1255"/>
      <c r="BW57" s="1255"/>
      <c r="BX57" s="1255">
        <v>61.5</v>
      </c>
      <c r="BY57" s="1255"/>
      <c r="BZ57" s="1255"/>
      <c r="CA57" s="1255"/>
      <c r="CB57" s="1255"/>
      <c r="CC57" s="1255"/>
      <c r="CD57" s="1255"/>
      <c r="CE57" s="1255"/>
      <c r="CF57" s="1255">
        <v>63</v>
      </c>
      <c r="CG57" s="1255"/>
      <c r="CH57" s="1255"/>
      <c r="CI57" s="1255"/>
      <c r="CJ57" s="1255"/>
      <c r="CK57" s="1255"/>
      <c r="CL57" s="1255"/>
      <c r="CM57" s="1255"/>
      <c r="CN57" s="1255">
        <v>63.7</v>
      </c>
      <c r="CO57" s="1255"/>
      <c r="CP57" s="1255"/>
      <c r="CQ57" s="1255"/>
      <c r="CR57" s="1255"/>
      <c r="CS57" s="1255"/>
      <c r="CT57" s="1255"/>
      <c r="CU57" s="1255"/>
      <c r="CV57" s="1255">
        <v>64.099999999999994</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620</v>
      </c>
    </row>
    <row r="64" spans="1:109" x14ac:dyDescent="0.15">
      <c r="B64" s="1225"/>
      <c r="G64" s="1232"/>
      <c r="I64" s="1265"/>
      <c r="J64" s="1265"/>
      <c r="K64" s="1265"/>
      <c r="L64" s="1265"/>
      <c r="M64" s="1265"/>
      <c r="N64" s="1266"/>
      <c r="AM64" s="1232"/>
      <c r="AN64" s="1232" t="s">
        <v>613</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621</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615</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573</v>
      </c>
      <c r="BQ72" s="1250"/>
      <c r="BR72" s="1250"/>
      <c r="BS72" s="1250"/>
      <c r="BT72" s="1250"/>
      <c r="BU72" s="1250"/>
      <c r="BV72" s="1250"/>
      <c r="BW72" s="1250"/>
      <c r="BX72" s="1250" t="s">
        <v>574</v>
      </c>
      <c r="BY72" s="1250"/>
      <c r="BZ72" s="1250"/>
      <c r="CA72" s="1250"/>
      <c r="CB72" s="1250"/>
      <c r="CC72" s="1250"/>
      <c r="CD72" s="1250"/>
      <c r="CE72" s="1250"/>
      <c r="CF72" s="1250" t="s">
        <v>575</v>
      </c>
      <c r="CG72" s="1250"/>
      <c r="CH72" s="1250"/>
      <c r="CI72" s="1250"/>
      <c r="CJ72" s="1250"/>
      <c r="CK72" s="1250"/>
      <c r="CL72" s="1250"/>
      <c r="CM72" s="1250"/>
      <c r="CN72" s="1250" t="s">
        <v>576</v>
      </c>
      <c r="CO72" s="1250"/>
      <c r="CP72" s="1250"/>
      <c r="CQ72" s="1250"/>
      <c r="CR72" s="1250"/>
      <c r="CS72" s="1250"/>
      <c r="CT72" s="1250"/>
      <c r="CU72" s="1250"/>
      <c r="CV72" s="1250" t="s">
        <v>577</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616</v>
      </c>
      <c r="AO73" s="1254"/>
      <c r="AP73" s="1254"/>
      <c r="AQ73" s="1254"/>
      <c r="AR73" s="1254"/>
      <c r="AS73" s="1254"/>
      <c r="AT73" s="1254"/>
      <c r="AU73" s="1254"/>
      <c r="AV73" s="1254"/>
      <c r="AW73" s="1254"/>
      <c r="AX73" s="1254"/>
      <c r="AY73" s="1254"/>
      <c r="AZ73" s="1254"/>
      <c r="BA73" s="1254"/>
      <c r="BB73" s="1254" t="s">
        <v>617</v>
      </c>
      <c r="BC73" s="1254"/>
      <c r="BD73" s="1254"/>
      <c r="BE73" s="1254"/>
      <c r="BF73" s="1254"/>
      <c r="BG73" s="1254"/>
      <c r="BH73" s="1254"/>
      <c r="BI73" s="1254"/>
      <c r="BJ73" s="1254"/>
      <c r="BK73" s="1254"/>
      <c r="BL73" s="1254"/>
      <c r="BM73" s="1254"/>
      <c r="BN73" s="1254"/>
      <c r="BO73" s="1254"/>
      <c r="BP73" s="1255">
        <v>109.5</v>
      </c>
      <c r="BQ73" s="1255"/>
      <c r="BR73" s="1255"/>
      <c r="BS73" s="1255"/>
      <c r="BT73" s="1255"/>
      <c r="BU73" s="1255"/>
      <c r="BV73" s="1255"/>
      <c r="BW73" s="1255"/>
      <c r="BX73" s="1255">
        <v>101.1</v>
      </c>
      <c r="BY73" s="1255"/>
      <c r="BZ73" s="1255"/>
      <c r="CA73" s="1255"/>
      <c r="CB73" s="1255"/>
      <c r="CC73" s="1255"/>
      <c r="CD73" s="1255"/>
      <c r="CE73" s="1255"/>
      <c r="CF73" s="1255">
        <v>86.4</v>
      </c>
      <c r="CG73" s="1255"/>
      <c r="CH73" s="1255"/>
      <c r="CI73" s="1255"/>
      <c r="CJ73" s="1255"/>
      <c r="CK73" s="1255"/>
      <c r="CL73" s="1255"/>
      <c r="CM73" s="1255"/>
      <c r="CN73" s="1255">
        <v>64.599999999999994</v>
      </c>
      <c r="CO73" s="1255"/>
      <c r="CP73" s="1255"/>
      <c r="CQ73" s="1255"/>
      <c r="CR73" s="1255"/>
      <c r="CS73" s="1255"/>
      <c r="CT73" s="1255"/>
      <c r="CU73" s="1255"/>
      <c r="CV73" s="1255">
        <v>49.3</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622</v>
      </c>
      <c r="BC75" s="1254"/>
      <c r="BD75" s="1254"/>
      <c r="BE75" s="1254"/>
      <c r="BF75" s="1254"/>
      <c r="BG75" s="1254"/>
      <c r="BH75" s="1254"/>
      <c r="BI75" s="1254"/>
      <c r="BJ75" s="1254"/>
      <c r="BK75" s="1254"/>
      <c r="BL75" s="1254"/>
      <c r="BM75" s="1254"/>
      <c r="BN75" s="1254"/>
      <c r="BO75" s="1254"/>
      <c r="BP75" s="1255">
        <v>13.3</v>
      </c>
      <c r="BQ75" s="1255"/>
      <c r="BR75" s="1255"/>
      <c r="BS75" s="1255"/>
      <c r="BT75" s="1255"/>
      <c r="BU75" s="1255"/>
      <c r="BV75" s="1255"/>
      <c r="BW75" s="1255"/>
      <c r="BX75" s="1255">
        <v>13.6</v>
      </c>
      <c r="BY75" s="1255"/>
      <c r="BZ75" s="1255"/>
      <c r="CA75" s="1255"/>
      <c r="CB75" s="1255"/>
      <c r="CC75" s="1255"/>
      <c r="CD75" s="1255"/>
      <c r="CE75" s="1255"/>
      <c r="CF75" s="1255">
        <v>13.2</v>
      </c>
      <c r="CG75" s="1255"/>
      <c r="CH75" s="1255"/>
      <c r="CI75" s="1255"/>
      <c r="CJ75" s="1255"/>
      <c r="CK75" s="1255"/>
      <c r="CL75" s="1255"/>
      <c r="CM75" s="1255"/>
      <c r="CN75" s="1255">
        <v>13.1</v>
      </c>
      <c r="CO75" s="1255"/>
      <c r="CP75" s="1255"/>
      <c r="CQ75" s="1255"/>
      <c r="CR75" s="1255"/>
      <c r="CS75" s="1255"/>
      <c r="CT75" s="1255"/>
      <c r="CU75" s="1255"/>
      <c r="CV75" s="1255">
        <v>12.7</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619</v>
      </c>
      <c r="AO77" s="1250"/>
      <c r="AP77" s="1250"/>
      <c r="AQ77" s="1250"/>
      <c r="AR77" s="1250"/>
      <c r="AS77" s="1250"/>
      <c r="AT77" s="1250"/>
      <c r="AU77" s="1250"/>
      <c r="AV77" s="1250"/>
      <c r="AW77" s="1250"/>
      <c r="AX77" s="1250"/>
      <c r="AY77" s="1250"/>
      <c r="AZ77" s="1250"/>
      <c r="BA77" s="1250"/>
      <c r="BB77" s="1254" t="s">
        <v>617</v>
      </c>
      <c r="BC77" s="1254"/>
      <c r="BD77" s="1254"/>
      <c r="BE77" s="1254"/>
      <c r="BF77" s="1254"/>
      <c r="BG77" s="1254"/>
      <c r="BH77" s="1254"/>
      <c r="BI77" s="1254"/>
      <c r="BJ77" s="1254"/>
      <c r="BK77" s="1254"/>
      <c r="BL77" s="1254"/>
      <c r="BM77" s="1254"/>
      <c r="BN77" s="1254"/>
      <c r="BO77" s="1254"/>
      <c r="BP77" s="1255">
        <v>24.2</v>
      </c>
      <c r="BQ77" s="1255"/>
      <c r="BR77" s="1255"/>
      <c r="BS77" s="1255"/>
      <c r="BT77" s="1255"/>
      <c r="BU77" s="1255"/>
      <c r="BV77" s="1255"/>
      <c r="BW77" s="1255"/>
      <c r="BX77" s="1255">
        <v>22.1</v>
      </c>
      <c r="BY77" s="1255"/>
      <c r="BZ77" s="1255"/>
      <c r="CA77" s="1255"/>
      <c r="CB77" s="1255"/>
      <c r="CC77" s="1255"/>
      <c r="CD77" s="1255"/>
      <c r="CE77" s="1255"/>
      <c r="CF77" s="1255">
        <v>20.399999999999999</v>
      </c>
      <c r="CG77" s="1255"/>
      <c r="CH77" s="1255"/>
      <c r="CI77" s="1255"/>
      <c r="CJ77" s="1255"/>
      <c r="CK77" s="1255"/>
      <c r="CL77" s="1255"/>
      <c r="CM77" s="1255"/>
      <c r="CN77" s="1255">
        <v>11.2</v>
      </c>
      <c r="CO77" s="1255"/>
      <c r="CP77" s="1255"/>
      <c r="CQ77" s="1255"/>
      <c r="CR77" s="1255"/>
      <c r="CS77" s="1255"/>
      <c r="CT77" s="1255"/>
      <c r="CU77" s="1255"/>
      <c r="CV77" s="1255">
        <v>4.5999999999999996</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622</v>
      </c>
      <c r="BC79" s="1254"/>
      <c r="BD79" s="1254"/>
      <c r="BE79" s="1254"/>
      <c r="BF79" s="1254"/>
      <c r="BG79" s="1254"/>
      <c r="BH79" s="1254"/>
      <c r="BI79" s="1254"/>
      <c r="BJ79" s="1254"/>
      <c r="BK79" s="1254"/>
      <c r="BL79" s="1254"/>
      <c r="BM79" s="1254"/>
      <c r="BN79" s="1254"/>
      <c r="BO79" s="1254"/>
      <c r="BP79" s="1255">
        <v>6.4</v>
      </c>
      <c r="BQ79" s="1255"/>
      <c r="BR79" s="1255"/>
      <c r="BS79" s="1255"/>
      <c r="BT79" s="1255"/>
      <c r="BU79" s="1255"/>
      <c r="BV79" s="1255"/>
      <c r="BW79" s="1255"/>
      <c r="BX79" s="1255">
        <v>6.3</v>
      </c>
      <c r="BY79" s="1255"/>
      <c r="BZ79" s="1255"/>
      <c r="CA79" s="1255"/>
      <c r="CB79" s="1255"/>
      <c r="CC79" s="1255"/>
      <c r="CD79" s="1255"/>
      <c r="CE79" s="1255"/>
      <c r="CF79" s="1255">
        <v>6.2</v>
      </c>
      <c r="CG79" s="1255"/>
      <c r="CH79" s="1255"/>
      <c r="CI79" s="1255"/>
      <c r="CJ79" s="1255"/>
      <c r="CK79" s="1255"/>
      <c r="CL79" s="1255"/>
      <c r="CM79" s="1255"/>
      <c r="CN79" s="1255">
        <v>5.7</v>
      </c>
      <c r="CO79" s="1255"/>
      <c r="CP79" s="1255"/>
      <c r="CQ79" s="1255"/>
      <c r="CR79" s="1255"/>
      <c r="CS79" s="1255"/>
      <c r="CT79" s="1255"/>
      <c r="CU79" s="1255"/>
      <c r="CV79" s="1255">
        <v>5.8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urooH41FykY6XtyolPR/EV0XcW928wEla2HPmceRl1+XIvrs3FbvT4EpykqG2I9BzHNYDYlefouv7qjDlW/2eg==" saltValue="ItNwLBSLqLFBEYy6utA8j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topLeftCell="A84" zoomScale="70" zoomScaleNormal="70" zoomScaleSheetLayoutView="70"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520</v>
      </c>
    </row>
  </sheetData>
  <sheetProtection algorithmName="SHA-512" hashValue="8YKzaSW/46Mkzz13wNLffimTof81TwztNRLYpadGJzTfxqNCcAdrTH2kAJi2gzJp1fA0JMgZ3LgKUtjiCs8CLw==" saltValue="x2Jh1lrnccj6bzgBy/5r5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topLeftCell="A40" zoomScale="85" zoomScaleNormal="85" zoomScaleSheetLayoutView="55"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520</v>
      </c>
    </row>
  </sheetData>
  <sheetProtection algorithmName="SHA-512" hashValue="GxYkSZaDS+ppP75kCSXtzzdYFTuXGX+CveXToTD7sMYbeGvDf7e1Blwc8SG6erR5fOkJwzsQi0QB36NZyaLUTg==" saltValue="24kr7nQVTI+2Kzed7B0IU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570</v>
      </c>
      <c r="G2" s="151"/>
      <c r="H2" s="152"/>
    </row>
    <row r="3" spans="1:8" x14ac:dyDescent="0.15">
      <c r="A3" s="148" t="s">
        <v>563</v>
      </c>
      <c r="B3" s="153"/>
      <c r="C3" s="154"/>
      <c r="D3" s="155">
        <v>18716</v>
      </c>
      <c r="E3" s="156"/>
      <c r="F3" s="157">
        <v>41934</v>
      </c>
      <c r="G3" s="158"/>
      <c r="H3" s="159"/>
    </row>
    <row r="4" spans="1:8" x14ac:dyDescent="0.15">
      <c r="A4" s="160"/>
      <c r="B4" s="161"/>
      <c r="C4" s="162"/>
      <c r="D4" s="163">
        <v>10093</v>
      </c>
      <c r="E4" s="164"/>
      <c r="F4" s="165">
        <v>23352</v>
      </c>
      <c r="G4" s="166"/>
      <c r="H4" s="167"/>
    </row>
    <row r="5" spans="1:8" x14ac:dyDescent="0.15">
      <c r="A5" s="148" t="s">
        <v>565</v>
      </c>
      <c r="B5" s="153"/>
      <c r="C5" s="154"/>
      <c r="D5" s="155">
        <v>26076</v>
      </c>
      <c r="E5" s="156"/>
      <c r="F5" s="157">
        <v>45588</v>
      </c>
      <c r="G5" s="158"/>
      <c r="H5" s="159"/>
    </row>
    <row r="6" spans="1:8" x14ac:dyDescent="0.15">
      <c r="A6" s="160"/>
      <c r="B6" s="161"/>
      <c r="C6" s="162"/>
      <c r="D6" s="163">
        <v>13339</v>
      </c>
      <c r="E6" s="164"/>
      <c r="F6" s="165">
        <v>24150</v>
      </c>
      <c r="G6" s="166"/>
      <c r="H6" s="167"/>
    </row>
    <row r="7" spans="1:8" x14ac:dyDescent="0.15">
      <c r="A7" s="148" t="s">
        <v>566</v>
      </c>
      <c r="B7" s="153"/>
      <c r="C7" s="154"/>
      <c r="D7" s="155">
        <v>30793</v>
      </c>
      <c r="E7" s="156"/>
      <c r="F7" s="157">
        <v>45483</v>
      </c>
      <c r="G7" s="158"/>
      <c r="H7" s="159"/>
    </row>
    <row r="8" spans="1:8" x14ac:dyDescent="0.15">
      <c r="A8" s="160"/>
      <c r="B8" s="161"/>
      <c r="C8" s="162"/>
      <c r="D8" s="163">
        <v>10346</v>
      </c>
      <c r="E8" s="164"/>
      <c r="F8" s="165">
        <v>24241</v>
      </c>
      <c r="G8" s="166"/>
      <c r="H8" s="167"/>
    </row>
    <row r="9" spans="1:8" x14ac:dyDescent="0.15">
      <c r="A9" s="148" t="s">
        <v>567</v>
      </c>
      <c r="B9" s="153"/>
      <c r="C9" s="154"/>
      <c r="D9" s="155">
        <v>18178</v>
      </c>
      <c r="E9" s="156"/>
      <c r="F9" s="157">
        <v>45945</v>
      </c>
      <c r="G9" s="158"/>
      <c r="H9" s="159"/>
    </row>
    <row r="10" spans="1:8" x14ac:dyDescent="0.15">
      <c r="A10" s="160"/>
      <c r="B10" s="161"/>
      <c r="C10" s="162"/>
      <c r="D10" s="163">
        <v>7276</v>
      </c>
      <c r="E10" s="164"/>
      <c r="F10" s="165">
        <v>25180</v>
      </c>
      <c r="G10" s="166"/>
      <c r="H10" s="167"/>
    </row>
    <row r="11" spans="1:8" x14ac:dyDescent="0.15">
      <c r="A11" s="148" t="s">
        <v>568</v>
      </c>
      <c r="B11" s="153"/>
      <c r="C11" s="154"/>
      <c r="D11" s="155">
        <v>20960</v>
      </c>
      <c r="E11" s="156"/>
      <c r="F11" s="157">
        <v>44475</v>
      </c>
      <c r="G11" s="158"/>
      <c r="H11" s="159"/>
    </row>
    <row r="12" spans="1:8" x14ac:dyDescent="0.15">
      <c r="A12" s="160"/>
      <c r="B12" s="161"/>
      <c r="C12" s="168"/>
      <c r="D12" s="163">
        <v>6327</v>
      </c>
      <c r="E12" s="164"/>
      <c r="F12" s="165">
        <v>24780</v>
      </c>
      <c r="G12" s="166"/>
      <c r="H12" s="167"/>
    </row>
    <row r="13" spans="1:8" x14ac:dyDescent="0.15">
      <c r="A13" s="148"/>
      <c r="B13" s="153"/>
      <c r="C13" s="169"/>
      <c r="D13" s="170">
        <v>22945</v>
      </c>
      <c r="E13" s="171"/>
      <c r="F13" s="172">
        <v>44685</v>
      </c>
      <c r="G13" s="173"/>
      <c r="H13" s="159"/>
    </row>
    <row r="14" spans="1:8" x14ac:dyDescent="0.15">
      <c r="A14" s="160"/>
      <c r="B14" s="161"/>
      <c r="C14" s="162"/>
      <c r="D14" s="163">
        <v>9476</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3.64</v>
      </c>
      <c r="C19" s="174">
        <f>ROUND(VALUE(SUBSTITUTE(実質収支比率等に係る経年分析!G$48,"▲","-")),2)</f>
        <v>2.88</v>
      </c>
      <c r="D19" s="174">
        <f>ROUND(VALUE(SUBSTITUTE(実質収支比率等に係る経年分析!H$48,"▲","-")),2)</f>
        <v>6.82</v>
      </c>
      <c r="E19" s="174">
        <f>ROUND(VALUE(SUBSTITUTE(実質収支比率等に係る経年分析!I$48,"▲","-")),2)</f>
        <v>7.22</v>
      </c>
      <c r="F19" s="174">
        <f>ROUND(VALUE(SUBSTITUTE(実質収支比率等に係る経年分析!J$48,"▲","-")),2)</f>
        <v>5.57</v>
      </c>
    </row>
    <row r="20" spans="1:11" x14ac:dyDescent="0.15">
      <c r="A20" s="174" t="s">
        <v>57</v>
      </c>
      <c r="B20" s="174">
        <f>ROUND(VALUE(SUBSTITUTE(実質収支比率等に係る経年分析!F$47,"▲","-")),2)</f>
        <v>7.39</v>
      </c>
      <c r="C20" s="174">
        <f>ROUND(VALUE(SUBSTITUTE(実質収支比率等に係る経年分析!G$47,"▲","-")),2)</f>
        <v>9.32</v>
      </c>
      <c r="D20" s="174">
        <f>ROUND(VALUE(SUBSTITUTE(実質収支比率等に係る経年分析!H$47,"▲","-")),2)</f>
        <v>10.66</v>
      </c>
      <c r="E20" s="174">
        <f>ROUND(VALUE(SUBSTITUTE(実質収支比率等に係る経年分析!I$47,"▲","-")),2)</f>
        <v>13.84</v>
      </c>
      <c r="F20" s="174">
        <f>ROUND(VALUE(SUBSTITUTE(実質収支比率等に係る経年分析!J$47,"▲","-")),2)</f>
        <v>18.46</v>
      </c>
    </row>
    <row r="21" spans="1:11" x14ac:dyDescent="0.15">
      <c r="A21" s="174" t="s">
        <v>58</v>
      </c>
      <c r="B21" s="174">
        <f>IF(ISNUMBER(VALUE(SUBSTITUTE(実質収支比率等に係る経年分析!F$49,"▲","-"))),ROUND(VALUE(SUBSTITUTE(実質収支比率等に係る経年分析!F$49,"▲","-")),2),NA())</f>
        <v>1.68</v>
      </c>
      <c r="C21" s="174">
        <f>IF(ISNUMBER(VALUE(SUBSTITUTE(実質収支比率等に係る経年分析!G$49,"▲","-"))),ROUND(VALUE(SUBSTITUTE(実質収支比率等に係る経年分析!G$49,"▲","-")),2),NA())</f>
        <v>-0.79</v>
      </c>
      <c r="D21" s="174">
        <f>IF(ISNUMBER(VALUE(SUBSTITUTE(実質収支比率等に係る経年分析!H$49,"▲","-"))),ROUND(VALUE(SUBSTITUTE(実質収支比率等に係る経年分析!H$49,"▲","-")),2),NA())</f>
        <v>4</v>
      </c>
      <c r="E21" s="174">
        <f>IF(ISNUMBER(VALUE(SUBSTITUTE(実質収支比率等に係る経年分析!I$49,"▲","-"))),ROUND(VALUE(SUBSTITUTE(実質収支比率等に係る経年分析!I$49,"▲","-")),2),NA())</f>
        <v>0.63</v>
      </c>
      <c r="F21" s="174">
        <f>IF(ISNUMBER(VALUE(SUBSTITUTE(実質収支比率等に係る経年分析!J$49,"▲","-"))),ROUND(VALUE(SUBSTITUTE(実質収支比率等に係る経年分析!J$49,"▲","-")),2),NA())</f>
        <v>-2.4300000000000002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4.6900000000000004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2.1800000000000002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5.53</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8.2799999999999994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17.57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27.94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3518</v>
      </c>
      <c r="E42" s="176"/>
      <c r="F42" s="176"/>
      <c r="G42" s="176">
        <f>'実質公債費比率（分子）の構造'!L$52</f>
        <v>3354</v>
      </c>
      <c r="H42" s="176"/>
      <c r="I42" s="176"/>
      <c r="J42" s="176">
        <f>'実質公債費比率（分子）の構造'!M$52</f>
        <v>3235</v>
      </c>
      <c r="K42" s="176"/>
      <c r="L42" s="176"/>
      <c r="M42" s="176">
        <f>'実質公債費比率（分子）の構造'!N$52</f>
        <v>3279</v>
      </c>
      <c r="N42" s="176"/>
      <c r="O42" s="176"/>
      <c r="P42" s="176">
        <f>'実質公債費比率（分子）の構造'!O$52</f>
        <v>3098</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227</v>
      </c>
      <c r="C45" s="176"/>
      <c r="D45" s="176"/>
      <c r="E45" s="176">
        <f>'実質公債費比率（分子）の構造'!L$49</f>
        <v>232</v>
      </c>
      <c r="F45" s="176"/>
      <c r="G45" s="176"/>
      <c r="H45" s="176">
        <f>'実質公債費比率（分子）の構造'!M$49</f>
        <v>190</v>
      </c>
      <c r="I45" s="176"/>
      <c r="J45" s="176"/>
      <c r="K45" s="176">
        <f>'実質公債費比率（分子）の構造'!N$49</f>
        <v>220</v>
      </c>
      <c r="L45" s="176"/>
      <c r="M45" s="176"/>
      <c r="N45" s="176">
        <f>'実質公債費比率（分子）の構造'!O$49</f>
        <v>211</v>
      </c>
      <c r="O45" s="176"/>
      <c r="P45" s="176"/>
    </row>
    <row r="46" spans="1:16" x14ac:dyDescent="0.15">
      <c r="A46" s="176" t="s">
        <v>69</v>
      </c>
      <c r="B46" s="176">
        <f>'実質公債費比率（分子）の構造'!K$48</f>
        <v>1175</v>
      </c>
      <c r="C46" s="176"/>
      <c r="D46" s="176"/>
      <c r="E46" s="176">
        <f>'実質公債費比率（分子）の構造'!L$48</f>
        <v>1163</v>
      </c>
      <c r="F46" s="176"/>
      <c r="G46" s="176"/>
      <c r="H46" s="176">
        <f>'実質公債費比率（分子）の構造'!M$48</f>
        <v>1109</v>
      </c>
      <c r="I46" s="176"/>
      <c r="J46" s="176"/>
      <c r="K46" s="176">
        <f>'実質公債費比率（分子）の構造'!N$48</f>
        <v>1076</v>
      </c>
      <c r="L46" s="176"/>
      <c r="M46" s="176"/>
      <c r="N46" s="176">
        <f>'実質公債費比率（分子）の構造'!O$48</f>
        <v>1054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3817</v>
      </c>
      <c r="C49" s="176"/>
      <c r="D49" s="176"/>
      <c r="E49" s="176">
        <f>'実質公債費比率（分子）の構造'!L$45</f>
        <v>3759</v>
      </c>
      <c r="F49" s="176"/>
      <c r="G49" s="176"/>
      <c r="H49" s="176">
        <f>'実質公債費比率（分子）の構造'!M$45</f>
        <v>3698</v>
      </c>
      <c r="I49" s="176"/>
      <c r="J49" s="176"/>
      <c r="K49" s="176">
        <f>'実質公債費比率（分子）の構造'!N$45</f>
        <v>3758</v>
      </c>
      <c r="L49" s="176"/>
      <c r="M49" s="176"/>
      <c r="N49" s="176">
        <f>'実質公債費比率（分子）の構造'!O$45</f>
        <v>3587</v>
      </c>
      <c r="O49" s="176"/>
      <c r="P49" s="176"/>
    </row>
    <row r="50" spans="1:16" x14ac:dyDescent="0.15">
      <c r="A50" s="176" t="s">
        <v>73</v>
      </c>
      <c r="B50" s="176" t="e">
        <f>NA()</f>
        <v>#N/A</v>
      </c>
      <c r="C50" s="176">
        <f>IF(ISNUMBER('実質公債費比率（分子）の構造'!K$53),'実質公債費比率（分子）の構造'!K$53,NA())</f>
        <v>1701</v>
      </c>
      <c r="D50" s="176" t="e">
        <f>NA()</f>
        <v>#N/A</v>
      </c>
      <c r="E50" s="176" t="e">
        <f>NA()</f>
        <v>#N/A</v>
      </c>
      <c r="F50" s="176">
        <f>IF(ISNUMBER('実質公債費比率（分子）の構造'!L$53),'実質公債費比率（分子）の構造'!L$53,NA())</f>
        <v>1800</v>
      </c>
      <c r="G50" s="176" t="e">
        <f>NA()</f>
        <v>#N/A</v>
      </c>
      <c r="H50" s="176" t="e">
        <f>NA()</f>
        <v>#N/A</v>
      </c>
      <c r="I50" s="176">
        <f>IF(ISNUMBER('実質公債費比率（分子）の構造'!M$53),'実質公債費比率（分子）の構造'!M$53,NA())</f>
        <v>1762</v>
      </c>
      <c r="J50" s="176" t="e">
        <f>NA()</f>
        <v>#N/A</v>
      </c>
      <c r="K50" s="176" t="e">
        <f>NA()</f>
        <v>#N/A</v>
      </c>
      <c r="L50" s="176">
        <f>IF(ISNUMBER('実質公債費比率（分子）の構造'!N$53),'実質公債費比率（分子）の構造'!N$53,NA())</f>
        <v>1775</v>
      </c>
      <c r="M50" s="176" t="e">
        <f>NA()</f>
        <v>#N/A</v>
      </c>
      <c r="N50" s="176" t="e">
        <f>NA()</f>
        <v>#N/A</v>
      </c>
      <c r="O50" s="176">
        <f>IF(ISNUMBER('実質公債費比率（分子）の構造'!O$53),'実質公債費比率（分子）の構造'!O$53,NA())</f>
        <v>1754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31040</v>
      </c>
      <c r="E56" s="175"/>
      <c r="F56" s="175"/>
      <c r="G56" s="175">
        <f>'将来負担比率（分子）の構造'!J$52</f>
        <v>29831</v>
      </c>
      <c r="H56" s="175"/>
      <c r="I56" s="175"/>
      <c r="J56" s="175">
        <f>'将来負担比率（分子）の構造'!K$52</f>
        <v>28323</v>
      </c>
      <c r="K56" s="175"/>
      <c r="L56" s="175"/>
      <c r="M56" s="175">
        <f>'将来負担比率（分子）の構造'!L$52</f>
        <v>27043</v>
      </c>
      <c r="N56" s="175"/>
      <c r="O56" s="175"/>
      <c r="P56" s="175">
        <f>'将来負担比率（分子）の構造'!M$52</f>
        <v>25708</v>
      </c>
    </row>
    <row r="57" spans="1:16" x14ac:dyDescent="0.15">
      <c r="A57" s="175" t="s">
        <v>44</v>
      </c>
      <c r="B57" s="175"/>
      <c r="C57" s="175"/>
      <c r="D57" s="175">
        <f>'将来負担比率（分子）の構造'!I$51</f>
        <v>3829</v>
      </c>
      <c r="E57" s="175"/>
      <c r="F57" s="175"/>
      <c r="G57" s="175">
        <f>'将来負担比率（分子）の構造'!J$51</f>
        <v>3894</v>
      </c>
      <c r="H57" s="175"/>
      <c r="I57" s="175"/>
      <c r="J57" s="175">
        <f>'将来負担比率（分子）の構造'!K$51</f>
        <v>4293</v>
      </c>
      <c r="K57" s="175"/>
      <c r="L57" s="175"/>
      <c r="M57" s="175">
        <f>'将来負担比率（分子）の構造'!L$51</f>
        <v>4076</v>
      </c>
      <c r="N57" s="175"/>
      <c r="O57" s="175"/>
      <c r="P57" s="175">
        <f>'将来負担比率（分子）の構造'!M$51</f>
        <v>4331</v>
      </c>
    </row>
    <row r="58" spans="1:16" x14ac:dyDescent="0.15">
      <c r="A58" s="175" t="s">
        <v>43</v>
      </c>
      <c r="B58" s="175"/>
      <c r="C58" s="175"/>
      <c r="D58" s="175">
        <f>'将来負担比率（分子）の構造'!I$50</f>
        <v>3510</v>
      </c>
      <c r="E58" s="175"/>
      <c r="F58" s="175"/>
      <c r="G58" s="175">
        <f>'将来負担比率（分子）の構造'!J$50</f>
        <v>3968</v>
      </c>
      <c r="H58" s="175"/>
      <c r="I58" s="175"/>
      <c r="J58" s="175">
        <f>'将来負担比率（分子）の構造'!K$50</f>
        <v>3915</v>
      </c>
      <c r="K58" s="175"/>
      <c r="L58" s="175"/>
      <c r="M58" s="175">
        <f>'将来負担比率（分子）の構造'!L$50</f>
        <v>4900</v>
      </c>
      <c r="N58" s="175"/>
      <c r="O58" s="175"/>
      <c r="P58" s="175">
        <f>'将来負担比率（分子）の構造'!M$50</f>
        <v>5728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4149</v>
      </c>
      <c r="C62" s="175"/>
      <c r="D62" s="175"/>
      <c r="E62" s="175">
        <f>'将来負担比率（分子）の構造'!J$45</f>
        <v>4279</v>
      </c>
      <c r="F62" s="175"/>
      <c r="G62" s="175"/>
      <c r="H62" s="175">
        <f>'将来負担比率（分子）の構造'!K$45</f>
        <v>4229</v>
      </c>
      <c r="I62" s="175"/>
      <c r="J62" s="175"/>
      <c r="K62" s="175">
        <f>'将来負担比率（分子）の構造'!L$45</f>
        <v>4202</v>
      </c>
      <c r="L62" s="175"/>
      <c r="M62" s="175"/>
      <c r="N62" s="175">
        <f>'将来負担比率（分子）の構造'!M$45</f>
        <v>4106</v>
      </c>
      <c r="O62" s="175"/>
      <c r="P62" s="175"/>
    </row>
    <row r="63" spans="1:16" x14ac:dyDescent="0.15">
      <c r="A63" s="175" t="s">
        <v>36</v>
      </c>
      <c r="B63" s="175">
        <f>'将来負担比率（分子）の構造'!I$44</f>
        <v>1344</v>
      </c>
      <c r="C63" s="175"/>
      <c r="D63" s="175"/>
      <c r="E63" s="175">
        <f>'将来負担比率（分子）の構造'!J$44</f>
        <v>1078</v>
      </c>
      <c r="F63" s="175"/>
      <c r="G63" s="175"/>
      <c r="H63" s="175">
        <f>'将来負担比率（分子）の構造'!K$44</f>
        <v>819</v>
      </c>
      <c r="I63" s="175"/>
      <c r="J63" s="175"/>
      <c r="K63" s="175">
        <f>'将来負担比率（分子）の構造'!L$44</f>
        <v>560</v>
      </c>
      <c r="L63" s="175"/>
      <c r="M63" s="175"/>
      <c r="N63" s="175">
        <f>'将来負担比率（分子）の構造'!M$44</f>
        <v>484</v>
      </c>
      <c r="O63" s="175"/>
      <c r="P63" s="175"/>
    </row>
    <row r="64" spans="1:16" x14ac:dyDescent="0.15">
      <c r="A64" s="175" t="s">
        <v>35</v>
      </c>
      <c r="B64" s="175">
        <f>'将来負担比率（分子）の構造'!I$43</f>
        <v>14478</v>
      </c>
      <c r="C64" s="175"/>
      <c r="D64" s="175"/>
      <c r="E64" s="175">
        <f>'将来負担比率（分子）の構造'!J$43</f>
        <v>14349</v>
      </c>
      <c r="F64" s="175"/>
      <c r="G64" s="175"/>
      <c r="H64" s="175">
        <f>'将来負担比率（分子）の構造'!K$43</f>
        <v>13233</v>
      </c>
      <c r="I64" s="175"/>
      <c r="J64" s="175"/>
      <c r="K64" s="175">
        <f>'将来負担比率（分子）の構造'!L$43</f>
        <v>12542</v>
      </c>
      <c r="L64" s="175"/>
      <c r="M64" s="175"/>
      <c r="N64" s="175">
        <f>'将来負担比率（分子）の構造'!M$43</f>
        <v>12443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32788</v>
      </c>
      <c r="C66" s="175"/>
      <c r="D66" s="175"/>
      <c r="E66" s="175">
        <f>'将来負担比率（分子）の構造'!J$41</f>
        <v>31255</v>
      </c>
      <c r="F66" s="175"/>
      <c r="G66" s="175"/>
      <c r="H66" s="175">
        <f>'将来負担比率（分子）の構造'!K$41</f>
        <v>29983</v>
      </c>
      <c r="I66" s="175"/>
      <c r="J66" s="175"/>
      <c r="K66" s="175">
        <f>'将来負担比率（分子）の構造'!L$41</f>
        <v>27815</v>
      </c>
      <c r="L66" s="175"/>
      <c r="M66" s="175"/>
      <c r="N66" s="175">
        <f>'将来負担比率（分子）の構造'!M$41</f>
        <v>25550</v>
      </c>
      <c r="O66" s="175"/>
      <c r="P66" s="175"/>
    </row>
    <row r="67" spans="1:16" x14ac:dyDescent="0.15">
      <c r="A67" s="175" t="s">
        <v>77</v>
      </c>
      <c r="B67" s="175" t="e">
        <f>NA()</f>
        <v>#N/A</v>
      </c>
      <c r="C67" s="175">
        <f>IF(ISNUMBER('将来負担比率（分子）の構造'!I$53), IF('将来負担比率（分子）の構造'!I$53 &lt; 0, 0, '将来負担比率（分子）の構造'!I$53), NA())</f>
        <v>14379</v>
      </c>
      <c r="D67" s="175" t="e">
        <f>NA()</f>
        <v>#N/A</v>
      </c>
      <c r="E67" s="175" t="e">
        <f>NA()</f>
        <v>#N/A</v>
      </c>
      <c r="F67" s="175">
        <f>IF(ISNUMBER('将来負担比率（分子）の構造'!J$53), IF('将来負担比率（分子）の構造'!J$53 &lt; 0, 0, '将来負担比率（分子）の構造'!J$53), NA())</f>
        <v>13269</v>
      </c>
      <c r="G67" s="175" t="e">
        <f>NA()</f>
        <v>#N/A</v>
      </c>
      <c r="H67" s="175" t="e">
        <f>NA()</f>
        <v>#N/A</v>
      </c>
      <c r="I67" s="175">
        <f>IF(ISNUMBER('将来負担比率（分子）の構造'!K$53), IF('将来負担比率（分子）の構造'!K$53 &lt; 0, 0, '将来負担比率（分子）の構造'!K$53), NA())</f>
        <v>11733</v>
      </c>
      <c r="J67" s="175" t="e">
        <f>NA()</f>
        <v>#N/A</v>
      </c>
      <c r="K67" s="175" t="e">
        <f>NA()</f>
        <v>#N/A</v>
      </c>
      <c r="L67" s="175">
        <f>IF(ISNUMBER('将来負担比率（分子）の構造'!L$53), IF('将来負担比率（分子）の構造'!L$53 &lt; 0, 0, '将来負担比率（分子）の構造'!L$53), NA())</f>
        <v>9101</v>
      </c>
      <c r="M67" s="175" t="e">
        <f>NA()</f>
        <v>#N/A</v>
      </c>
      <c r="N67" s="175" t="e">
        <f>NA()</f>
        <v>#N/A</v>
      </c>
      <c r="O67" s="175">
        <f>IF(ISNUMBER('将来負担比率（分子）の構造'!M$53), IF('将来負担比率（分子）の構造'!M$53 &lt; 0, 0, '将来負担比率（分子）の構造'!M$53), NA())</f>
        <v>6815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1758</v>
      </c>
      <c r="C72" s="179">
        <f>基金残高に係る経年分析!G55</f>
        <v>2358</v>
      </c>
      <c r="D72" s="179">
        <f>基金残高に係る経年分析!H55</f>
        <v>3061</v>
      </c>
    </row>
    <row r="73" spans="1:16" x14ac:dyDescent="0.15">
      <c r="A73" s="178" t="s">
        <v>80</v>
      </c>
      <c r="B73" s="179">
        <f>基金残高に係る経年分析!F56</f>
        <v>6</v>
      </c>
      <c r="C73" s="179">
        <f>基金残高に係る経年分析!G56</f>
        <v>287</v>
      </c>
      <c r="D73" s="179">
        <f>基金残高に係る経年分析!H56</f>
        <v>287</v>
      </c>
    </row>
    <row r="74" spans="1:16" x14ac:dyDescent="0.15">
      <c r="A74" s="178" t="s">
        <v>81</v>
      </c>
      <c r="B74" s="179">
        <f>基金残高に係る経年分析!F57</f>
        <v>1564</v>
      </c>
      <c r="C74" s="179">
        <f>基金残高に係る経年分析!G57</f>
        <v>1698</v>
      </c>
      <c r="D74" s="179">
        <f>基金残高に係る経年分析!H57</f>
        <v>1825</v>
      </c>
    </row>
  </sheetData>
  <sheetProtection algorithmName="SHA-512" hashValue="6CqQoNYibwqatwsys5pb+462NA7Txj9p2U5HeHmoZO3fopV+CrNWVpcZvc0ieESrOZiGYwtpwNcgJ1bRLQrP5A==" saltValue="WY+PEgpPxTJHCe++Tnfy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2024-03-18T00:25:15Z</cp:lastPrinted>
  <dcterms:created xsi:type="dcterms:W3CDTF">2024-03-14T03:34:43Z</dcterms:created>
  <dcterms:modified xsi:type="dcterms:W3CDTF">2024-08-30T00:01:23Z</dcterms:modified>
  <cp:category/>
</cp:coreProperties>
</file>