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X:\財政係\ホームページ掲載用\財政状況資料集\R4決算\第2回\"/>
    </mc:Choice>
  </mc:AlternateContent>
  <xr:revisionPtr revIDLastSave="0" documentId="14_{2EA9257C-0EF4-4116-B2FE-C4503527108F}" xr6:coauthVersionLast="36" xr6:coauthVersionMax="36" xr10:uidLastSave="{00000000-0000-0000-0000-000000000000}"/>
  <bookViews>
    <workbookView xWindow="0" yWindow="0" windowWidth="20430" windowHeight="6585" tabRatio="8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CO34" i="10"/>
  <c r="BW34" i="10"/>
  <c r="BW35" i="10" s="1"/>
  <c r="BW36" i="10" s="1"/>
  <c r="BW37" i="10" s="1"/>
  <c r="BW38" i="10" s="1"/>
  <c r="BW39" i="10" s="1"/>
  <c r="BW40" i="10" s="1"/>
  <c r="BW41" i="10" s="1"/>
  <c r="BW42" i="10" s="1"/>
  <c r="C34" i="10"/>
  <c r="C35" i="10" l="1"/>
  <c r="C36" i="10" s="1"/>
  <c r="C37" i="10" s="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<sst xmlns="http://schemas.openxmlformats.org/spreadsheetml/2006/main" count="1133" uniqueCount="617">
  <si>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</si>
  <si>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</si>
  <si>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</si>
  <si>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</si>
  <si>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</si>
  <si>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</si>
  <si>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</si>
  <si>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</si>
  <si>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</si>
  <si>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</si>
  <si>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</si>
  <si>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</si>
  <si>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</si>
  <si>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</si>
  <si>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</si>
  <si>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</si>
  <si>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</si>
  <si>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</si>
  <si>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</si>
  <si>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</si>
  <si>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</si>
  <si>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</si>
  <si>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</si>
  <si>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</si>
  <si>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</si>
  <si>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</si>
  <si>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</si>
  <si>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</si>
  <si>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</si>
  <si>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</si>
  <si>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</si>
  <si>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</si>
  <si>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</si>
  <si>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</si>
  <si>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</si>
  <si>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</si>
  <si>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</si>
  <si>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</si>
  <si>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</si>
  <si>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</si>
  <si>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</si>
  <si>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</si>
  <si>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</si>
  <si>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</si>
  <si>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</si>
  <si>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</si>
  <si>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</si>
  <si>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</si>
  <si>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</si>
  <si>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</si>
  <si>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</si>
  <si>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</si>
  <si>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</si>
  <si>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</si>
  <si>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</si>
  <si>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</si>
  <si>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</si>
  <si>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</si>
  <si>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</si>
  <si>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</si>
  <si>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</si>
  <si>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</si>
  <si>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</si>
  <si>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</si>
  <si>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</si>
  <si>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</si>
  <si>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</si>
  <si>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</si>
  <si>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</si>
  <si>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</si>
  <si>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</si>
  <si>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</si>
  <si>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</si>
  <si>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</si>
  <si>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</si>
  <si>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</si>
  <si>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</si>
  <si>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</si>
  <si>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</si>
  <si>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</si>
  <si>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</si>
  <si>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</si>
  <si>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</si>
  <si>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</si>
  <si>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</si>
  <si>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</si>
  <si>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</si>
  <si>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</si>
  <si>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</si>
  <si>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</si>
  <si>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</si>
  <si>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</si>
  <si>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</si>
  <si>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</si>
  <si>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</si>
  <si>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</si>
  <si>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</si>
  <si>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</si>
  <si>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</si>
  <si>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</si>
  <si>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</si>
  <si>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</si>
  <si>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</si>
  <si>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</si>
  <si>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</si>
  <si>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</si>
  <si>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</si>
  <si>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</si>
  <si>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</si>
  <si>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</si>
  <si>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</si>
  <si>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</si>
  <si>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</si>
  <si>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</si>
  <si>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</si>
  <si>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</si>
  <si>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</si>
  <si>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</si>
  <si>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</si>
  <si>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</si>
  <si>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</si>
  <si>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</si>
  <si>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</si>
  <si>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</si>
  <si>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</si>
  <si>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</si>
  <si>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</si>
  <si>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</si>
  <si>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</si>
  <si>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</si>
  <si>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</si>
  <si>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</si>
  <si>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</si>
  <si>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</si>
  <si>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</si>
  <si>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</si>
  <si>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</si>
  <si>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</si>
  <si>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</si>
  <si>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</si>
  <si>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</si>
  <si>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</si>
  <si>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</si>
  <si>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</si>
  <si>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</si>
  <si>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</si>
  <si>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</si>
  <si>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</si>
  <si>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</si>
  <si>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</si>
  <si>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</si>
  <si>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</si>
  <si>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</si>
  <si>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</si>
  <si>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</si>
  <si>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</si>
  <si>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</si>
  <si>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</si>
  <si>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</si>
  <si>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</si>
  <si>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</si>
  <si>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</si>
  <si>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</si>
  <si>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</si>
  <si>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</si>
  <si>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</si>
  <si>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</si>
  <si>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</si>
  <si>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</si>
  <si>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</si>
  <si>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</si>
  <si>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</si>
  <si>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</si>
  <si>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</si>
  <si>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</si>
  <si>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</si>
  <si>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</si>
  <si>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</si>
  <si>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</si>
  <si>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</si>
  <si>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</si>
  <si>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</si>
  <si>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</si>
  <si>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</si>
  <si>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</si>
  <si>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</si>
  <si>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</si>
  <si>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</si>
  <si>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</si>
  <si>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</si>
  <si>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</si>
  <si>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</si>
  <si>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</si>
  <si>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</si>
  <si>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</si>
  <si>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</si>
  <si>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</si>
  <si>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</si>
  <si>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</si>
  <si>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</si>
  <si>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</si>
  <si>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</si>
  <si>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</si>
  <si>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</si>
  <si>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</si>
  <si>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</si>
  <si>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</si>
  <si>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</si>
  <si>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</si>
  <si>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</si>
  <si>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</si>
  <si>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</si>
  <si>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</si>
  <si>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</si>
  <si>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和歌山県海南市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</si>
  <si>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</si>
  <si>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</si>
  <si>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</si>
  <si>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</si>
  <si>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</si>
  <si>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</si>
  <si>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</si>
  <si>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</si>
  <si>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</si>
  <si>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</si>
  <si>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</si>
  <si>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</si>
  <si>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</si>
  <si>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</si>
  <si>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</si>
  <si>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</si>
  <si>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</si>
  <si>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</si>
  <si>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</si>
  <si>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</si>
  <si>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</si>
  <si>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</si>
  <si>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</si>
  <si>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</si>
  <si>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</si>
  <si>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</si>
  <si>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</si>
  <si>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</si>
  <si>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</si>
  <si>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</si>
  <si>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</si>
  <si>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</si>
  <si>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</si>
  <si>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</si>
  <si>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</si>
  <si>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</si>
  <si>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</si>
  <si>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</si>
  <si>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</si>
  <si>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</si>
  <si>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</si>
  <si>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</si>
  <si>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</si>
  <si>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</si>
  <si>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</si>
  <si>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</si>
  <si>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</si>
  <si>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</si>
  <si>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</si>
  <si>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</si>
  <si>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</si>
  <si>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</si>
  <si>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</si>
  <si>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</si>
  <si>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</si>
  <si>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</si>
  <si>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</si>
  <si>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</si>
  <si>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</si>
  <si>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</si>
  <si>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</si>
  <si>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</si>
  <si>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</si>
  <si>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</si>
  <si>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</si>
  <si>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</si>
  <si>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</si>
  <si>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</si>
  <si>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</si>
  <si>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</si>
  <si>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</si>
  <si>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</si>
  <si>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</si>
  <si>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</si>
  <si>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</si>
  <si>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</si>
  <si>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</si>
  <si>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</si>
  <si>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</si>
  <si>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</si>
  <si>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</si>
  <si>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</si>
  <si>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</si>
  <si>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</si>
  <si>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</si>
  <si>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</si>
  <si>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</si>
  <si>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</si>
  <si>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</si>
  <si>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</si>
  <si>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</si>
  <si>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</si>
  <si>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</si>
  <si>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</si>
  <si>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</si>
  <si>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</si>
  <si>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</si>
  <si>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</si>
  <si>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</si>
  <si>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</si>
  <si>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</si>
  <si>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</si>
  <si>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</si>
  <si>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</si>
  <si>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</si>
  <si>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</si>
  <si>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</si>
  <si>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</si>
  <si>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</si>
  <si>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</si>
  <si>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</si>
  <si>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</si>
  <si>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</si>
  <si>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</si>
  <si>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</si>
  <si>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</si>
  <si>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</si>
  <si>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</si>
  <si>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</si>
  <si>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</si>
  <si>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</si>
  <si>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</si>
  <si>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</si>
  <si>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</si>
  <si>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</si>
  <si>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</si>
  <si>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</si>
  <si>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</si>
  <si>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</si>
  <si>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</si>
  <si>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</si>
  <si>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</si>
  <si>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</si>
  <si>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</si>
  <si>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</si>
  <si>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</si>
  <si>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</si>
  <si>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</si>
  <si>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</si>
  <si>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</si>
  <si>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</si>
  <si>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</si>
  <si>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</si>
  <si>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</si>
  <si>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</si>
  <si>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</si>
  <si>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</si>
  <si>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</si>
  <si>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</si>
  <si>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</si>
  <si>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</si>
  <si>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和歌山県海南市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</si>
  <si>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</si>
  <si>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</si>
  <si>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</si>
  <si>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</si>
  <si>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</si>
  <si>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</si>
  <si>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</si>
  <si>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</si>
  <si>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</si>
  <si>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</si>
  <si>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</si>
  <si>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</si>
  <si>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</si>
  <si>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</si>
  <si>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</si>
  <si>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</si>
  <si>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</si>
  <si>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</si>
  <si>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</si>
  <si>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</si>
  <si>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赤坂地区排水処理事業特別会計</t>
    <phoneticPr fontId="5"/>
  </si>
  <si>
    <t>つつじヶ丘地区排水処理事業特別会計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</si>
  <si>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</si>
  <si>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</si>
  <si>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</si>
  <si>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</si>
  <si>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</si>
  <si>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</si>
  <si>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</si>
  <si>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</si>
  <si>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</si>
  <si>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</si>
  <si>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</si>
  <si>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</si>
  <si>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</si>
  <si>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</si>
  <si>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</si>
  <si>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</si>
  <si>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</si>
  <si>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</si>
  <si>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</si>
  <si>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</si>
  <si>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</si>
  <si>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</si>
  <si>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</si>
  <si>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</si>
  <si>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</si>
  <si>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</si>
  <si>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</si>
  <si>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</si>
  <si>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</si>
  <si>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</si>
  <si>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</si>
  <si>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</si>
  <si>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</si>
  <si>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</si>
  <si>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</si>
  <si>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</si>
  <si>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</si>
  <si>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</si>
  <si>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</si>
  <si>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</si>
  <si>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</si>
  <si>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</si>
  <si>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</si>
  <si>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</si>
  <si>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</si>
  <si>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</si>
  <si>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</si>
  <si>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</si>
  <si>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</si>
  <si>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</si>
  <si>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</si>
  <si>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</si>
  <si>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</si>
  <si>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</si>
  <si>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</si>
  <si>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</si>
  <si>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</si>
  <si>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</si>
  <si>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</si>
  <si>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</si>
  <si>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</si>
  <si>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</si>
  <si>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</si>
  <si>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</si>
  <si>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</si>
  <si>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</si>
  <si>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</si>
  <si>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</si>
  <si>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</si>
  <si>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</si>
  <si>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</si>
  <si>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</si>
  <si>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</si>
  <si>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</si>
  <si>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</si>
  <si>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</si>
  <si>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</si>
  <si>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</si>
  <si>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</si>
  <si>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</si>
  <si>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</si>
  <si>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</si>
  <si>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</si>
  <si>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</si>
  <si>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</si>
  <si>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</si>
  <si>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</si>
  <si>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</si>
  <si>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</si>
  <si>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</si>
  <si>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</si>
  <si>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</si>
  <si>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</si>
  <si>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</si>
  <si>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</si>
  <si>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</si>
  <si>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</si>
  <si>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</si>
  <si>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</si>
  <si>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</si>
  <si>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</si>
  <si>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</si>
  <si>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</si>
  <si>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</si>
  <si>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</si>
  <si>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</si>
  <si>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</si>
  <si>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</si>
  <si>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</si>
  <si>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</si>
  <si>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</si>
  <si>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</si>
  <si>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</si>
  <si>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</si>
  <si>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</si>
  <si>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</si>
  <si>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</si>
  <si>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</si>
  <si>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</si>
  <si>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</si>
  <si>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</si>
  <si>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</si>
  <si>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</si>
  <si>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</si>
  <si>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</si>
  <si>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</si>
  <si>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</si>
  <si>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</si>
  <si>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</si>
  <si>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</si>
  <si>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</si>
  <si>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</si>
  <si>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</si>
  <si>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</si>
  <si>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</si>
  <si>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</si>
  <si>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</si>
  <si>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</si>
  <si>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</si>
  <si>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</si>
  <si>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</si>
  <si>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</si>
  <si>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</si>
  <si>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</si>
  <si>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</si>
  <si>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</si>
  <si>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</si>
  <si>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</si>
  <si>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</si>
  <si>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</si>
  <si>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</si>
  <si>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</si>
  <si>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</si>
  <si>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</si>
  <si>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</si>
  <si>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</si>
  <si>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</si>
  <si>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</si>
  <si>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</si>
  <si>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</si>
  <si>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</si>
  <si>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</si>
  <si>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</si>
  <si>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</si>
  <si>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</si>
  <si>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</si>
  <si>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</si>
  <si>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</si>
  <si>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</si>
  <si>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</si>
  <si>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</si>
  <si>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</si>
  <si>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</si>
  <si>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</si>
  <si>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</si>
  <si>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</si>
  <si>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</si>
  <si>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</si>
  <si>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1.39</t>
  </si>
  <si>
    <t>▲ 1.70</t>
  </si>
  <si>
    <t>▲ 0.73</t>
  </si>
  <si>
    <t>同和対策住宅資金貸付事業特別会計</t>
  </si>
  <si>
    <t>▲ 1.22</t>
  </si>
  <si>
    <t>▲ 1.23</t>
  </si>
  <si>
    <t>▲ 1.17</t>
  </si>
  <si>
    <t>▲ 1.11</t>
  </si>
  <si>
    <t>▲ 1.07</t>
  </si>
  <si>
    <t>病院事業会計</t>
  </si>
  <si>
    <t>▲ 0.28</t>
  </si>
  <si>
    <t>水道事業会計</t>
  </si>
  <si>
    <t>一般会計</t>
  </si>
  <si>
    <t>介護保険特別会計</t>
  </si>
  <si>
    <t>国民健康保険特別会計</t>
  </si>
  <si>
    <t>港湾施設事業特別会計</t>
  </si>
  <si>
    <t>つつじヶ丘地区排水処理事業特別会計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</si>
  <si>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</si>
  <si>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</si>
  <si>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</si>
  <si>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</si>
  <si>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</si>
  <si>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</si>
  <si>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</si>
  <si>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</si>
  <si>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県市町村総合事務組合</t>
    <rPh sb="0" eb="1">
      <t>ケン</t>
    </rPh>
    <rPh sb="1" eb="4">
      <t>シチョウソン</t>
    </rPh>
    <rPh sb="4" eb="6">
      <t>ソウゴウ</t>
    </rPh>
    <rPh sb="6" eb="8">
      <t>ジム</t>
    </rPh>
    <rPh sb="8" eb="10">
      <t>クミアイ</t>
    </rPh>
    <phoneticPr fontId="28"/>
  </si>
  <si>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8"/>
  </si>
  <si>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8"/>
  </si>
  <si>
    <t>海南海草環境衛生施設組合</t>
    <rPh sb="0" eb="2">
      <t>カイナン</t>
    </rPh>
    <rPh sb="2" eb="4">
      <t>カイソウ</t>
    </rPh>
    <rPh sb="4" eb="6">
      <t>カンキョウ</t>
    </rPh>
    <rPh sb="6" eb="8">
      <t>エイセイ</t>
    </rPh>
    <rPh sb="8" eb="10">
      <t>シセツ</t>
    </rPh>
    <rPh sb="10" eb="12">
      <t>クミアイ</t>
    </rPh>
    <phoneticPr fontId="28"/>
  </si>
  <si>
    <t>五色台広域施設組合</t>
    <rPh sb="0" eb="2">
      <t>ゴシキ</t>
    </rPh>
    <rPh sb="2" eb="3">
      <t>ダイ</t>
    </rPh>
    <rPh sb="3" eb="5">
      <t>コウイキ</t>
    </rPh>
    <rPh sb="5" eb="7">
      <t>シセツ</t>
    </rPh>
    <rPh sb="7" eb="9">
      <t>クミアイ</t>
    </rPh>
    <phoneticPr fontId="28"/>
  </si>
  <si>
    <t>和歌山地方税回収機構</t>
    <rPh sb="0" eb="3">
      <t>ワカヤマ</t>
    </rPh>
    <rPh sb="3" eb="6">
      <t>チホウゼイ</t>
    </rPh>
    <rPh sb="6" eb="8">
      <t>カイシュウ</t>
    </rPh>
    <rPh sb="8" eb="10">
      <t>キコウ</t>
    </rPh>
    <phoneticPr fontId="28"/>
  </si>
  <si>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</si>
  <si>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</si>
  <si>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紀の海広域施設組合</t>
    <rPh sb="0" eb="1">
      <t>キ</t>
    </rPh>
    <rPh sb="2" eb="3">
      <t>ウミ</t>
    </rPh>
    <rPh sb="3" eb="5">
      <t>コウイキ</t>
    </rPh>
    <rPh sb="5" eb="7">
      <t>シセツ</t>
    </rPh>
    <rPh sb="7" eb="9">
      <t>クミアイ</t>
    </rPh>
    <phoneticPr fontId="28"/>
  </si>
  <si>
    <t>地域振興基金</t>
    <rPh sb="0" eb="2">
      <t>チイキ</t>
    </rPh>
    <rPh sb="2" eb="4">
      <t>シンコウ</t>
    </rPh>
    <rPh sb="4" eb="6">
      <t>キキン</t>
    </rPh>
    <phoneticPr fontId="5"/>
  </si>
  <si>
    <t>地域づくり推進基金</t>
    <rPh sb="0" eb="2">
      <t>チイキ</t>
    </rPh>
    <rPh sb="5" eb="7">
      <t>スイシン</t>
    </rPh>
    <rPh sb="7" eb="9">
      <t>キキン</t>
    </rPh>
    <phoneticPr fontId="2"/>
  </si>
  <si>
    <t>赤坂地区排水処理施設管理基金</t>
    <rPh sb="0" eb="2">
      <t>アカサカ</t>
    </rPh>
    <rPh sb="2" eb="4">
      <t>チク</t>
    </rPh>
    <rPh sb="4" eb="6">
      <t>ハイスイ</t>
    </rPh>
    <rPh sb="6" eb="8">
      <t>ショリ</t>
    </rPh>
    <rPh sb="8" eb="10">
      <t>シセツ</t>
    </rPh>
    <rPh sb="10" eb="12">
      <t>カンリ</t>
    </rPh>
    <rPh sb="12" eb="14">
      <t>キキン</t>
    </rPh>
    <phoneticPr fontId="2"/>
  </si>
  <si>
    <t>つつじヶ丘地区排水処理施設管理基金</t>
    <rPh sb="4" eb="5">
      <t>オカ</t>
    </rPh>
    <rPh sb="5" eb="7">
      <t>チク</t>
    </rPh>
    <rPh sb="7" eb="9">
      <t>ハイスイ</t>
    </rPh>
    <rPh sb="9" eb="11">
      <t>ショリ</t>
    </rPh>
    <rPh sb="11" eb="13">
      <t>シセツ</t>
    </rPh>
    <rPh sb="13" eb="15">
      <t>カンリ</t>
    </rPh>
    <rPh sb="15" eb="17">
      <t>キキン</t>
    </rPh>
    <phoneticPr fontId="2"/>
  </si>
  <si>
    <t>つり公園シモツピアーランド整備事業基金</t>
    <rPh sb="2" eb="4">
      <t>コウエン</t>
    </rPh>
    <rPh sb="13" eb="15">
      <t>セイビ</t>
    </rPh>
    <rPh sb="15" eb="17">
      <t>ジギョウ</t>
    </rPh>
    <rPh sb="17" eb="1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</si>
  <si>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</si>
  <si>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</si>
  <si>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</si>
  <si>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</si>
  <si>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</si>
  <si>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</si>
  <si>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</si>
  <si>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</si>
  <si>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</si>
  <si>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1"/>
        <color rgb="FF000000"/>
        <rFont val="ＭＳ Ｐゴシック"/>
        <family val="3"/>
        <charset val="128"/>
      </rPr>
      <t>将来負担比率、有形固定資産減価償却率ともに類似団体平均より高い水準になっている。事業の選択と集中による地方債の発行抑制を図るとともに、公共施設等総合管理計画に基づき策定した個別施設計画に沿った公共施設の統廃合を適切に推進するよう努める。</t>
    </r>
    <phoneticPr fontId="5"/>
  </si>
  <si>
    <r>
      <t>　</t>
    </r>
    <r>
      <rPr>
        <sz val="11"/>
        <color rgb="FF000000"/>
        <rFont val="ＭＳ Ｐゴシック"/>
        <family val="3"/>
        <charset val="128"/>
      </rPr>
      <t>将来負担比率は類似団体平均より高い水準になっている。今後、（仮称）中央防災公園の整備や学校適正配置（中学校）などの大型事業により地方債現在高が増加する見込みであるが、交付税措置がある有利な地方債の活用や、計画的な繰上償還の実施等により、将来の公債費負担の抑制を図り健全な財政運営に努める。</t>
    </r>
    <rPh sb="44" eb="46">
      <t>ガッコウ</t>
    </rPh>
    <rPh sb="46" eb="48">
      <t>テキセイ</t>
    </rPh>
    <rPh sb="48" eb="50">
      <t>ハイチ</t>
    </rPh>
    <rPh sb="51" eb="54">
      <t>チュウガッコウ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</si>
</sst>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E53B75B-5FC3-466D-9556-B90593BBA04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96469</c:v>
                </c:pt>
                <c:pt idx="4">
                  <c:v>85743</c:v>
                </c:pt>
              </c:numCache>
            </c:numRef>
          </c:val>
          <c:smooth val="0"/>
          <c:extLst>
            <c:ext xmlns:c16="http://schemas.microsoft.com/office/drawing/2014/chart" uri="{C3380CC4-5D6E-409C-BE32-E72D297353CC}">
              <c16:uniqueId val="{00000000-7FA6-4180-A7A7-2BD8CB15B0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61629</c:v>
                </c:pt>
                <c:pt idx="1">
                  <c:v>114306</c:v>
                </c:pt>
                <c:pt idx="2">
                  <c:v>85963</c:v>
                </c:pt>
                <c:pt idx="3">
                  <c:v>75895</c:v>
                </c:pt>
                <c:pt idx="4">
                  <c:v>85538</c:v>
                </c:pt>
              </c:numCache>
            </c:numRef>
          </c:val>
          <c:smooth val="0"/>
          <c:extLst>
            <c:ext xmlns:c16="http://schemas.microsoft.com/office/drawing/2014/chart" uri="{C3380CC4-5D6E-409C-BE32-E72D297353CC}">
              <c16:uniqueId val="{00000001-7FA6-4180-A7A7-2BD8CB15B0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1.72</c:v>
                </c:pt>
                <c:pt idx="1">
                  <c:v>2.93</c:v>
                </c:pt>
                <c:pt idx="2">
                  <c:v>4.1399999999999997</c:v>
                </c:pt>
                <c:pt idx="3">
                  <c:v>5.21</c:v>
                </c:pt>
                <c:pt idx="4">
                  <c:v>4.59</c:v>
                </c:pt>
              </c:numCache>
            </c:numRef>
          </c:val>
          <c:extLst>
            <c:ext xmlns:c16="http://schemas.microsoft.com/office/drawing/2014/chart" uri="{C3380CC4-5D6E-409C-BE32-E72D297353CC}">
              <c16:uniqueId val="{00000000-4F3D-4B71-9EE7-79B74E46B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18.850000000000001</c:v>
                </c:pt>
                <c:pt idx="1">
                  <c:v>18.079999999999998</c:v>
                </c:pt>
                <c:pt idx="2">
                  <c:v>16.52</c:v>
                </c:pt>
                <c:pt idx="3">
                  <c:v>20.61</c:v>
                </c:pt>
                <c:pt idx="4">
                  <c:v>24.63</c:v>
                </c:pt>
              </c:numCache>
            </c:numRef>
          </c:val>
          <c:extLst>
            <c:ext xmlns:c16="http://schemas.microsoft.com/office/drawing/2014/chart" uri="{C3380CC4-5D6E-409C-BE32-E72D297353CC}">
              <c16:uniqueId val="{00000001-4F3D-4B71-9EE7-79B74E46B3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3.07</c:v>
                </c:pt>
                <c:pt idx="1">
                  <c:v>-1.39</c:v>
                </c:pt>
                <c:pt idx="2">
                  <c:v>-1.7</c:v>
                </c:pt>
                <c:pt idx="3">
                  <c:v>3.32</c:v>
                </c:pt>
                <c:pt idx="4">
                  <c:v>-0.73</c:v>
                </c:pt>
              </c:numCache>
            </c:numRef>
          </c:val>
          <c:smooth val="0"/>
          <c:extLst>
            <c:ext xmlns:c16="http://schemas.microsoft.com/office/drawing/2014/chart" uri="{C3380CC4-5D6E-409C-BE32-E72D297353CC}">
              <c16:uniqueId val="{00000002-4F3D-4B71-9EE7-79B74E46B3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0.02</c:v>
                </c:pt>
                <c:pt idx="4">
                  <c:v>#N/A</c:v>
                </c:pt>
                <c:pt idx="5">
                  <c:v>0.03</c:v>
                </c:pt>
                <c:pt idx="6">
                  <c:v>#N/A</c:v>
                </c:pt>
                <c:pt idx="7">
                  <c:v>0.03</c:v>
                </c:pt>
                <c:pt idx="8">
                  <c:v>#N/A</c:v>
                </c:pt>
                <c:pt idx="9">
                  <c:v>0</c:v>
                </c:pt>
              </c:numCache>
            </c:numRef>
          </c:val>
          <c:extLst>
            <c:ext xmlns:c16="http://schemas.microsoft.com/office/drawing/2014/chart" uri="{C3380CC4-5D6E-409C-BE32-E72D297353CC}">
              <c16:uniqueId val="{00000000-49DA-46DD-86CE-23F82949BE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DA-46DD-86CE-23F82949BE28}"/>
            </c:ext>
          </c:extLst>
        </c:ser>
        <c:ser>
          <c:idx val="2"/>
          <c:order val="2"/>
          <c:tx>
            <c:strRef>
              <c:f>データシート!$A$29</c:f>
              <c:strCache>
                <c:ptCount val="1"/>
                <c:pt idx="0">
                  <c:v>つつじヶ丘地区排水処理事業特別会計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49DA-46DD-86CE-23F82949BE28}"/>
            </c:ext>
          </c:extLst>
        </c:ser>
        <c:ser>
          <c:idx val="3"/>
          <c:order val="3"/>
          <c:tx>
            <c:strRef>
              <c:f>データシート!$A$30</c:f>
              <c:strCache>
                <c:ptCount val="1"/>
                <c:pt idx="0">
                  <c:v>港湾施設事業特別会計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0.03</c:v>
                </c:pt>
                <c:pt idx="4">
                  <c:v>#N/A</c:v>
                </c:pt>
                <c:pt idx="5">
                  <c:v>0.05</c:v>
                </c:pt>
                <c:pt idx="6">
                  <c:v>#N/A</c:v>
                </c:pt>
                <c:pt idx="7">
                  <c:v>0.05</c:v>
                </c:pt>
                <c:pt idx="8">
                  <c:v>#N/A</c:v>
                </c:pt>
                <c:pt idx="9">
                  <c:v>0.06</c:v>
                </c:pt>
              </c:numCache>
            </c:numRef>
          </c:val>
          <c:extLst>
            <c:ext xmlns:c16="http://schemas.microsoft.com/office/drawing/2014/chart" uri="{C3380CC4-5D6E-409C-BE32-E72D297353CC}">
              <c16:uniqueId val="{00000003-49DA-46DD-86CE-23F82949BE2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0.77</c:v>
                </c:pt>
                <c:pt idx="2">
                  <c:v>#N/A</c:v>
                </c:pt>
                <c:pt idx="3">
                  <c:v>0.53</c:v>
                </c:pt>
                <c:pt idx="4">
                  <c:v>#N/A</c:v>
                </c:pt>
                <c:pt idx="5">
                  <c:v>0.44</c:v>
                </c:pt>
                <c:pt idx="6">
                  <c:v>#N/A</c:v>
                </c:pt>
                <c:pt idx="7">
                  <c:v>0.59</c:v>
                </c:pt>
                <c:pt idx="8">
                  <c:v>#N/A</c:v>
                </c:pt>
                <c:pt idx="9">
                  <c:v>0.56999999999999995</c:v>
                </c:pt>
              </c:numCache>
            </c:numRef>
          </c:val>
          <c:extLst>
            <c:ext xmlns:c16="http://schemas.microsoft.com/office/drawing/2014/chart" uri="{C3380CC4-5D6E-409C-BE32-E72D297353CC}">
              <c16:uniqueId val="{00000004-49DA-46DD-86CE-23F82949BE2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2.74</c:v>
                </c:pt>
                <c:pt idx="2">
                  <c:v>#N/A</c:v>
                </c:pt>
                <c:pt idx="3">
                  <c:v>2.2200000000000002</c:v>
                </c:pt>
                <c:pt idx="4">
                  <c:v>#N/A</c:v>
                </c:pt>
                <c:pt idx="5">
                  <c:v>3.04</c:v>
                </c:pt>
                <c:pt idx="6">
                  <c:v>#N/A</c:v>
                </c:pt>
                <c:pt idx="7">
                  <c:v>0.81</c:v>
                </c:pt>
                <c:pt idx="8">
                  <c:v>#N/A</c:v>
                </c:pt>
                <c:pt idx="9">
                  <c:v>1.2</c:v>
                </c:pt>
              </c:numCache>
            </c:numRef>
          </c:val>
          <c:extLst>
            <c:ext xmlns:c16="http://schemas.microsoft.com/office/drawing/2014/chart" uri="{C3380CC4-5D6E-409C-BE32-E72D297353CC}">
              <c16:uniqueId val="{00000005-49DA-46DD-86CE-23F82949BE2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2.94</c:v>
                </c:pt>
                <c:pt idx="2">
                  <c:v>#N/A</c:v>
                </c:pt>
                <c:pt idx="3">
                  <c:v>4.1500000000000004</c:v>
                </c:pt>
                <c:pt idx="4">
                  <c:v>#N/A</c:v>
                </c:pt>
                <c:pt idx="5">
                  <c:v>5.31</c:v>
                </c:pt>
                <c:pt idx="6">
                  <c:v>#N/A</c:v>
                </c:pt>
                <c:pt idx="7">
                  <c:v>6.3</c:v>
                </c:pt>
                <c:pt idx="8">
                  <c:v>#N/A</c:v>
                </c:pt>
                <c:pt idx="9">
                  <c:v>5.64</c:v>
                </c:pt>
              </c:numCache>
            </c:numRef>
          </c:val>
          <c:extLst>
            <c:ext xmlns:c16="http://schemas.microsoft.com/office/drawing/2014/chart" uri="{C3380CC4-5D6E-409C-BE32-E72D297353CC}">
              <c16:uniqueId val="{00000006-49DA-46DD-86CE-23F82949BE2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6.3</c:v>
                </c:pt>
                <c:pt idx="2">
                  <c:v>#N/A</c:v>
                </c:pt>
                <c:pt idx="3">
                  <c:v>5.82</c:v>
                </c:pt>
                <c:pt idx="4">
                  <c:v>#N/A</c:v>
                </c:pt>
                <c:pt idx="5">
                  <c:v>5.91</c:v>
                </c:pt>
                <c:pt idx="6">
                  <c:v>#N/A</c:v>
                </c:pt>
                <c:pt idx="7">
                  <c:v>5.9</c:v>
                </c:pt>
                <c:pt idx="8">
                  <c:v>#N/A</c:v>
                </c:pt>
                <c:pt idx="9">
                  <c:v>6.08</c:v>
                </c:pt>
              </c:numCache>
            </c:numRef>
          </c:val>
          <c:extLst>
            <c:ext xmlns:c16="http://schemas.microsoft.com/office/drawing/2014/chart" uri="{C3380CC4-5D6E-409C-BE32-E72D297353CC}">
              <c16:uniqueId val="{00000007-49DA-46DD-86CE-23F82949BE2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0.28000000000000003</c:v>
                </c:pt>
                <c:pt idx="1">
                  <c:v>#N/A</c:v>
                </c:pt>
                <c:pt idx="2">
                  <c:v>#N/A</c:v>
                </c:pt>
                <c:pt idx="3">
                  <c:v>1.93</c:v>
                </c:pt>
                <c:pt idx="4">
                  <c:v>#N/A</c:v>
                </c:pt>
                <c:pt idx="5">
                  <c:v>4.5</c:v>
                </c:pt>
                <c:pt idx="6">
                  <c:v>#N/A</c:v>
                </c:pt>
                <c:pt idx="7">
                  <c:v>7.12</c:v>
                </c:pt>
                <c:pt idx="8">
                  <c:v>#N/A</c:v>
                </c:pt>
                <c:pt idx="9">
                  <c:v>10.57</c:v>
                </c:pt>
              </c:numCache>
            </c:numRef>
          </c:val>
          <c:extLst>
            <c:ext xmlns:c16="http://schemas.microsoft.com/office/drawing/2014/chart" uri="{C3380CC4-5D6E-409C-BE32-E72D297353CC}">
              <c16:uniqueId val="{00000008-49DA-46DD-86CE-23F82949BE28}"/>
            </c:ext>
          </c:extLst>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1.22</c:v>
                </c:pt>
                <c:pt idx="1">
                  <c:v>#N/A</c:v>
                </c:pt>
                <c:pt idx="2">
                  <c:v>1.23</c:v>
                </c:pt>
                <c:pt idx="3">
                  <c:v>#N/A</c:v>
                </c:pt>
                <c:pt idx="4">
                  <c:v>1.17</c:v>
                </c:pt>
                <c:pt idx="5">
                  <c:v>#N/A</c:v>
                </c:pt>
                <c:pt idx="6">
                  <c:v>1.1100000000000001</c:v>
                </c:pt>
                <c:pt idx="7">
                  <c:v>#N/A</c:v>
                </c:pt>
                <c:pt idx="8">
                  <c:v>1.07</c:v>
                </c:pt>
                <c:pt idx="9">
                  <c:v>#N/A</c:v>
                </c:pt>
              </c:numCache>
            </c:numRef>
          </c:val>
          <c:extLst>
            <c:ext xmlns:c16="http://schemas.microsoft.com/office/drawing/2014/chart" uri="{C3380CC4-5D6E-409C-BE32-E72D297353CC}">
              <c16:uniqueId val="{00000009-49DA-46DD-86CE-23F82949BE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2251</c:v>
                </c:pt>
                <c:pt idx="5">
                  <c:v>2298</c:v>
                </c:pt>
                <c:pt idx="8">
                  <c:v>2343</c:v>
                </c:pt>
                <c:pt idx="11">
                  <c:v>2376</c:v>
                </c:pt>
                <c:pt idx="14">
                  <c:v>2300</c:v>
                </c:pt>
              </c:numCache>
            </c:numRef>
          </c:val>
          <c:extLst>
            <c:ext xmlns:c16="http://schemas.microsoft.com/office/drawing/2014/chart" uri="{C3380CC4-5D6E-409C-BE32-E72D297353CC}">
              <c16:uniqueId val="{00000000-6682-4C23-ABFD-03472FE7AD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82-4C23-ABFD-03472FE7AD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82-4C23-ABFD-03472FE7AD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51</c:v>
                </c:pt>
                <c:pt idx="6">
                  <c:v>53</c:v>
                </c:pt>
                <c:pt idx="9">
                  <c:v>49</c:v>
                </c:pt>
                <c:pt idx="12">
                  <c:v>50</c:v>
                </c:pt>
              </c:numCache>
            </c:numRef>
          </c:val>
          <c:extLst>
            <c:ext xmlns:c16="http://schemas.microsoft.com/office/drawing/2014/chart" uri="{C3380CC4-5D6E-409C-BE32-E72D297353CC}">
              <c16:uniqueId val="{00000003-6682-4C23-ABFD-03472FE7AD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c:v>
                </c:pt>
                <c:pt idx="3">
                  <c:v>100</c:v>
                </c:pt>
                <c:pt idx="6">
                  <c:v>161</c:v>
                </c:pt>
                <c:pt idx="9">
                  <c:v>181</c:v>
                </c:pt>
                <c:pt idx="12">
                  <c:v>194</c:v>
                </c:pt>
              </c:numCache>
            </c:numRef>
          </c:val>
          <c:extLst>
            <c:ext xmlns:c16="http://schemas.microsoft.com/office/drawing/2014/chart" uri="{C3380CC4-5D6E-409C-BE32-E72D297353CC}">
              <c16:uniqueId val="{00000004-6682-4C23-ABFD-03472FE7AD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82-4C23-ABFD-03472FE7AD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82-4C23-ABFD-03472FE7AD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2860</c:v>
                </c:pt>
                <c:pt idx="3">
                  <c:v>2875</c:v>
                </c:pt>
                <c:pt idx="6">
                  <c:v>3078</c:v>
                </c:pt>
                <c:pt idx="9">
                  <c:v>3134</c:v>
                </c:pt>
                <c:pt idx="12">
                  <c:v>3258</c:v>
                </c:pt>
              </c:numCache>
            </c:numRef>
          </c:val>
          <c:extLst>
            <c:ext xmlns:c16="http://schemas.microsoft.com/office/drawing/2014/chart" uri="{C3380CC4-5D6E-409C-BE32-E72D297353CC}">
              <c16:uniqueId val="{00000007-6682-4C23-ABFD-03472FE7AD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752</c:v>
                </c:pt>
                <c:pt idx="2">
                  <c:v>#N/A</c:v>
                </c:pt>
                <c:pt idx="3">
                  <c:v>#N/A</c:v>
                </c:pt>
                <c:pt idx="4">
                  <c:v>728</c:v>
                </c:pt>
                <c:pt idx="5">
                  <c:v>#N/A</c:v>
                </c:pt>
                <c:pt idx="6">
                  <c:v>#N/A</c:v>
                </c:pt>
                <c:pt idx="7">
                  <c:v>949</c:v>
                </c:pt>
                <c:pt idx="8">
                  <c:v>#N/A</c:v>
                </c:pt>
                <c:pt idx="9">
                  <c:v>#N/A</c:v>
                </c:pt>
                <c:pt idx="10">
                  <c:v>988</c:v>
                </c:pt>
                <c:pt idx="11">
                  <c:v>#N/A</c:v>
                </c:pt>
                <c:pt idx="12">
                  <c:v>#N/A</c:v>
                </c:pt>
                <c:pt idx="13">
                  <c:v>1202</c:v>
                </c:pt>
                <c:pt idx="14">
                  <c:v>#N/A</c:v>
                </c:pt>
              </c:numCache>
            </c:numRef>
          </c:val>
          <c:smooth val="0"/>
          <c:extLst>
            <c:ext xmlns:c16="http://schemas.microsoft.com/office/drawing/2014/chart" uri="{C3380CC4-5D6E-409C-BE32-E72D297353CC}">
              <c16:uniqueId val="{00000008-6682-4C23-ABFD-03472FE7AD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23563</c:v>
                </c:pt>
                <c:pt idx="5">
                  <c:v>23905</c:v>
                </c:pt>
                <c:pt idx="8">
                  <c:v>24596</c:v>
                </c:pt>
                <c:pt idx="11">
                  <c:v>24262</c:v>
                </c:pt>
                <c:pt idx="14">
                  <c:v>23752</c:v>
                </c:pt>
              </c:numCache>
            </c:numRef>
          </c:val>
          <c:extLst>
            <c:ext xmlns:c16="http://schemas.microsoft.com/office/drawing/2014/chart" uri="{C3380CC4-5D6E-409C-BE32-E72D297353CC}">
              <c16:uniqueId val="{00000000-AE53-4D92-B03A-B1DC398906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2158</c:v>
                </c:pt>
                <c:pt idx="5">
                  <c:v>2143</c:v>
                </c:pt>
                <c:pt idx="8">
                  <c:v>1930</c:v>
                </c:pt>
                <c:pt idx="11">
                  <c:v>2106</c:v>
                </c:pt>
                <c:pt idx="14">
                  <c:v>2434</c:v>
                </c:pt>
              </c:numCache>
            </c:numRef>
          </c:val>
          <c:extLst>
            <c:ext xmlns:c16="http://schemas.microsoft.com/office/drawing/2014/chart" uri="{C3380CC4-5D6E-409C-BE32-E72D297353CC}">
              <c16:uniqueId val="{00000001-AE53-4D92-B03A-B1DC398906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3576</c:v>
                </c:pt>
                <c:pt idx="5">
                  <c:v>3566</c:v>
                </c:pt>
                <c:pt idx="8">
                  <c:v>3375</c:v>
                </c:pt>
                <c:pt idx="11">
                  <c:v>4342</c:v>
                </c:pt>
                <c:pt idx="14">
                  <c:v>4782</c:v>
                </c:pt>
              </c:numCache>
            </c:numRef>
          </c:val>
          <c:extLst>
            <c:ext xmlns:c16="http://schemas.microsoft.com/office/drawing/2014/chart" uri="{C3380CC4-5D6E-409C-BE32-E72D297353CC}">
              <c16:uniqueId val="{00000002-AE53-4D92-B03A-B1DC398906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4</c:v>
                </c:pt>
                <c:pt idx="3">
                  <c:v>49</c:v>
                </c:pt>
                <c:pt idx="6">
                  <c:v>65</c:v>
                </c:pt>
                <c:pt idx="9">
                  <c:v>0</c:v>
                </c:pt>
                <c:pt idx="12">
                  <c:v>0</c:v>
                </c:pt>
              </c:numCache>
            </c:numRef>
          </c:val>
          <c:extLst>
            <c:ext xmlns:c16="http://schemas.microsoft.com/office/drawing/2014/chart" uri="{C3380CC4-5D6E-409C-BE32-E72D297353CC}">
              <c16:uniqueId val="{00000003-AE53-4D92-B03A-B1DC398906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53-4D92-B03A-B1DC398906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53-4D92-B03A-B1DC398906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3571</c:v>
                </c:pt>
                <c:pt idx="3">
                  <c:v>3323</c:v>
                </c:pt>
                <c:pt idx="6">
                  <c:v>3267</c:v>
                </c:pt>
                <c:pt idx="9">
                  <c:v>3183</c:v>
                </c:pt>
                <c:pt idx="12">
                  <c:v>2959</c:v>
                </c:pt>
              </c:numCache>
            </c:numRef>
          </c:val>
          <c:extLst>
            <c:ext xmlns:c16="http://schemas.microsoft.com/office/drawing/2014/chart" uri="{C3380CC4-5D6E-409C-BE32-E72D297353CC}">
              <c16:uniqueId val="{00000006-AE53-4D92-B03A-B1DC398906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978</c:v>
                </c:pt>
                <c:pt idx="3">
                  <c:v>930</c:v>
                </c:pt>
                <c:pt idx="6">
                  <c:v>888</c:v>
                </c:pt>
                <c:pt idx="9">
                  <c:v>986</c:v>
                </c:pt>
                <c:pt idx="12">
                  <c:v>1589</c:v>
                </c:pt>
              </c:numCache>
            </c:numRef>
          </c:val>
          <c:extLst>
            <c:ext xmlns:c16="http://schemas.microsoft.com/office/drawing/2014/chart" uri="{C3380CC4-5D6E-409C-BE32-E72D297353CC}">
              <c16:uniqueId val="{00000007-AE53-4D92-B03A-B1DC398906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1374</c:v>
                </c:pt>
                <c:pt idx="3">
                  <c:v>1646</c:v>
                </c:pt>
                <c:pt idx="6">
                  <c:v>1742</c:v>
                </c:pt>
                <c:pt idx="9">
                  <c:v>1789</c:v>
                </c:pt>
                <c:pt idx="12">
                  <c:v>1794</c:v>
                </c:pt>
              </c:numCache>
            </c:numRef>
          </c:val>
          <c:extLst>
            <c:ext xmlns:c16="http://schemas.microsoft.com/office/drawing/2014/chart" uri="{C3380CC4-5D6E-409C-BE32-E72D297353CC}">
              <c16:uniqueId val="{00000008-AE53-4D92-B03A-B1DC398906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53-4D92-B03A-B1DC398906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32725</c:v>
                </c:pt>
                <c:pt idx="3">
                  <c:v>33830</c:v>
                </c:pt>
                <c:pt idx="6">
                  <c:v>34156</c:v>
                </c:pt>
                <c:pt idx="9">
                  <c:v>33989</c:v>
                </c:pt>
                <c:pt idx="12">
                  <c:v>33686</c:v>
                </c:pt>
              </c:numCache>
            </c:numRef>
          </c:val>
          <c:extLst>
            <c:ext xmlns:c16="http://schemas.microsoft.com/office/drawing/2014/chart" uri="{C3380CC4-5D6E-409C-BE32-E72D297353CC}">
              <c16:uniqueId val="{0000000A-AE53-4D92-B03A-B1DC398906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9356</c:v>
                </c:pt>
                <c:pt idx="2">
                  <c:v>#N/A</c:v>
                </c:pt>
                <c:pt idx="3">
                  <c:v>#N/A</c:v>
                </c:pt>
                <c:pt idx="4">
                  <c:v>10164</c:v>
                </c:pt>
                <c:pt idx="5">
                  <c:v>#N/A</c:v>
                </c:pt>
                <c:pt idx="6">
                  <c:v>#N/A</c:v>
                </c:pt>
                <c:pt idx="7">
                  <c:v>10216</c:v>
                </c:pt>
                <c:pt idx="8">
                  <c:v>#N/A</c:v>
                </c:pt>
                <c:pt idx="9">
                  <c:v>#N/A</c:v>
                </c:pt>
                <c:pt idx="10">
                  <c:v>9236</c:v>
                </c:pt>
                <c:pt idx="11">
                  <c:v>#N/A</c:v>
                </c:pt>
                <c:pt idx="12">
                  <c:v>#N/A</c:v>
                </c:pt>
                <c:pt idx="13">
                  <c:v>9059</c:v>
                </c:pt>
                <c:pt idx="14">
                  <c:v>#N/A</c:v>
                </c:pt>
              </c:numCache>
            </c:numRef>
          </c:val>
          <c:smooth val="0"/>
          <c:extLst>
            <c:ext xmlns:c16="http://schemas.microsoft.com/office/drawing/2014/chart" uri="{C3380CC4-5D6E-409C-BE32-E72D297353CC}">
              <c16:uniqueId val="{0000000B-AE53-4D92-B03A-B1DC398906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2327</c:v>
                </c:pt>
                <c:pt idx="1">
                  <c:v>3015</c:v>
                </c:pt>
                <c:pt idx="2">
                  <c:v>3492</c:v>
                </c:pt>
              </c:numCache>
            </c:numRef>
          </c:val>
          <c:extLst>
            <c:ext xmlns:c16="http://schemas.microsoft.com/office/drawing/2014/chart" uri="{C3380CC4-5D6E-409C-BE32-E72D297353CC}">
              <c16:uniqueId val="{00000000-1769-474C-811D-0D39FD2366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1769-474C-811D-0D39FD2366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373</c:v>
                </c:pt>
                <c:pt idx="1">
                  <c:v>344</c:v>
                </c:pt>
                <c:pt idx="2">
                  <c:v>358</c:v>
                </c:pt>
              </c:numCache>
            </c:numRef>
          </c:val>
          <c:extLst>
            <c:ext xmlns:c16="http://schemas.microsoft.com/office/drawing/2014/chart" uri="{C3380CC4-5D6E-409C-BE32-E72D297353CC}">
              <c16:uniqueId val="{00000002-1769-474C-811D-0D39FD2366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{8CFC1395-C8F9-4945-8290-59BB9662866A}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AAC-4E8D-8EE4-025A8AD5B2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{F715817D-3A8A-4A35-B0AE-41AB7F41C5DC}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AC-4E8D-8EE4-025A8AD5B2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{F3F45E27-B07C-42F2-995E-02E2654C6593}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AC-4E8D-8EE4-025A8AD5B2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{609C7F0A-B4B4-45DD-B1ED-FED7C52B2A08}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AC-4E8D-8EE4-025A8AD5B2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{B321699C-F745-488F-AA9F-4DB7C7A6950E}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AC-4E8D-8EE4-025A8AD5B23D}"/>
                </c:ext>
              </c:extLst>
            </c:dLbl>
            <c:dLbl>
              <c:idx val="8"/>
              <c:layout>
                <c:manualLayout>
                  <c:x val="-3.481668653311257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{22545098-4B77-46F9-862C-1C2B96D5FF84}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AAC-4E8D-8EE4-025A8AD5B23D}"/>
                </c:ext>
              </c:extLst>
            </c:dLbl>
            <c:dLbl>
              <c:idx val="16"/>
              <c:layout>
                <c:manualLayout>
                  <c:x val="-2.92148147673558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{34B7EDA9-EEC9-4680-9A37-4786E2077A16}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AAC-4E8D-8EE4-025A8AD5B23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{C65FD17A-3516-442A-9819-D50D1FE4AE83}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AAC-4E8D-8EE4-025A8AD5B23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{F930BDE0-4F70-4972-A828-9F3C986DC1D7}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AAC-4E8D-8EE4-025A8AD5B2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64.099999999999994</c:v>
                </c:pt>
                <c:pt idx="16">
                  <c:v>63.9</c:v>
                </c:pt>
                <c:pt idx="24">
                  <c:v>64.599999999999994</c:v>
                </c:pt>
                <c:pt idx="32">
                  <c:v>65.900000000000006</c:v>
                </c:pt>
              </c:numCache>
            </c:numRef>
          </c:xVal>
          <c:yVal>
            <c:numRef>
              <c:f>公会計指標分析・財政指標組合せ分析表!$BP$51:$DC$51</c:f>
              <c:numCache>
                <c:formatCode>#,##0.0;"▲ "#,##0.0</c:formatCode>
                <c:ptCount val="40"/>
                <c:pt idx="0">
                  <c:v>79.400000000000006</c:v>
                </c:pt>
                <c:pt idx="8">
                  <c:v>88</c:v>
                </c:pt>
                <c:pt idx="16">
                  <c:v>85.4</c:v>
                </c:pt>
                <c:pt idx="24">
                  <c:v>74.099999999999994</c:v>
                </c:pt>
                <c:pt idx="32">
                  <c:v>75.099999999999994</c:v>
                </c:pt>
              </c:numCache>
            </c:numRef>
          </c:yVal>
          <c:smooth val="0"/>
          <c:extLst>
            <c:ext xmlns:c16="http://schemas.microsoft.com/office/drawing/2014/chart" uri="{C3380CC4-5D6E-409C-BE32-E72D297353CC}">
              <c16:uniqueId val="{00000009-5AAC-4E8D-8EE4-025A8AD5B2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{27F907FE-6903-4864-9CE9-5F49FCDC4990}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AAC-4E8D-8EE4-025A8AD5B2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{4DE18B53-262B-4CAB-9FF5-EF70F305D55F}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AC-4E8D-8EE4-025A8AD5B2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{B0D6AF22-CCD6-44EF-BF89-F17827338A23}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AC-4E8D-8EE4-025A8AD5B2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{C4523B07-CD92-49ED-B070-9D9A282A0A47}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AC-4E8D-8EE4-025A8AD5B2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{97061606-8CAC-4468-867B-EB5280A722FA}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AC-4E8D-8EE4-025A8AD5B23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{D15F22D1-BFB9-467B-BD63-09F246ACE9FC}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AAC-4E8D-8EE4-025A8AD5B23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{3952D553-2D4F-4502-B695-1EB5A926ECB7}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AAC-4E8D-8EE4-025A8AD5B23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{1FBFCB11-DBC4-49C6-83F5-91710626757C}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AAC-4E8D-8EE4-025A8AD5B23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{5FA2AB6D-453F-4807-BEB0-372626C3EBB0}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AAC-4E8D-8EE4-025A8AD5B2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62.5</c:v>
                </c:pt>
                <c:pt idx="32">
                  <c:v>65</c:v>
                </c:pt>
              </c:numCache>
            </c:numRef>
          </c:xVal>
          <c:yVal>
            <c:numRef>
              <c:f>公会計指標分析・財政指標組合せ分析表!$BP$55:$DC$55</c:f>
              <c:numCache>
                <c:formatCode>#,##0.0;"▲ "#,##0.0</c:formatCode>
                <c:ptCount val="40"/>
                <c:pt idx="0">
                  <c:v>25.3</c:v>
                </c:pt>
                <c:pt idx="8">
                  <c:v>25.5</c:v>
                </c:pt>
                <c:pt idx="16">
                  <c:v>37.299999999999997</c:v>
                </c:pt>
                <c:pt idx="24">
                  <c:v>25.2</c:v>
                </c:pt>
                <c:pt idx="32">
                  <c:v>15.7</c:v>
                </c:pt>
              </c:numCache>
            </c:numRef>
          </c:yVal>
          <c:smooth val="0"/>
          <c:extLst>
            <c:ext xmlns:c16="http://schemas.microsoft.com/office/drawing/2014/chart" uri="{C3380CC4-5D6E-409C-BE32-E72D297353CC}">
              <c16:uniqueId val="{00000013-5AAC-4E8D-8EE4-025A8AD5B23D}"/>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{22630842-0A14-4FA8-973F-D90C0EDAC1E5}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32F-4478-AD9A-07941A870B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{5F72218C-0338-499F-A7C5-41BEC41BDEAC}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2F-4478-AD9A-07941A870B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{C93012D7-CA41-4B31-AD4B-39835737B8C6}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2F-4478-AD9A-07941A870B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{55EA7AF1-7E60-4165-B3D9-C32B01628EBE}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2F-4478-AD9A-07941A870B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{B73BCA89-96CB-4EC3-994B-44343DA19F66}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2F-4478-AD9A-07941A870BE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{B6184DC2-5E94-4330-AA71-B08E3CA353AB}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32F-4478-AD9A-07941A870BE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{4F0C6BF9-CF04-46E6-AADC-18379FF86FF4}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32F-4478-AD9A-07941A870BE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{33BEC41F-9B39-4C1A-B692-E2BA73893AC7}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32F-4478-AD9A-07941A870BE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{1FF7611F-9BB2-4A17-AD0C-C30E0CE07F8C}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32F-4478-AD9A-07941A870B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6.8</c:v>
                </c:pt>
                <c:pt idx="24">
                  <c:v>7.3</c:v>
                </c:pt>
                <c:pt idx="32">
                  <c:v>8.6</c:v>
                </c:pt>
              </c:numCache>
            </c:numRef>
          </c:xVal>
          <c:yVal>
            <c:numRef>
              <c:f>公会計指標分析・財政指標組合せ分析表!$BP$73:$DC$73</c:f>
              <c:numCache>
                <c:formatCode>#,##0.0;"▲ "#,##0.0</c:formatCode>
                <c:ptCount val="40"/>
                <c:pt idx="0">
                  <c:v>79.400000000000006</c:v>
                </c:pt>
                <c:pt idx="8">
                  <c:v>88</c:v>
                </c:pt>
                <c:pt idx="16">
                  <c:v>85.4</c:v>
                </c:pt>
                <c:pt idx="24">
                  <c:v>74.099999999999994</c:v>
                </c:pt>
                <c:pt idx="32">
                  <c:v>75.099999999999994</c:v>
                </c:pt>
              </c:numCache>
            </c:numRef>
          </c:yVal>
          <c:smooth val="0"/>
          <c:extLst>
            <c:ext xmlns:c16="http://schemas.microsoft.com/office/drawing/2014/chart" uri="{C3380CC4-5D6E-409C-BE32-E72D297353CC}">
              <c16:uniqueId val="{00000009-632F-4478-AD9A-07941A870B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{C4B889E4-BC8D-43AF-A0C3-1CDC50E0BC99}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32F-4478-AD9A-07941A870B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{E5A4F58D-DC2C-4718-8B05-232EE511C97B}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2F-4478-AD9A-07941A870B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{D0A05EFF-4304-49CC-BA04-86CB57FF0E1D}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2F-4478-AD9A-07941A870B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{04D3ABFE-AE23-4B6B-917D-013A3F1AAC1C}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2F-4478-AD9A-07941A870B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{4B18D76B-E1F0-42D8-B6BB-1DFF2F392FB6}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2F-4478-AD9A-07941A870BE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{A389CF1C-63E6-4D56-A399-85858D83BCF6}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32F-4478-AD9A-07941A870BE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{B4A48787-0F4E-4895-9A03-C3C3DBF13612}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32F-4478-AD9A-07941A870BE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{2B71A577-3D65-430E-A270-BDFD4F25B113}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32F-4478-AD9A-07941A870BE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{97DE2286-1143-4F1A-BAF0-9AAE33F0A5E8}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32F-4478-AD9A-07941A870B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8.9</c:v>
                </c:pt>
                <c:pt idx="32">
                  <c:v>8.9</c:v>
                </c:pt>
              </c:numCache>
            </c:numRef>
          </c:xVal>
          <c:yVal>
            <c:numRef>
              <c:f>公会計指標分析・財政指標組合せ分析表!$BP$77:$DC$77</c:f>
              <c:numCache>
                <c:formatCode>#,##0.0;"▲ "#,##0.0</c:formatCode>
                <c:ptCount val="40"/>
                <c:pt idx="0">
                  <c:v>25.3</c:v>
                </c:pt>
                <c:pt idx="8">
                  <c:v>25.5</c:v>
                </c:pt>
                <c:pt idx="16">
                  <c:v>37.299999999999997</c:v>
                </c:pt>
                <c:pt idx="24">
                  <c:v>25.2</c:v>
                </c:pt>
                <c:pt idx="32">
                  <c:v>15.7</c:v>
                </c:pt>
              </c:numCache>
            </c:numRef>
          </c:yVal>
          <c:smooth val="0"/>
          <c:extLst>
            <c:ext xmlns:c16="http://schemas.microsoft.com/office/drawing/2014/chart" uri="{C3380CC4-5D6E-409C-BE32-E72D297353CC}">
              <c16:uniqueId val="{00000013-632F-4478-AD9A-07941A870BE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臨時財政対策債償還基金費の皆減などにより基準財政需要額が減少したことに加え、コロナ禍からの回復基調を受け法人市民税が増収となり、前年度と比べ単年度では上昇し、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ヶ年平均では横ばいで推移している。　</a:t>
          </a:r>
        </a:p>
        <a:p>
          <a:r>
            <a:rPr kumimoji="1" lang="ja-JP" altLang="en-US" sz="1300">
              <a:latin typeface="ＭＳ Ｐゴシック" panose="020B0600070205080204" pitchFamily="50" charset="-128"/>
              <a:ea typeface="ＭＳ Ｐゴシック" panose="020B0600070205080204" pitchFamily="50" charset="-128"/>
            </a:rPr>
            <a:t>　今後も、人口減少などの課題に対応するための施策に取り組み、市税収入の確保に努め、財政基盤の強化を図る。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78740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40</xdr:row>
      <xdr:rowOff>6350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35560</xdr:rowOff>
    </xdr:from>
    <xdr:to>
      <xdr:col>11</xdr:col>
      <xdr:colOff>82550</xdr:colOff>
      <xdr:row>37</xdr:row>
      <xdr:rowOff>137160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147337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17797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歳出では、防災行政無線デジタル化等に係る元利償還金の増加による公債費の増や、電気代の高騰等による光熱水費の増等により経常経費充当一般財源が増額となり、前年度と比べ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市税収入の確保や、総人件費の抑制をはじめとした更なる行財政改革を進めるとともに、公債費等の経常経費の抑制に努める。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150404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50285"/>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146957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502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115933</xdr:rowOff>
    </xdr:from>
    <xdr:to>
      <xdr:col>15</xdr:col>
      <xdr:colOff>82550</xdr:colOff>
      <xdr:row>61</xdr:row>
      <xdr:rowOff>146957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743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64226</xdr:rowOff>
    </xdr:from>
    <xdr:to>
      <xdr:col>11</xdr:col>
      <xdr:colOff>31750</xdr:colOff>
      <xdr:row>61</xdr:row>
      <xdr:rowOff>115933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267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9072</xdr:rowOff>
    </xdr:from>
    <xdr:to>
      <xdr:col>11</xdr:col>
      <xdr:colOff>82550</xdr:colOff>
      <xdr:row>60</xdr:row>
      <xdr:rowOff>110672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100165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99604</xdr:rowOff>
    </xdr:from>
    <xdr:to>
      <xdr:col>23</xdr:col>
      <xdr:colOff>184150</xdr:colOff>
      <xdr:row>62</xdr:row>
      <xdr:rowOff>29754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71681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96157</xdr:rowOff>
    </xdr:from>
    <xdr:to>
      <xdr:col>15</xdr:col>
      <xdr:colOff>133350</xdr:colOff>
      <xdr:row>62</xdr:row>
      <xdr:rowOff>26307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65133</xdr:rowOff>
    </xdr:from>
    <xdr:to>
      <xdr:col>11</xdr:col>
      <xdr:colOff>82550</xdr:colOff>
      <xdr:row>61</xdr:row>
      <xdr:rowOff>166733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99803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新型コロナウイルス感染症対策に係る予防接種事業の事業量の減等により物件費が減少となった一方、基準となる住民基本台帳人口も減となっており、人口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人当たりの決算額が前年度と比べやや上昇している。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今後も引き続き総人件費の抑制や事務事業の見直しによる経常経費の抑制に努める。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144315</xdr:rowOff>
    </xdr:from>
    <xdr:to>
      <xdr:col>23</xdr:col>
      <xdr:colOff>133350</xdr:colOff>
      <xdr:row>81</xdr:row>
      <xdr:rowOff>146445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1765"/>
          <a:ext cx="8382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135609</xdr:rowOff>
    </xdr:from>
    <xdr:to>
      <xdr:col>19</xdr:col>
      <xdr:colOff>133350</xdr:colOff>
      <xdr:row>81</xdr:row>
      <xdr:rowOff>144315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3059"/>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104631</xdr:rowOff>
    </xdr:from>
    <xdr:to>
      <xdr:col>15</xdr:col>
      <xdr:colOff>82550</xdr:colOff>
      <xdr:row>81</xdr:row>
      <xdr:rowOff>135609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2081"/>
          <a:ext cx="8890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82662</xdr:rowOff>
    </xdr:from>
    <xdr:to>
      <xdr:col>15</xdr:col>
      <xdr:colOff>133350</xdr:colOff>
      <xdr:row>82</xdr:row>
      <xdr:rowOff>12812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22989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95160</xdr:rowOff>
    </xdr:from>
    <xdr:to>
      <xdr:col>11</xdr:col>
      <xdr:colOff>31750</xdr:colOff>
      <xdr:row>81</xdr:row>
      <xdr:rowOff>104631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261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26364</xdr:rowOff>
    </xdr:from>
    <xdr:to>
      <xdr:col>11</xdr:col>
      <xdr:colOff>82550</xdr:colOff>
      <xdr:row>81</xdr:row>
      <xdr:rowOff>127964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138141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68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20334</xdr:rowOff>
    </xdr:from>
    <xdr:to>
      <xdr:col>7</xdr:col>
      <xdr:colOff>31750</xdr:colOff>
      <xdr:row>81</xdr:row>
      <xdr:rowOff>121934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132111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7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95645</xdr:rowOff>
    </xdr:from>
    <xdr:to>
      <xdr:col>23</xdr:col>
      <xdr:colOff>184150</xdr:colOff>
      <xdr:row>82</xdr:row>
      <xdr:rowOff>25795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16922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93515</xdr:rowOff>
    </xdr:from>
    <xdr:to>
      <xdr:col>19</xdr:col>
      <xdr:colOff>184150</xdr:colOff>
      <xdr:row>82</xdr:row>
      <xdr:rowOff>23665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33842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84809</xdr:rowOff>
    </xdr:from>
    <xdr:to>
      <xdr:col>15</xdr:col>
      <xdr:colOff>133350</xdr:colOff>
      <xdr:row>82</xdr:row>
      <xdr:rowOff>14959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171186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5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53831</xdr:rowOff>
    </xdr:from>
    <xdr:to>
      <xdr:col>11</xdr:col>
      <xdr:colOff>82550</xdr:colOff>
      <xdr:row>81</xdr:row>
      <xdr:rowOff>155431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140208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2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44360</xdr:rowOff>
    </xdr:from>
    <xdr:to>
      <xdr:col>7</xdr:col>
      <xdr:colOff>31750</xdr:colOff>
      <xdr:row>81</xdr:row>
      <xdr:rowOff>145960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130737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1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人事院勧告に準じた給与改定や給与構造改革、給与制度の総合的見直しを実施し、ラスパイレス指数の抑制に努めている。</a:t>
          </a:r>
        </a:p>
        <a:p>
          <a:r>
            <a:rPr kumimoji="1" lang="ja-JP" altLang="en-US" sz="1300">
              <a:latin typeface="ＭＳ Ｐゴシック" panose="020B0600070205080204" pitchFamily="50" charset="-128"/>
              <a:ea typeface="ＭＳ Ｐゴシック" panose="020B0600070205080204" pitchFamily="50" charset="-128"/>
            </a:rPr>
            <a:t>　今後も、総人件費の抑制に努めるとともに、市独自の人事給与制度の見直しにより、職務や能力、実績を重視した給与体系を整備していく。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28928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905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307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4939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人当たり職員数は増加傾向にあるが、人員配置の適正化に努め、実職員数は減少しており、類似団体の平均以下の職員数となっている。</a:t>
          </a:r>
        </a:p>
        <a:p>
          <a:r>
            <a:rPr kumimoji="1" lang="ja-JP" altLang="en-US" sz="1300">
              <a:latin typeface="ＭＳ Ｐゴシック" panose="020B0600070205080204" pitchFamily="50" charset="-128"/>
              <a:ea typeface="ＭＳ Ｐゴシック" panose="020B0600070205080204" pitchFamily="50" charset="-128"/>
            </a:rPr>
            <a:t>　今後も効果的・効率的な行政サービスを提供するため、適切な人員配置に努める。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67914</xdr:rowOff>
    </xdr:from>
    <xdr:to>
      <xdr:col>81</xdr:col>
      <xdr:colOff>44450</xdr:colOff>
      <xdr:row>60</xdr:row>
      <xdr:rowOff>72511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54914"/>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67914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365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49530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848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56424</xdr:rowOff>
    </xdr:from>
    <xdr:to>
      <xdr:col>73</xdr:col>
      <xdr:colOff>44450</xdr:colOff>
      <xdr:row>59</xdr:row>
      <xdr:rowOff>158024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59</xdr:row>
      <xdr:rowOff>169273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744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100330</xdr:rowOff>
    </xdr:from>
    <xdr:to>
      <xdr:col>68</xdr:col>
      <xdr:colOff>203200</xdr:colOff>
      <xdr:row>59</xdr:row>
      <xdr:rowOff>30480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0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21711</xdr:rowOff>
    </xdr:from>
    <xdr:to>
      <xdr:col>81</xdr:col>
      <xdr:colOff>95250</xdr:colOff>
      <xdr:row>60</xdr:row>
      <xdr:rowOff>123311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38238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17114</xdr:rowOff>
    </xdr:from>
    <xdr:to>
      <xdr:col>77</xdr:col>
      <xdr:colOff>95250</xdr:colOff>
      <xdr:row>60</xdr:row>
      <xdr:rowOff>118714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128891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85107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33400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23058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臨時財政対策債発行可能額が大幅な減額となり標準財政規模が減少したことに加え、緊急防災・減災事業債や臨時財政対策債などの元利償還金が増加したことにより、前年度と比べ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　</a:t>
          </a:r>
        </a:p>
        <a:p>
          <a:r>
            <a:rPr kumimoji="1" lang="ja-JP" altLang="en-US" sz="1300">
              <a:latin typeface="ＭＳ Ｐゴシック" panose="020B0600070205080204" pitchFamily="50" charset="-128"/>
              <a:ea typeface="ＭＳ Ｐゴシック" panose="020B0600070205080204" pitchFamily="50" charset="-128"/>
            </a:rPr>
            <a:t>　今後、（仮称）中央防災公園や学校適正配置（中学校）などの大型事業により地方債現在高が増加する見込みであるが、交付税措置がある有利な地方債の活用や、計画的な繰上償還の実施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37</xdr:row>
      <xdr:rowOff>9948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27458"/>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155258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1740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145203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130598</xdr:rowOff>
    </xdr:from>
    <xdr:to>
      <xdr:col>73</xdr:col>
      <xdr:colOff>44450</xdr:colOff>
      <xdr:row>37</xdr:row>
      <xdr:rowOff>60748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45525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38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137160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073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90382</xdr:rowOff>
    </xdr:from>
    <xdr:to>
      <xdr:col>68</xdr:col>
      <xdr:colOff>203200</xdr:colOff>
      <xdr:row>37</xdr:row>
      <xdr:rowOff>20532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26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5309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3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96414</xdr:rowOff>
    </xdr:from>
    <xdr:to>
      <xdr:col>64</xdr:col>
      <xdr:colOff>152400</xdr:colOff>
      <xdr:row>37</xdr:row>
      <xdr:rowOff>26564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2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11341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3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および介護給付費準備基金の新規積立により充当可能基金が増額し、充当可能財源等が増額となった一方で、臨時財政対策債発行可能額が大幅な減額となり標準財政規模が減少したことにより、将来負担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仮称）中央防災公園や学校適正配置（中学校）などの大型事業により地方債現在高が増加する見込みであるが、交付税措置がある有利な地方債の活用や、計画的な繰上償還の実施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104108</xdr:rowOff>
    </xdr:from>
    <xdr:to>
      <xdr:col>81</xdr:col>
      <xdr:colOff>44450</xdr:colOff>
      <xdr:row>17</xdr:row>
      <xdr:rowOff>110141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1875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104108</xdr:rowOff>
    </xdr:from>
    <xdr:to>
      <xdr:col>77</xdr:col>
      <xdr:colOff>44450</xdr:colOff>
      <xdr:row>18</xdr:row>
      <xdr:rowOff>826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18758"/>
          <a:ext cx="8890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826</xdr:rowOff>
    </xdr:from>
    <xdr:to>
      <xdr:col>72</xdr:col>
      <xdr:colOff>203200</xdr:colOff>
      <xdr:row>18</xdr:row>
      <xdr:rowOff>16510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692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2762</xdr:rowOff>
    </xdr:from>
    <xdr:to>
      <xdr:col>73</xdr:col>
      <xdr:colOff>44450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136080</xdr:rowOff>
    </xdr:from>
    <xdr:to>
      <xdr:col>68</xdr:col>
      <xdr:colOff>152400</xdr:colOff>
      <xdr:row>18</xdr:row>
      <xdr:rowOff>16510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50730"/>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103029</xdr:rowOff>
    </xdr:from>
    <xdr:to>
      <xdr:col>68</xdr:col>
      <xdr:colOff>203200</xdr:colOff>
      <xdr:row>16</xdr:row>
      <xdr:rowOff>33179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43356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101822</xdr:rowOff>
    </xdr:from>
    <xdr:to>
      <xdr:col>64</xdr:col>
      <xdr:colOff>152400</xdr:colOff>
      <xdr:row>16</xdr:row>
      <xdr:rowOff>31972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42149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59341</xdr:rowOff>
    </xdr:from>
    <xdr:to>
      <xdr:col>81</xdr:col>
      <xdr:colOff>95250</xdr:colOff>
      <xdr:row>17</xdr:row>
      <xdr:rowOff>160941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31418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4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53308</xdr:rowOff>
    </xdr:from>
    <xdr:to>
      <xdr:col>77</xdr:col>
      <xdr:colOff>95250</xdr:colOff>
      <xdr:row>17</xdr:row>
      <xdr:rowOff>154908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139685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54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121476</xdr:rowOff>
    </xdr:from>
    <xdr:to>
      <xdr:col>73</xdr:col>
      <xdr:colOff>44450</xdr:colOff>
      <xdr:row>18</xdr:row>
      <xdr:rowOff>51626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36403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137160</xdr:rowOff>
    </xdr:from>
    <xdr:to>
      <xdr:col>68</xdr:col>
      <xdr:colOff>203200</xdr:colOff>
      <xdr:row>18</xdr:row>
      <xdr:rowOff>67310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52087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85280</xdr:rowOff>
    </xdr:from>
    <xdr:to>
      <xdr:col>64</xdr:col>
      <xdr:colOff>152400</xdr:colOff>
      <xdr:row>18</xdr:row>
      <xdr:rowOff>15430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適正な人員配置など人件費の抑制に努めているが、普通交付税が減額となり経常一般財源等が減少したことにより、前年度に比べ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今後も、職務や能力、実績を重視した給与体系を実現していく中で、市独自の人事給与制度の見直しを行うなど、人件費の適正化に努める。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152400</xdr:rowOff>
    </xdr:from>
    <xdr:to>
      <xdr:col>15</xdr:col>
      <xdr:colOff>149225</xdr:colOff>
      <xdr:row>37</xdr:row>
      <xdr:rowOff>82550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枠配分方法により、物件費総額の抑制に努めたが、電気代の高騰などにより光熱水費が増加したことに加え、普通交付税が減額となり経常一般財源等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18143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7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17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24493</xdr:rowOff>
    </xdr:from>
    <xdr:to>
      <xdr:col>69</xdr:col>
      <xdr:colOff>142875</xdr:colOff>
      <xdr:row>19</xdr:row>
      <xdr:rowOff>126093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28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自立支援給付事業や生活保護扶助事業の事業量の増などにより、前年度と比べて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今後も、障害者自立支援給付や子育て支援に係る経費の増加が見込まれることから、市独自制度を含めた総合的な見直しを図り、抑制に努める。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58</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69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病院事業会計や水道事業会計への出資金が増加したことなどにより、前年度と比べ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2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57</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一部事務組合への負担金が減少したことなどにより、経常的に支出する補助費等は前年度と比べ減少した一方、普通交付税が減額となり経常一般財源等が減少したことにより、前年度と比べ、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今後も、各種団体への補助金等を継続的に見直すことにより、経常経費の抑制に努める。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9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391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公債費の抑制に努めているが、緊急防災・減災事業債において防災行政無線デジタル化等に係る元利償還金の増により、前年度と比べ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ことに加え、今後も公債費の増加が見込まれるため、事業のさらなる選択と集中により地方債の発行を抑制するほか、繰上償還を計画的に実施することにより、将来の公債費負担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48895</xdr:rowOff>
    </xdr:from>
    <xdr:to>
      <xdr:col>24</xdr:col>
      <xdr:colOff>25400</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07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07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99060</xdr:rowOff>
    </xdr:from>
    <xdr:to>
      <xdr:col>15</xdr:col>
      <xdr:colOff>149225</xdr:colOff>
      <xdr:row>75</xdr:row>
      <xdr:rowOff>29210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37465</xdr:rowOff>
    </xdr:from>
    <xdr:to>
      <xdr:col>11</xdr:col>
      <xdr:colOff>9525</xdr:colOff>
      <xdr:row>75</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96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68580</xdr:rowOff>
    </xdr:from>
    <xdr:to>
      <xdr:col>11</xdr:col>
      <xdr:colOff>60325</xdr:colOff>
      <xdr:row>74</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7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170197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169545</xdr:rowOff>
    </xdr:from>
    <xdr:to>
      <xdr:col>20</xdr:col>
      <xdr:colOff>38100</xdr:colOff>
      <xdr:row>75</xdr:row>
      <xdr:rowOff>99695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84472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158115</xdr:rowOff>
    </xdr:from>
    <xdr:to>
      <xdr:col>6</xdr:col>
      <xdr:colOff>171450</xdr:colOff>
      <xdr:row>75</xdr:row>
      <xdr:rowOff>88265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73042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今後も引き続き枠配分方式による予算編成や事務事業の見直しを継続することにより、さらなる経常経費の抑制に努める。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170435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03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3035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44704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53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23401</xdr:rowOff>
    </xdr:from>
    <xdr:to>
      <xdr:col>29</xdr:col>
      <xdr:colOff>127000</xdr:colOff>
      <xdr:row>18</xdr:row>
      <xdr:rowOff>39686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7126"/>
          <a:ext cx="647700" cy="1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39686</xdr:rowOff>
    </xdr:from>
    <xdr:to>
      <xdr:col>26</xdr:col>
      <xdr:colOff>50800</xdr:colOff>
      <xdr:row>18</xdr:row>
      <xdr:rowOff>71058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3411"/>
          <a:ext cx="698500" cy="3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71058</xdr:rowOff>
    </xdr:from>
    <xdr:to>
      <xdr:col>22</xdr:col>
      <xdr:colOff>114300</xdr:colOff>
      <xdr:row>18</xdr:row>
      <xdr:rowOff>108146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4783"/>
          <a:ext cx="698500" cy="3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78432</xdr:rowOff>
    </xdr:from>
    <xdr:to>
      <xdr:col>22</xdr:col>
      <xdr:colOff>165100</xdr:colOff>
      <xdr:row>19</xdr:row>
      <xdr:rowOff>8582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2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164809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108146</xdr:rowOff>
    </xdr:from>
    <xdr:to>
      <xdr:col>18</xdr:col>
      <xdr:colOff>177800</xdr:colOff>
      <xdr:row>18</xdr:row>
      <xdr:rowOff>112707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1871"/>
          <a:ext cx="698500" cy="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81621</xdr:rowOff>
    </xdr:from>
    <xdr:to>
      <xdr:col>19</xdr:col>
      <xdr:colOff>38100</xdr:colOff>
      <xdr:row>20</xdr:row>
      <xdr:rowOff>11771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86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167998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7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95228</xdr:rowOff>
    </xdr:from>
    <xdr:to>
      <xdr:col>15</xdr:col>
      <xdr:colOff>101600</xdr:colOff>
      <xdr:row>20</xdr:row>
      <xdr:rowOff>25378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00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10155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8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144051</xdr:rowOff>
    </xdr:from>
    <xdr:to>
      <xdr:col>29</xdr:col>
      <xdr:colOff>177800</xdr:colOff>
      <xdr:row>18</xdr:row>
      <xdr:rowOff>74201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116128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160336</xdr:rowOff>
    </xdr:from>
    <xdr:to>
      <xdr:col>26</xdr:col>
      <xdr:colOff>101600</xdr:colOff>
      <xdr:row>18</xdr:row>
      <xdr:rowOff>90486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75263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20258</xdr:rowOff>
    </xdr:from>
    <xdr:to>
      <xdr:col>22</xdr:col>
      <xdr:colOff>165100</xdr:colOff>
      <xdr:row>18</xdr:row>
      <xdr:rowOff>121858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2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57346</xdr:rowOff>
    </xdr:from>
    <xdr:to>
      <xdr:col>19</xdr:col>
      <xdr:colOff>38100</xdr:colOff>
      <xdr:row>18</xdr:row>
      <xdr:rowOff>158946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169123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5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61907</xdr:rowOff>
    </xdr:from>
    <xdr:to>
      <xdr:col>15</xdr:col>
      <xdr:colOff>101600</xdr:colOff>
      <xdr:row>18</xdr:row>
      <xdr:rowOff>163507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336146</xdr:rowOff>
    </xdr:from>
    <xdr:to>
      <xdr:col>29</xdr:col>
      <xdr:colOff>127000</xdr:colOff>
      <xdr:row>38</xdr:row>
      <xdr:rowOff>11572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0846"/>
          <a:ext cx="6477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11572</xdr:rowOff>
    </xdr:from>
    <xdr:to>
      <xdr:col>26</xdr:col>
      <xdr:colOff>50800</xdr:colOff>
      <xdr:row>38</xdr:row>
      <xdr:rowOff>15885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9172"/>
          <a:ext cx="698500" cy="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15885</xdr:rowOff>
    </xdr:from>
    <xdr:to>
      <xdr:col>22</xdr:col>
      <xdr:colOff>114300</xdr:colOff>
      <xdr:row>38</xdr:row>
      <xdr:rowOff>33704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83485"/>
          <a:ext cx="698500" cy="1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302206</xdr:rowOff>
    </xdr:from>
    <xdr:to>
      <xdr:col>22</xdr:col>
      <xdr:colOff>165100</xdr:colOff>
      <xdr:row>38</xdr:row>
      <xdr:rowOff>60906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2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32737</xdr:rowOff>
    </xdr:from>
    <xdr:to>
      <xdr:col>18</xdr:col>
      <xdr:colOff>177800</xdr:colOff>
      <xdr:row>38</xdr:row>
      <xdr:rowOff>33704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00337"/>
          <a:ext cx="698500" cy="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331249</xdr:rowOff>
    </xdr:from>
    <xdr:to>
      <xdr:col>19</xdr:col>
      <xdr:colOff>38100</xdr:colOff>
      <xdr:row>38</xdr:row>
      <xdr:rowOff>89949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55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74726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54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329534</xdr:rowOff>
    </xdr:from>
    <xdr:to>
      <xdr:col>15</xdr:col>
      <xdr:colOff>101600</xdr:colOff>
      <xdr:row>38</xdr:row>
      <xdr:rowOff>88234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54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73011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5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285346</xdr:rowOff>
    </xdr:from>
    <xdr:to>
      <xdr:col>29</xdr:col>
      <xdr:colOff>177800</xdr:colOff>
      <xdr:row>38</xdr:row>
      <xdr:rowOff>44046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257423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303672</xdr:rowOff>
    </xdr:from>
    <xdr:to>
      <xdr:col>26</xdr:col>
      <xdr:colOff>101600</xdr:colOff>
      <xdr:row>38</xdr:row>
      <xdr:rowOff>62372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47149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307985</xdr:rowOff>
    </xdr:from>
    <xdr:to>
      <xdr:col>22</xdr:col>
      <xdr:colOff>165100</xdr:colOff>
      <xdr:row>38</xdr:row>
      <xdr:rowOff>66685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51462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325804</xdr:rowOff>
    </xdr:from>
    <xdr:to>
      <xdr:col>19</xdr:col>
      <xdr:colOff>38100</xdr:colOff>
      <xdr:row>38</xdr:row>
      <xdr:rowOff>84504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1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324837</xdr:rowOff>
    </xdr:from>
    <xdr:to>
      <xdr:col>15</xdr:col>
      <xdr:colOff>101600</xdr:colOff>
      <xdr:row>38</xdr:row>
      <xdr:rowOff>83537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93714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142011</xdr:rowOff>
    </xdr:from>
    <xdr:to>
      <xdr:col>24</xdr:col>
      <xdr:colOff>63500</xdr:colOff>
      <xdr:row>36</xdr:row>
      <xdr:rowOff>149263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4211"/>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149263</xdr:rowOff>
    </xdr:from>
    <xdr:to>
      <xdr:col>19</xdr:col>
      <xdr:colOff>177800</xdr:colOff>
      <xdr:row>37</xdr:row>
      <xdr:rowOff>9208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146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9208</xdr:rowOff>
    </xdr:from>
    <xdr:to>
      <xdr:col>15</xdr:col>
      <xdr:colOff>50800</xdr:colOff>
      <xdr:row>37</xdr:row>
      <xdr:rowOff>36716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28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38430</xdr:rowOff>
    </xdr:from>
    <xdr:to>
      <xdr:col>15</xdr:col>
      <xdr:colOff>101600</xdr:colOff>
      <xdr:row>37</xdr:row>
      <xdr:rowOff>140030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131157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15164</xdr:rowOff>
    </xdr:from>
    <xdr:to>
      <xdr:col>10</xdr:col>
      <xdr:colOff>114300</xdr:colOff>
      <xdr:row>37</xdr:row>
      <xdr:rowOff>36716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8814"/>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123203</xdr:rowOff>
    </xdr:from>
    <xdr:to>
      <xdr:col>10</xdr:col>
      <xdr:colOff>165100</xdr:colOff>
      <xdr:row>39</xdr:row>
      <xdr:rowOff>53353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44480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7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131483</xdr:rowOff>
    </xdr:from>
    <xdr:to>
      <xdr:col>6</xdr:col>
      <xdr:colOff>38100</xdr:colOff>
      <xdr:row>39</xdr:row>
      <xdr:rowOff>61633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52760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91211</xdr:rowOff>
    </xdr:from>
    <xdr:to>
      <xdr:col>24</xdr:col>
      <xdr:colOff>114300</xdr:colOff>
      <xdr:row>37</xdr:row>
      <xdr:rowOff>21361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69638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98463</xdr:rowOff>
    </xdr:from>
    <xdr:to>
      <xdr:col>20</xdr:col>
      <xdr:colOff>38100</xdr:colOff>
      <xdr:row>37</xdr:row>
      <xdr:rowOff>28613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19740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129858</xdr:rowOff>
    </xdr:from>
    <xdr:to>
      <xdr:col>15</xdr:col>
      <xdr:colOff>101600</xdr:colOff>
      <xdr:row>37</xdr:row>
      <xdr:rowOff>60008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76535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157366</xdr:rowOff>
    </xdr:from>
    <xdr:to>
      <xdr:col>10</xdr:col>
      <xdr:colOff>165100</xdr:colOff>
      <xdr:row>37</xdr:row>
      <xdr:rowOff>87516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104043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135814</xdr:rowOff>
    </xdr:from>
    <xdr:to>
      <xdr:col>6</xdr:col>
      <xdr:colOff>38100</xdr:colOff>
      <xdr:row>37</xdr:row>
      <xdr:rowOff>65964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82491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72198</xdr:rowOff>
    </xdr:from>
    <xdr:to>
      <xdr:col>24</xdr:col>
      <xdr:colOff>63500</xdr:colOff>
      <xdr:row>58</xdr:row>
      <xdr:rowOff>72510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16298"/>
          <a:ext cx="8382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72198</xdr:rowOff>
    </xdr:from>
    <xdr:to>
      <xdr:col>19</xdr:col>
      <xdr:colOff>177800</xdr:colOff>
      <xdr:row>58</xdr:row>
      <xdr:rowOff>76429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6298"/>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76429</xdr:rowOff>
    </xdr:from>
    <xdr:to>
      <xdr:col>15</xdr:col>
      <xdr:colOff>50800</xdr:colOff>
      <xdr:row>58</xdr:row>
      <xdr:rowOff>104353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0529"/>
          <a:ext cx="8890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24391</xdr:rowOff>
    </xdr:from>
    <xdr:to>
      <xdr:col>15</xdr:col>
      <xdr:colOff>101600</xdr:colOff>
      <xdr:row>58</xdr:row>
      <xdr:rowOff>125991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104353</xdr:rowOff>
    </xdr:from>
    <xdr:to>
      <xdr:col>10</xdr:col>
      <xdr:colOff>114300</xdr:colOff>
      <xdr:row>58</xdr:row>
      <xdr:rowOff>113493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8453"/>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42183</xdr:rowOff>
    </xdr:from>
    <xdr:to>
      <xdr:col>10</xdr:col>
      <xdr:colOff>165100</xdr:colOff>
      <xdr:row>58</xdr:row>
      <xdr:rowOff>143783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8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47556</xdr:rowOff>
    </xdr:from>
    <xdr:to>
      <xdr:col>6</xdr:col>
      <xdr:colOff>38100</xdr:colOff>
      <xdr:row>58</xdr:row>
      <xdr:rowOff>149156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165683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21710</xdr:rowOff>
    </xdr:from>
    <xdr:to>
      <xdr:col>24</xdr:col>
      <xdr:colOff>114300</xdr:colOff>
      <xdr:row>58</xdr:row>
      <xdr:rowOff>123310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21398</xdr:rowOff>
    </xdr:from>
    <xdr:to>
      <xdr:col>20</xdr:col>
      <xdr:colOff>38100</xdr:colOff>
      <xdr:row>58</xdr:row>
      <xdr:rowOff>122998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114125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25629</xdr:rowOff>
    </xdr:from>
    <xdr:to>
      <xdr:col>15</xdr:col>
      <xdr:colOff>101600</xdr:colOff>
      <xdr:row>58</xdr:row>
      <xdr:rowOff>127229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118356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53553</xdr:rowOff>
    </xdr:from>
    <xdr:to>
      <xdr:col>10</xdr:col>
      <xdr:colOff>165100</xdr:colOff>
      <xdr:row>58</xdr:row>
      <xdr:rowOff>155153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146280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62693</xdr:rowOff>
    </xdr:from>
    <xdr:to>
      <xdr:col>6</xdr:col>
      <xdr:colOff>38100</xdr:colOff>
      <xdr:row>58</xdr:row>
      <xdr:rowOff>164293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155420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43410</xdr:rowOff>
    </xdr:from>
    <xdr:to>
      <xdr:col>24</xdr:col>
      <xdr:colOff>63500</xdr:colOff>
      <xdr:row>79</xdr:row>
      <xdr:rowOff>49321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87960"/>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43410</xdr:rowOff>
    </xdr:from>
    <xdr:to>
      <xdr:col>19</xdr:col>
      <xdr:colOff>177800</xdr:colOff>
      <xdr:row>79</xdr:row>
      <xdr:rowOff>49828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87960"/>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48489</xdr:rowOff>
    </xdr:from>
    <xdr:to>
      <xdr:col>15</xdr:col>
      <xdr:colOff>50800</xdr:colOff>
      <xdr:row>79</xdr:row>
      <xdr:rowOff>49828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9303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87365</xdr:rowOff>
    </xdr:from>
    <xdr:to>
      <xdr:col>15</xdr:col>
      <xdr:colOff>101600</xdr:colOff>
      <xdr:row>79</xdr:row>
      <xdr:rowOff>17515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48489</xdr:rowOff>
    </xdr:from>
    <xdr:to>
      <xdr:col>10</xdr:col>
      <xdr:colOff>114300</xdr:colOff>
      <xdr:row>79</xdr:row>
      <xdr:rowOff>54318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9303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156011</xdr:rowOff>
    </xdr:from>
    <xdr:to>
      <xdr:col>10</xdr:col>
      <xdr:colOff>165100</xdr:colOff>
      <xdr:row>79</xdr:row>
      <xdr:rowOff>86161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102688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152957</xdr:rowOff>
    </xdr:from>
    <xdr:to>
      <xdr:col>6</xdr:col>
      <xdr:colOff>38100</xdr:colOff>
      <xdr:row>79</xdr:row>
      <xdr:rowOff>83107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5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99634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169971</xdr:rowOff>
    </xdr:from>
    <xdr:to>
      <xdr:col>24</xdr:col>
      <xdr:colOff>114300</xdr:colOff>
      <xdr:row>79</xdr:row>
      <xdr:rowOff>100121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164060</xdr:rowOff>
    </xdr:from>
    <xdr:to>
      <xdr:col>20</xdr:col>
      <xdr:colOff>38100</xdr:colOff>
      <xdr:row>79</xdr:row>
      <xdr:rowOff>94210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85337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170478</xdr:rowOff>
    </xdr:from>
    <xdr:to>
      <xdr:col>15</xdr:col>
      <xdr:colOff>101600</xdr:colOff>
      <xdr:row>79</xdr:row>
      <xdr:rowOff>100628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91755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169139</xdr:rowOff>
    </xdr:from>
    <xdr:to>
      <xdr:col>10</xdr:col>
      <xdr:colOff>165100</xdr:colOff>
      <xdr:row>79</xdr:row>
      <xdr:rowOff>99289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90416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3518</xdr:rowOff>
    </xdr:from>
    <xdr:to>
      <xdr:col>6</xdr:col>
      <xdr:colOff>38100</xdr:colOff>
      <xdr:row>79</xdr:row>
      <xdr:rowOff>105118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96245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79784</xdr:rowOff>
    </xdr:from>
    <xdr:to>
      <xdr:col>24</xdr:col>
      <xdr:colOff>63500</xdr:colOff>
      <xdr:row>97</xdr:row>
      <xdr:rowOff>34359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38984"/>
          <a:ext cx="838200" cy="1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79784</xdr:rowOff>
    </xdr:from>
    <xdr:to>
      <xdr:col>19</xdr:col>
      <xdr:colOff>177800</xdr:colOff>
      <xdr:row>98</xdr:row>
      <xdr:rowOff>4239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38984"/>
          <a:ext cx="889000" cy="2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4239</xdr:rowOff>
    </xdr:from>
    <xdr:to>
      <xdr:col>15</xdr:col>
      <xdr:colOff>50800</xdr:colOff>
      <xdr:row>98</xdr:row>
      <xdr:rowOff>16246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06339"/>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134021</xdr:rowOff>
    </xdr:from>
    <xdr:to>
      <xdr:col>15</xdr:col>
      <xdr:colOff>101600</xdr:colOff>
      <xdr:row>98</xdr:row>
      <xdr:rowOff>64171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76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16246</xdr:rowOff>
    </xdr:from>
    <xdr:to>
      <xdr:col>10</xdr:col>
      <xdr:colOff>114300</xdr:colOff>
      <xdr:row>98</xdr:row>
      <xdr:rowOff>60158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18346"/>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155009</xdr:rowOff>
    </xdr:from>
    <xdr:to>
      <xdr:col>24</xdr:col>
      <xdr:colOff>114300</xdr:colOff>
      <xdr:row>97</xdr:row>
      <xdr:rowOff>85159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133436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28984</xdr:rowOff>
    </xdr:from>
    <xdr:to>
      <xdr:col>20</xdr:col>
      <xdr:colOff>38100</xdr:colOff>
      <xdr:row>96</xdr:row>
      <xdr:rowOff>130584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121711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8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124889</xdr:rowOff>
    </xdr:from>
    <xdr:to>
      <xdr:col>15</xdr:col>
      <xdr:colOff>101600</xdr:colOff>
      <xdr:row>98</xdr:row>
      <xdr:rowOff>55039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71566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5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136896</xdr:rowOff>
    </xdr:from>
    <xdr:to>
      <xdr:col>10</xdr:col>
      <xdr:colOff>165100</xdr:colOff>
      <xdr:row>98</xdr:row>
      <xdr:rowOff>67046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9358</xdr:rowOff>
    </xdr:from>
    <xdr:to>
      <xdr:col>6</xdr:col>
      <xdr:colOff>38100</xdr:colOff>
      <xdr:row>98</xdr:row>
      <xdr:rowOff>110958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102085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67867</xdr:rowOff>
    </xdr:from>
    <xdr:to>
      <xdr:col>55</xdr:col>
      <xdr:colOff>0</xdr:colOff>
      <xdr:row>38</xdr:row>
      <xdr:rowOff>112193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82967"/>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106027</xdr:rowOff>
    </xdr:from>
    <xdr:to>
      <xdr:col>50</xdr:col>
      <xdr:colOff>114300</xdr:colOff>
      <xdr:row>38</xdr:row>
      <xdr:rowOff>112193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78227"/>
          <a:ext cx="889000" cy="34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106027</xdr:rowOff>
    </xdr:from>
    <xdr:to>
      <xdr:col>45</xdr:col>
      <xdr:colOff>177800</xdr:colOff>
      <xdr:row>38</xdr:row>
      <xdr:rowOff>119172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78227"/>
          <a:ext cx="889000" cy="3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127521</xdr:rowOff>
    </xdr:from>
    <xdr:to>
      <xdr:col>46</xdr:col>
      <xdr:colOff>38100</xdr:colOff>
      <xdr:row>36</xdr:row>
      <xdr:rowOff>57671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2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74198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9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119172</xdr:rowOff>
    </xdr:from>
    <xdr:to>
      <xdr:col>41</xdr:col>
      <xdr:colOff>50800</xdr:colOff>
      <xdr:row>38</xdr:row>
      <xdr:rowOff>136461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4272"/>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58310</xdr:rowOff>
    </xdr:from>
    <xdr:to>
      <xdr:col>41</xdr:col>
      <xdr:colOff>101600</xdr:colOff>
      <xdr:row>38</xdr:row>
      <xdr:rowOff>159910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4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71775</xdr:rowOff>
    </xdr:from>
    <xdr:to>
      <xdr:col>36</xdr:col>
      <xdr:colOff>165100</xdr:colOff>
      <xdr:row>39</xdr:row>
      <xdr:rowOff>1925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18452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17067</xdr:rowOff>
    </xdr:from>
    <xdr:to>
      <xdr:col>55</xdr:col>
      <xdr:colOff>50800</xdr:colOff>
      <xdr:row>38</xdr:row>
      <xdr:rowOff>118667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3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103444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61393</xdr:rowOff>
    </xdr:from>
    <xdr:to>
      <xdr:col>50</xdr:col>
      <xdr:colOff>165100</xdr:colOff>
      <xdr:row>38</xdr:row>
      <xdr:rowOff>162993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154120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55227</xdr:rowOff>
    </xdr:from>
    <xdr:to>
      <xdr:col>46</xdr:col>
      <xdr:colOff>38100</xdr:colOff>
      <xdr:row>36</xdr:row>
      <xdr:rowOff>156827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147954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32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68372</xdr:rowOff>
    </xdr:from>
    <xdr:to>
      <xdr:col>41</xdr:col>
      <xdr:colOff>101600</xdr:colOff>
      <xdr:row>38</xdr:row>
      <xdr:rowOff>169972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161099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85661</xdr:rowOff>
    </xdr:from>
    <xdr:to>
      <xdr:col>36</xdr:col>
      <xdr:colOff>165100</xdr:colOff>
      <xdr:row>39</xdr:row>
      <xdr:rowOff>15811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162436</xdr:rowOff>
    </xdr:from>
    <xdr:to>
      <xdr:col>55</xdr:col>
      <xdr:colOff>0</xdr:colOff>
      <xdr:row>58</xdr:row>
      <xdr:rowOff>22477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35086"/>
          <a:ext cx="838200" cy="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161048</xdr:rowOff>
    </xdr:from>
    <xdr:to>
      <xdr:col>50</xdr:col>
      <xdr:colOff>114300</xdr:colOff>
      <xdr:row>58</xdr:row>
      <xdr:rowOff>22477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33698"/>
          <a:ext cx="889000" cy="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68488</xdr:rowOff>
    </xdr:from>
    <xdr:to>
      <xdr:col>45</xdr:col>
      <xdr:colOff>177800</xdr:colOff>
      <xdr:row>57</xdr:row>
      <xdr:rowOff>161048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41138"/>
          <a:ext cx="889000" cy="9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141651</xdr:rowOff>
    </xdr:from>
    <xdr:to>
      <xdr:col>46</xdr:col>
      <xdr:colOff>38100</xdr:colOff>
      <xdr:row>58</xdr:row>
      <xdr:rowOff>71801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91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62928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68488</xdr:rowOff>
    </xdr:from>
    <xdr:to>
      <xdr:col>41</xdr:col>
      <xdr:colOff>50800</xdr:colOff>
      <xdr:row>58</xdr:row>
      <xdr:rowOff>69066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41138"/>
          <a:ext cx="889000" cy="1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15804</xdr:rowOff>
    </xdr:from>
    <xdr:to>
      <xdr:col>41</xdr:col>
      <xdr:colOff>101600</xdr:colOff>
      <xdr:row>58</xdr:row>
      <xdr:rowOff>117404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108531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40946</xdr:rowOff>
    </xdr:from>
    <xdr:to>
      <xdr:col>36</xdr:col>
      <xdr:colOff>165100</xdr:colOff>
      <xdr:row>58</xdr:row>
      <xdr:rowOff>142546</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133673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111636</xdr:rowOff>
    </xdr:from>
    <xdr:to>
      <xdr:col>55</xdr:col>
      <xdr:colOff>50800</xdr:colOff>
      <xdr:row>58</xdr:row>
      <xdr:rowOff>41786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90063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143127</xdr:rowOff>
    </xdr:from>
    <xdr:to>
      <xdr:col>50</xdr:col>
      <xdr:colOff>165100</xdr:colOff>
      <xdr:row>58</xdr:row>
      <xdr:rowOff>73277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1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110248</xdr:rowOff>
    </xdr:from>
    <xdr:to>
      <xdr:col>46</xdr:col>
      <xdr:colOff>38100</xdr:colOff>
      <xdr:row>58</xdr:row>
      <xdr:rowOff>40398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56925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6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17688</xdr:rowOff>
    </xdr:from>
    <xdr:to>
      <xdr:col>41</xdr:col>
      <xdr:colOff>101600</xdr:colOff>
      <xdr:row>57</xdr:row>
      <xdr:rowOff>119288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135815</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18266</xdr:rowOff>
    </xdr:from>
    <xdr:to>
      <xdr:col>36</xdr:col>
      <xdr:colOff>165100</xdr:colOff>
      <xdr:row>58</xdr:row>
      <xdr:rowOff>119866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136393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32194</xdr:rowOff>
    </xdr:from>
    <xdr:to>
      <xdr:col>55</xdr:col>
      <xdr:colOff>0</xdr:colOff>
      <xdr:row>75</xdr:row>
      <xdr:rowOff>159969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890944"/>
          <a:ext cx="838200" cy="1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135865</xdr:rowOff>
    </xdr:from>
    <xdr:to>
      <xdr:col>50</xdr:col>
      <xdr:colOff>114300</xdr:colOff>
      <xdr:row>75</xdr:row>
      <xdr:rowOff>159969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994615"/>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69304</xdr:rowOff>
    </xdr:from>
    <xdr:to>
      <xdr:col>45</xdr:col>
      <xdr:colOff>177800</xdr:colOff>
      <xdr:row>75</xdr:row>
      <xdr:rowOff>135865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585154"/>
          <a:ext cx="889000" cy="4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63627</xdr:rowOff>
    </xdr:from>
    <xdr:to>
      <xdr:col>46</xdr:col>
      <xdr:colOff>38100</xdr:colOff>
      <xdr:row>77</xdr:row>
      <xdr:rowOff>165227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156354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69304</xdr:rowOff>
    </xdr:from>
    <xdr:to>
      <xdr:col>41</xdr:col>
      <xdr:colOff>50800</xdr:colOff>
      <xdr:row>76</xdr:row>
      <xdr:rowOff>82677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585154"/>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152844</xdr:rowOff>
    </xdr:from>
    <xdr:to>
      <xdr:col>55</xdr:col>
      <xdr:colOff>50800</xdr:colOff>
      <xdr:row>75</xdr:row>
      <xdr:rowOff>82994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8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4271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6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109169</xdr:rowOff>
    </xdr:from>
    <xdr:to>
      <xdr:col>50</xdr:col>
      <xdr:colOff>165100</xdr:colOff>
      <xdr:row>76</xdr:row>
      <xdr:rowOff>39319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55846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85065</xdr:rowOff>
    </xdr:from>
    <xdr:to>
      <xdr:col>46</xdr:col>
      <xdr:colOff>38100</xdr:colOff>
      <xdr:row>76</xdr:row>
      <xdr:rowOff>15215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31742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7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18504</xdr:rowOff>
    </xdr:from>
    <xdr:to>
      <xdr:col>41</xdr:col>
      <xdr:colOff>101600</xdr:colOff>
      <xdr:row>73</xdr:row>
      <xdr:rowOff>120104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5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136631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3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31877</xdr:rowOff>
    </xdr:from>
    <xdr:to>
      <xdr:col>36</xdr:col>
      <xdr:colOff>165100</xdr:colOff>
      <xdr:row>76</xdr:row>
      <xdr:rowOff>133477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150004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33395</xdr:rowOff>
    </xdr:from>
    <xdr:to>
      <xdr:col>55</xdr:col>
      <xdr:colOff>0</xdr:colOff>
      <xdr:row>99</xdr:row>
      <xdr:rowOff>36771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7006945"/>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32598</xdr:rowOff>
    </xdr:from>
    <xdr:to>
      <xdr:col>50</xdr:col>
      <xdr:colOff>114300</xdr:colOff>
      <xdr:row>99</xdr:row>
      <xdr:rowOff>33395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7006148"/>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25984</xdr:rowOff>
    </xdr:from>
    <xdr:to>
      <xdr:col>45</xdr:col>
      <xdr:colOff>177800</xdr:colOff>
      <xdr:row>99</xdr:row>
      <xdr:rowOff>32598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99534"/>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78094</xdr:rowOff>
    </xdr:from>
    <xdr:to>
      <xdr:col>46</xdr:col>
      <xdr:colOff>38100</xdr:colOff>
      <xdr:row>99</xdr:row>
      <xdr:rowOff>8244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8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24771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25984</xdr:rowOff>
    </xdr:from>
    <xdr:to>
      <xdr:col>41</xdr:col>
      <xdr:colOff>50800</xdr:colOff>
      <xdr:row>99</xdr:row>
      <xdr:rowOff>50310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99534"/>
          <a:ext cx="889000" cy="2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105752</xdr:rowOff>
    </xdr:from>
    <xdr:to>
      <xdr:col>41</xdr:col>
      <xdr:colOff>101600</xdr:colOff>
      <xdr:row>99</xdr:row>
      <xdr:rowOff>35902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9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52429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120718</xdr:rowOff>
    </xdr:from>
    <xdr:to>
      <xdr:col>36</xdr:col>
      <xdr:colOff>165100</xdr:colOff>
      <xdr:row>99</xdr:row>
      <xdr:rowOff>50868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92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67395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157421</xdr:rowOff>
    </xdr:from>
    <xdr:to>
      <xdr:col>55</xdr:col>
      <xdr:colOff>50800</xdr:colOff>
      <xdr:row>99</xdr:row>
      <xdr:rowOff>87571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72348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154045</xdr:rowOff>
    </xdr:from>
    <xdr:to>
      <xdr:col>50</xdr:col>
      <xdr:colOff>165100</xdr:colOff>
      <xdr:row>99</xdr:row>
      <xdr:rowOff>84195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75322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153248</xdr:rowOff>
    </xdr:from>
    <xdr:to>
      <xdr:col>46</xdr:col>
      <xdr:colOff>38100</xdr:colOff>
      <xdr:row>99</xdr:row>
      <xdr:rowOff>83398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74525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146634</xdr:rowOff>
    </xdr:from>
    <xdr:to>
      <xdr:col>41</xdr:col>
      <xdr:colOff>101600</xdr:colOff>
      <xdr:row>99</xdr:row>
      <xdr:rowOff>76784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67911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170960</xdr:rowOff>
    </xdr:from>
    <xdr:to>
      <xdr:col>36</xdr:col>
      <xdr:colOff>165100</xdr:colOff>
      <xdr:row>99</xdr:row>
      <xdr:rowOff>101110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92237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96805</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3355"/>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89555</xdr:rowOff>
    </xdr:from>
    <xdr:to>
      <xdr:col>81</xdr:col>
      <xdr:colOff>50800</xdr:colOff>
      <xdr:row>39</xdr:row>
      <xdr:rowOff>96805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76105"/>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81766</xdr:rowOff>
    </xdr:from>
    <xdr:to>
      <xdr:col>76</xdr:col>
      <xdr:colOff>114300</xdr:colOff>
      <xdr:row>39</xdr:row>
      <xdr:rowOff>89555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68316"/>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114258</xdr:rowOff>
    </xdr:from>
    <xdr:to>
      <xdr:col>76</xdr:col>
      <xdr:colOff>165100</xdr:colOff>
      <xdr:row>39</xdr:row>
      <xdr:rowOff>44408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2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60935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0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3324</xdr:rowOff>
    </xdr:from>
    <xdr:to>
      <xdr:col>71</xdr:col>
      <xdr:colOff>177800</xdr:colOff>
      <xdr:row>39</xdr:row>
      <xdr:rowOff>81766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89874"/>
          <a:ext cx="889000" cy="7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165089</xdr:rowOff>
    </xdr:from>
    <xdr:to>
      <xdr:col>72</xdr:col>
      <xdr:colOff>38100</xdr:colOff>
      <xdr:row>39</xdr:row>
      <xdr:rowOff>95239</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8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111766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12547</xdr:rowOff>
    </xdr:from>
    <xdr:to>
      <xdr:col>67</xdr:col>
      <xdr:colOff>101600</xdr:colOff>
      <xdr:row>39</xdr:row>
      <xdr:rowOff>114147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105274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46005</xdr:rowOff>
    </xdr:from>
    <xdr:to>
      <xdr:col>81</xdr:col>
      <xdr:colOff>101600</xdr:colOff>
      <xdr:row>39</xdr:row>
      <xdr:rowOff>147605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138732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2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38755</xdr:rowOff>
    </xdr:from>
    <xdr:to>
      <xdr:col>76</xdr:col>
      <xdr:colOff>165100</xdr:colOff>
      <xdr:row>39</xdr:row>
      <xdr:rowOff>140355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131482</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818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30966</xdr:rowOff>
    </xdr:from>
    <xdr:to>
      <xdr:col>72</xdr:col>
      <xdr:colOff>38100</xdr:colOff>
      <xdr:row>39</xdr:row>
      <xdr:rowOff>132566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123693</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123974</xdr:rowOff>
    </xdr:from>
    <xdr:to>
      <xdr:col>67</xdr:col>
      <xdr:colOff>101600</xdr:colOff>
      <xdr:row>39</xdr:row>
      <xdr:rowOff>54124</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70651</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41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48256</xdr:rowOff>
    </xdr:from>
    <xdr:to>
      <xdr:col>85</xdr:col>
      <xdr:colOff>127000</xdr:colOff>
      <xdr:row>78</xdr:row>
      <xdr:rowOff>60196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421356"/>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60196</xdr:rowOff>
    </xdr:from>
    <xdr:to>
      <xdr:col>81</xdr:col>
      <xdr:colOff>50800</xdr:colOff>
      <xdr:row>78</xdr:row>
      <xdr:rowOff>67292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43329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67292</xdr:rowOff>
    </xdr:from>
    <xdr:to>
      <xdr:col>76</xdr:col>
      <xdr:colOff>114300</xdr:colOff>
      <xdr:row>78</xdr:row>
      <xdr:rowOff>83699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44039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40382</xdr:rowOff>
    </xdr:from>
    <xdr:to>
      <xdr:col>76</xdr:col>
      <xdr:colOff>165100</xdr:colOff>
      <xdr:row>78</xdr:row>
      <xdr:rowOff>141982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133109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38805</xdr:rowOff>
    </xdr:from>
    <xdr:to>
      <xdr:col>71</xdr:col>
      <xdr:colOff>177800</xdr:colOff>
      <xdr:row>78</xdr:row>
      <xdr:rowOff>83699</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41190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87734</xdr:rowOff>
    </xdr:from>
    <xdr:to>
      <xdr:col>72</xdr:col>
      <xdr:colOff>38100</xdr:colOff>
      <xdr:row>79</xdr:row>
      <xdr:rowOff>17884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4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85807</xdr:rowOff>
    </xdr:from>
    <xdr:to>
      <xdr:col>67</xdr:col>
      <xdr:colOff>101600</xdr:colOff>
      <xdr:row>79</xdr:row>
      <xdr:rowOff>15957</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45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168906</xdr:rowOff>
    </xdr:from>
    <xdr:to>
      <xdr:col>85</xdr:col>
      <xdr:colOff>177800</xdr:colOff>
      <xdr:row>78</xdr:row>
      <xdr:rowOff>99056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3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116139</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9396</xdr:rowOff>
    </xdr:from>
    <xdr:to>
      <xdr:col>81</xdr:col>
      <xdr:colOff>101600</xdr:colOff>
      <xdr:row>78</xdr:row>
      <xdr:rowOff>110996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3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102123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4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xdr:rowOff>
    </xdr:from>
    <xdr:to>
      <xdr:col>76</xdr:col>
      <xdr:colOff>165100</xdr:colOff>
      <xdr:row>78</xdr:row>
      <xdr:rowOff>118092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134619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1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32899</xdr:rowOff>
    </xdr:from>
    <xdr:to>
      <xdr:col>72</xdr:col>
      <xdr:colOff>38100</xdr:colOff>
      <xdr:row>78</xdr:row>
      <xdr:rowOff>134499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151026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1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159455</xdr:rowOff>
    </xdr:from>
    <xdr:to>
      <xdr:col>67</xdr:col>
      <xdr:colOff>101600</xdr:colOff>
      <xdr:row>78</xdr:row>
      <xdr:rowOff>89605</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3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106132</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1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32389</xdr:rowOff>
    </xdr:from>
    <xdr:to>
      <xdr:col>85</xdr:col>
      <xdr:colOff>127000</xdr:colOff>
      <xdr:row>99</xdr:row>
      <xdr:rowOff>42543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7005939"/>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32389</xdr:rowOff>
    </xdr:from>
    <xdr:to>
      <xdr:col>81</xdr:col>
      <xdr:colOff>50800</xdr:colOff>
      <xdr:row>99</xdr:row>
      <xdr:rowOff>42813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700593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42813</xdr:rowOff>
    </xdr:from>
    <xdr:to>
      <xdr:col>76</xdr:col>
      <xdr:colOff>114300</xdr:colOff>
      <xdr:row>99</xdr:row>
      <xdr:rowOff>43828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7016363"/>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124574</xdr:rowOff>
    </xdr:from>
    <xdr:to>
      <xdr:col>76</xdr:col>
      <xdr:colOff>165100</xdr:colOff>
      <xdr:row>99</xdr:row>
      <xdr:rowOff>54724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71251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43828</xdr:rowOff>
    </xdr:from>
    <xdr:to>
      <xdr:col>71</xdr:col>
      <xdr:colOff>177800</xdr:colOff>
      <xdr:row>99</xdr:row>
      <xdr:rowOff>44110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701737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139016</xdr:rowOff>
    </xdr:from>
    <xdr:to>
      <xdr:col>72</xdr:col>
      <xdr:colOff>38100</xdr:colOff>
      <xdr:row>99</xdr:row>
      <xdr:rowOff>69166</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94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85693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7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136066</xdr:rowOff>
    </xdr:from>
    <xdr:to>
      <xdr:col>67</xdr:col>
      <xdr:colOff>101600</xdr:colOff>
      <xdr:row>99</xdr:row>
      <xdr:rowOff>66216</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3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82743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163193</xdr:rowOff>
    </xdr:from>
    <xdr:to>
      <xdr:col>85</xdr:col>
      <xdr:colOff>177800</xdr:colOff>
      <xdr:row>99</xdr:row>
      <xdr:rowOff>93343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9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78120</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8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153039</xdr:rowOff>
    </xdr:from>
    <xdr:to>
      <xdr:col>81</xdr:col>
      <xdr:colOff>101600</xdr:colOff>
      <xdr:row>99</xdr:row>
      <xdr:rowOff>83189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74316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70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163463</xdr:rowOff>
    </xdr:from>
    <xdr:to>
      <xdr:col>76</xdr:col>
      <xdr:colOff>165100</xdr:colOff>
      <xdr:row>99</xdr:row>
      <xdr:rowOff>93613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84740</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403017" y="1705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164478</xdr:rowOff>
    </xdr:from>
    <xdr:to>
      <xdr:col>72</xdr:col>
      <xdr:colOff>38100</xdr:colOff>
      <xdr:row>99</xdr:row>
      <xdr:rowOff>94628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85755</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514017" y="1705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164760</xdr:rowOff>
    </xdr:from>
    <xdr:to>
      <xdr:col>67</xdr:col>
      <xdr:colOff>101600</xdr:colOff>
      <xdr:row>99</xdr:row>
      <xdr:rowOff>94910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625017" y="1705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117428</xdr:rowOff>
    </xdr:from>
    <xdr:to>
      <xdr:col>116</xdr:col>
      <xdr:colOff>63500</xdr:colOff>
      <xdr:row>38</xdr:row>
      <xdr:rowOff>129870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6632528"/>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129870</xdr:rowOff>
    </xdr:from>
    <xdr:to>
      <xdr:col>111</xdr:col>
      <xdr:colOff>177800</xdr:colOff>
      <xdr:row>38</xdr:row>
      <xdr:rowOff>138884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6644970"/>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138884</xdr:rowOff>
    </xdr:from>
    <xdr:to>
      <xdr:col>107</xdr:col>
      <xdr:colOff>50800</xdr:colOff>
      <xdr:row>39</xdr:row>
      <xdr:rowOff>18476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653984"/>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157008</xdr:rowOff>
    </xdr:from>
    <xdr:to>
      <xdr:col>102</xdr:col>
      <xdr:colOff>114300</xdr:colOff>
      <xdr:row>39</xdr:row>
      <xdr:rowOff>18476</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67210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58085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7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66628</xdr:rowOff>
    </xdr:from>
    <xdr:to>
      <xdr:col>116</xdr:col>
      <xdr:colOff>114300</xdr:colOff>
      <xdr:row>38</xdr:row>
      <xdr:rowOff>168228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5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89505</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43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79070</xdr:rowOff>
    </xdr:from>
    <xdr:to>
      <xdr:col>112</xdr:col>
      <xdr:colOff>38100</xdr:colOff>
      <xdr:row>39</xdr:row>
      <xdr:rowOff>9220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25747</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63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88084</xdr:rowOff>
    </xdr:from>
    <xdr:to>
      <xdr:col>107</xdr:col>
      <xdr:colOff>101600</xdr:colOff>
      <xdr:row>39</xdr:row>
      <xdr:rowOff>18234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6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9361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69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139126</xdr:rowOff>
    </xdr:from>
    <xdr:to>
      <xdr:col>102</xdr:col>
      <xdr:colOff>165100</xdr:colOff>
      <xdr:row>39</xdr:row>
      <xdr:rowOff>69276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6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60403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67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106208</xdr:rowOff>
    </xdr:from>
    <xdr:to>
      <xdr:col>98</xdr:col>
      <xdr:colOff>38100</xdr:colOff>
      <xdr:row>39</xdr:row>
      <xdr:rowOff>36358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52885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63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137323</xdr:rowOff>
    </xdr:from>
    <xdr:to>
      <xdr:col>116</xdr:col>
      <xdr:colOff>63500</xdr:colOff>
      <xdr:row>58</xdr:row>
      <xdr:rowOff>137345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1323300" y="10081423"/>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137345</xdr:rowOff>
    </xdr:from>
    <xdr:to>
      <xdr:col>111</xdr:col>
      <xdr:colOff>177800</xdr:colOff>
      <xdr:row>58</xdr:row>
      <xdr:rowOff>137391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8144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137391</xdr:rowOff>
    </xdr:from>
    <xdr:to>
      <xdr:col>107</xdr:col>
      <xdr:colOff>50800</xdr:colOff>
      <xdr:row>58</xdr:row>
      <xdr:rowOff>137437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9545300" y="1008149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124470</xdr:rowOff>
    </xdr:from>
    <xdr:to>
      <xdr:col>107</xdr:col>
      <xdr:colOff>101600</xdr:colOff>
      <xdr:row>58</xdr:row>
      <xdr:rowOff>54620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71147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137437</xdr:rowOff>
    </xdr:from>
    <xdr:to>
      <xdr:col>102</xdr:col>
      <xdr:colOff>114300</xdr:colOff>
      <xdr:row>58</xdr:row>
      <xdr:rowOff>137460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1008153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146096</xdr:rowOff>
    </xdr:from>
    <xdr:to>
      <xdr:col>102</xdr:col>
      <xdr:colOff>165100</xdr:colOff>
      <xdr:row>58</xdr:row>
      <xdr:rowOff>76246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1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92773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9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136792</xdr:rowOff>
    </xdr:from>
    <xdr:to>
      <xdr:col>98</xdr:col>
      <xdr:colOff>38100</xdr:colOff>
      <xdr:row>58</xdr:row>
      <xdr:rowOff>66942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8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86523</xdr:rowOff>
    </xdr:from>
    <xdr:to>
      <xdr:col>116</xdr:col>
      <xdr:colOff>114300</xdr:colOff>
      <xdr:row>59</xdr:row>
      <xdr:rowOff>16673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1450</xdr:rowOff>
    </xdr:from>
    <xdr:ext cx="378565"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5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86545</xdr:rowOff>
    </xdr:from>
    <xdr:to>
      <xdr:col>112</xdr:col>
      <xdr:colOff>38100</xdr:colOff>
      <xdr:row>59</xdr:row>
      <xdr:rowOff>16695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7822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4017" y="101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86591</xdr:rowOff>
    </xdr:from>
    <xdr:to>
      <xdr:col>107</xdr:col>
      <xdr:colOff>101600</xdr:colOff>
      <xdr:row>59</xdr:row>
      <xdr:rowOff>16741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7868</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45017" y="1012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86637</xdr:rowOff>
    </xdr:from>
    <xdr:to>
      <xdr:col>102</xdr:col>
      <xdr:colOff>165100</xdr:colOff>
      <xdr:row>59</xdr:row>
      <xdr:rowOff>16787</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7914</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88333" y="10123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86660</xdr:rowOff>
    </xdr:from>
    <xdr:to>
      <xdr:col>98</xdr:col>
      <xdr:colOff>38100</xdr:colOff>
      <xdr:row>59</xdr:row>
      <xdr:rowOff>16810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7937</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99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46823</xdr:rowOff>
    </xdr:from>
    <xdr:to>
      <xdr:col>116</xdr:col>
      <xdr:colOff>63500</xdr:colOff>
      <xdr:row>76</xdr:row>
      <xdr:rowOff>59299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077023"/>
          <a:ext cx="8382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50203</xdr:rowOff>
    </xdr:from>
    <xdr:to>
      <xdr:col>111</xdr:col>
      <xdr:colOff>177800</xdr:colOff>
      <xdr:row>76</xdr:row>
      <xdr:rowOff>59299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3080403"/>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50203</xdr:rowOff>
    </xdr:from>
    <xdr:to>
      <xdr:col>107</xdr:col>
      <xdr:colOff>50800</xdr:colOff>
      <xdr:row>76</xdr:row>
      <xdr:rowOff>80166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080403"/>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7372</xdr:rowOff>
    </xdr:from>
    <xdr:to>
      <xdr:col>107</xdr:col>
      <xdr:colOff>101600</xdr:colOff>
      <xdr:row>77</xdr:row>
      <xdr:rowOff>108972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80166</xdr:rowOff>
    </xdr:from>
    <xdr:to>
      <xdr:col>102</xdr:col>
      <xdr:colOff>114300</xdr:colOff>
      <xdr:row>76</xdr:row>
      <xdr:rowOff>96233</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11036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55590</xdr:rowOff>
    </xdr:from>
    <xdr:to>
      <xdr:col>102</xdr:col>
      <xdr:colOff>165100</xdr:colOff>
      <xdr:row>77</xdr:row>
      <xdr:rowOff>157190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2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148317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34085</xdr:rowOff>
    </xdr:from>
    <xdr:to>
      <xdr:col>98</xdr:col>
      <xdr:colOff>38100</xdr:colOff>
      <xdr:row>77</xdr:row>
      <xdr:rowOff>135685</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2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126812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167473</xdr:rowOff>
    </xdr:from>
    <xdr:to>
      <xdr:col>116</xdr:col>
      <xdr:colOff>114300</xdr:colOff>
      <xdr:row>76</xdr:row>
      <xdr:rowOff>97623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145900</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0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8499</xdr:rowOff>
    </xdr:from>
    <xdr:to>
      <xdr:col>112</xdr:col>
      <xdr:colOff>38100</xdr:colOff>
      <xdr:row>76</xdr:row>
      <xdr:rowOff>110099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101226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1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170853</xdr:rowOff>
    </xdr:from>
    <xdr:to>
      <xdr:col>107</xdr:col>
      <xdr:colOff>101600</xdr:colOff>
      <xdr:row>76</xdr:row>
      <xdr:rowOff>101003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117530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29366</xdr:rowOff>
    </xdr:from>
    <xdr:to>
      <xdr:col>102</xdr:col>
      <xdr:colOff>165100</xdr:colOff>
      <xdr:row>76</xdr:row>
      <xdr:rowOff>130966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147493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8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45433</xdr:rowOff>
    </xdr:from>
    <xdr:to>
      <xdr:col>98</xdr:col>
      <xdr:colOff>38100</xdr:colOff>
      <xdr:row>76</xdr:row>
      <xdr:rowOff>147033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163561</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8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義務的経費では、公債費において緊急防災・減債事業債に係る元利償還金の増などにより前年度比</a:t>
          </a:r>
          <a:r>
            <a:rPr kumimoji="1" lang="en-US" altLang="ja-JP" sz="1300">
              <a:latin typeface="ＭＳ Ｐゴシック" panose="020B0600070205080204" pitchFamily="50" charset="-128"/>
              <a:ea typeface="ＭＳ Ｐゴシック" panose="020B0600070205080204" pitchFamily="50" charset="-128"/>
            </a:rPr>
            <a:t>3,656</a:t>
          </a:r>
          <a:r>
            <a:rPr kumimoji="1" lang="ja-JP" altLang="en-US" sz="1300">
              <a:latin typeface="ＭＳ Ｐゴシック" panose="020B0600070205080204" pitchFamily="50" charset="-128"/>
              <a:ea typeface="ＭＳ Ｐゴシック" panose="020B0600070205080204" pitchFamily="50" charset="-128"/>
            </a:rPr>
            <a:t>円の増となった一方、扶助費において子育て世帯臨時特別給付金給付事業の減や住民税非課税世帯等臨時特別給付金給付事業の減などにより前年度比</a:t>
          </a:r>
          <a:r>
            <a:rPr kumimoji="1" lang="en-US" altLang="ja-JP" sz="1300">
              <a:latin typeface="ＭＳ Ｐゴシック" panose="020B0600070205080204" pitchFamily="50" charset="-128"/>
              <a:ea typeface="ＭＳ Ｐゴシック" panose="020B0600070205080204" pitchFamily="50" charset="-128"/>
            </a:rPr>
            <a:t>11,577</a:t>
          </a:r>
          <a:r>
            <a:rPr kumimoji="1" lang="ja-JP" altLang="en-US" sz="1300">
              <a:latin typeface="ＭＳ Ｐゴシック" panose="020B0600070205080204" pitchFamily="50" charset="-128"/>
              <a:ea typeface="ＭＳ Ｐゴシック" panose="020B0600070205080204" pitchFamily="50" charset="-128"/>
            </a:rPr>
            <a:t>円の減となり、全体では前年度比</a:t>
          </a:r>
          <a:r>
            <a:rPr kumimoji="1" lang="en-US" altLang="ja-JP" sz="1300">
              <a:latin typeface="ＭＳ Ｐゴシック" panose="020B0600070205080204" pitchFamily="50" charset="-128"/>
              <a:ea typeface="ＭＳ Ｐゴシック" panose="020B0600070205080204" pitchFamily="50" charset="-128"/>
            </a:rPr>
            <a:t>7,350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消費的経費では、物件費において新型コロナウイルス感染症対策に係る予防接種委託料の減などにより前年度比</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円の減となった一方、補助費等においてプレミアムクーポン券事業の増や子育て世帯物価高騰支援特別給付金給付事業の皆増などにより前年度比</a:t>
          </a:r>
          <a:r>
            <a:rPr kumimoji="1" lang="en-US" altLang="ja-JP" sz="1300">
              <a:latin typeface="ＭＳ Ｐゴシック" panose="020B0600070205080204" pitchFamily="50" charset="-128"/>
              <a:ea typeface="ＭＳ Ｐゴシック" panose="020B0600070205080204" pitchFamily="50" charset="-128"/>
            </a:rPr>
            <a:t>13,573</a:t>
          </a:r>
          <a:r>
            <a:rPr kumimoji="1" lang="ja-JP" altLang="en-US" sz="1300">
              <a:latin typeface="ＭＳ Ｐゴシック" panose="020B0600070205080204" pitchFamily="50" charset="-128"/>
              <a:ea typeface="ＭＳ Ｐゴシック" panose="020B0600070205080204" pitchFamily="50" charset="-128"/>
            </a:rPr>
            <a:t>円の増となり、全体では前年度比</a:t>
          </a:r>
          <a:r>
            <a:rPr kumimoji="1" lang="en-US" altLang="ja-JP" sz="1300">
              <a:latin typeface="ＭＳ Ｐゴシック" panose="020B0600070205080204" pitchFamily="50" charset="-128"/>
              <a:ea typeface="ＭＳ Ｐゴシック" panose="020B0600070205080204" pitchFamily="50" charset="-128"/>
            </a:rPr>
            <a:t>13,047</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投資的経費では、災害復旧事業費において道路橋梁災害復旧工事費の皆減により前年度比</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円の減となった一方、普通建設事業費において道の駅整備事業の増などにより前年度比</a:t>
          </a:r>
          <a:r>
            <a:rPr kumimoji="1" lang="en-US" altLang="ja-JP" sz="1300">
              <a:latin typeface="ＭＳ Ｐゴシック" panose="020B0600070205080204" pitchFamily="50" charset="-128"/>
              <a:ea typeface="ＭＳ Ｐゴシック" panose="020B0600070205080204" pitchFamily="50" charset="-128"/>
            </a:rPr>
            <a:t>9,643</a:t>
          </a:r>
          <a:r>
            <a:rPr kumimoji="1" lang="ja-JP" altLang="en-US" sz="1300">
              <a:latin typeface="ＭＳ Ｐゴシック" panose="020B0600070205080204" pitchFamily="50" charset="-128"/>
              <a:ea typeface="ＭＳ Ｐゴシック" panose="020B0600070205080204" pitchFamily="50" charset="-128"/>
            </a:rPr>
            <a:t>円の増となり、全体では前年度比</a:t>
          </a:r>
          <a:r>
            <a:rPr kumimoji="1" lang="en-US" altLang="ja-JP" sz="1300">
              <a:latin typeface="ＭＳ Ｐゴシック" panose="020B0600070205080204" pitchFamily="50" charset="-128"/>
              <a:ea typeface="ＭＳ Ｐゴシック" panose="020B0600070205080204" pitchFamily="50" charset="-128"/>
            </a:rPr>
            <a:t>9,516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その他の経費では、繰出金において国民健康保険事業会計などへの繰出金が増となった一方、積立金において財政調整基金の積立金が減になるなど、全体では前年度比</a:t>
          </a:r>
          <a:r>
            <a:rPr kumimoji="1" lang="en-US" altLang="ja-JP" sz="1300">
              <a:latin typeface="ＭＳ Ｐゴシック" panose="020B0600070205080204" pitchFamily="50" charset="-128"/>
              <a:ea typeface="ＭＳ Ｐゴシック" panose="020B0600070205080204" pitchFamily="50" charset="-128"/>
            </a:rPr>
            <a:t>4,184</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142558</xdr:rowOff>
    </xdr:from>
    <xdr:to>
      <xdr:col>24</xdr:col>
      <xdr:colOff>63500</xdr:colOff>
      <xdr:row>36</xdr:row>
      <xdr:rowOff>23685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3308"/>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142558</xdr:rowOff>
    </xdr:from>
    <xdr:to>
      <xdr:col>19</xdr:col>
      <xdr:colOff>177800</xdr:colOff>
      <xdr:row>36</xdr:row>
      <xdr:rowOff>72834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3308"/>
          <a:ext cx="889000" cy="1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169990</xdr:rowOff>
    </xdr:from>
    <xdr:to>
      <xdr:col>15</xdr:col>
      <xdr:colOff>50800</xdr:colOff>
      <xdr:row>36</xdr:row>
      <xdr:rowOff>72834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074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129222</xdr:rowOff>
    </xdr:from>
    <xdr:to>
      <xdr:col>10</xdr:col>
      <xdr:colOff>114300</xdr:colOff>
      <xdr:row>35</xdr:row>
      <xdr:rowOff>169990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997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84328</xdr:rowOff>
    </xdr:from>
    <xdr:to>
      <xdr:col>10</xdr:col>
      <xdr:colOff>165100</xdr:colOff>
      <xdr:row>38</xdr:row>
      <xdr:rowOff>14478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83757</xdr:rowOff>
    </xdr:from>
    <xdr:to>
      <xdr:col>6</xdr:col>
      <xdr:colOff>38100</xdr:colOff>
      <xdr:row>38</xdr:row>
      <xdr:rowOff>13906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274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5033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2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144335</xdr:rowOff>
    </xdr:from>
    <xdr:to>
      <xdr:col>24</xdr:col>
      <xdr:colOff>114300</xdr:colOff>
      <xdr:row>36</xdr:row>
      <xdr:rowOff>74485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122762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91758</xdr:rowOff>
    </xdr:from>
    <xdr:to>
      <xdr:col>20</xdr:col>
      <xdr:colOff>38100</xdr:colOff>
      <xdr:row>36</xdr:row>
      <xdr:rowOff>21908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38435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22034</xdr:rowOff>
    </xdr:from>
    <xdr:to>
      <xdr:col>15</xdr:col>
      <xdr:colOff>101600</xdr:colOff>
      <xdr:row>36</xdr:row>
      <xdr:rowOff>123634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140161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6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119190</xdr:rowOff>
    </xdr:from>
    <xdr:to>
      <xdr:col>10</xdr:col>
      <xdr:colOff>165100</xdr:colOff>
      <xdr:row>36</xdr:row>
      <xdr:rowOff>49340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65867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78422</xdr:rowOff>
    </xdr:from>
    <xdr:to>
      <xdr:col>6</xdr:col>
      <xdr:colOff>38100</xdr:colOff>
      <xdr:row>36</xdr:row>
      <xdr:rowOff>8572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45697</xdr:rowOff>
    </xdr:from>
    <xdr:to>
      <xdr:col>24</xdr:col>
      <xdr:colOff>63500</xdr:colOff>
      <xdr:row>59</xdr:row>
      <xdr:rowOff>46081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61247"/>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113440</xdr:rowOff>
    </xdr:from>
    <xdr:to>
      <xdr:col>19</xdr:col>
      <xdr:colOff>177800</xdr:colOff>
      <xdr:row>59</xdr:row>
      <xdr:rowOff>46081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7540"/>
          <a:ext cx="889000" cy="10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113440</xdr:rowOff>
    </xdr:from>
    <xdr:to>
      <xdr:col>15</xdr:col>
      <xdr:colOff>50800</xdr:colOff>
      <xdr:row>59</xdr:row>
      <xdr:rowOff>55695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7540"/>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16404</xdr:rowOff>
    </xdr:from>
    <xdr:to>
      <xdr:col>15</xdr:col>
      <xdr:colOff>101600</xdr:colOff>
      <xdr:row>58</xdr:row>
      <xdr:rowOff>118004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134531</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52462</xdr:rowOff>
    </xdr:from>
    <xdr:to>
      <xdr:col>10</xdr:col>
      <xdr:colOff>114300</xdr:colOff>
      <xdr:row>59</xdr:row>
      <xdr:rowOff>55695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68012"/>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152708</xdr:rowOff>
    </xdr:from>
    <xdr:to>
      <xdr:col>10</xdr:col>
      <xdr:colOff>165100</xdr:colOff>
      <xdr:row>59</xdr:row>
      <xdr:rowOff>82858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99385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7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154229</xdr:rowOff>
    </xdr:from>
    <xdr:to>
      <xdr:col>6</xdr:col>
      <xdr:colOff>38100</xdr:colOff>
      <xdr:row>59</xdr:row>
      <xdr:rowOff>84379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9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100906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166347</xdr:rowOff>
    </xdr:from>
    <xdr:to>
      <xdr:col>24</xdr:col>
      <xdr:colOff>114300</xdr:colOff>
      <xdr:row>59</xdr:row>
      <xdr:rowOff>96497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81274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166731</xdr:rowOff>
    </xdr:from>
    <xdr:to>
      <xdr:col>20</xdr:col>
      <xdr:colOff>38100</xdr:colOff>
      <xdr:row>59</xdr:row>
      <xdr:rowOff>96881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88008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2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62640</xdr:rowOff>
    </xdr:from>
    <xdr:to>
      <xdr:col>15</xdr:col>
      <xdr:colOff>101600</xdr:colOff>
      <xdr:row>58</xdr:row>
      <xdr:rowOff>164240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155367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4895</xdr:rowOff>
    </xdr:from>
    <xdr:to>
      <xdr:col>10</xdr:col>
      <xdr:colOff>165100</xdr:colOff>
      <xdr:row>59</xdr:row>
      <xdr:rowOff>106495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97622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1662</xdr:rowOff>
    </xdr:from>
    <xdr:to>
      <xdr:col>6</xdr:col>
      <xdr:colOff>38100</xdr:colOff>
      <xdr:row>59</xdr:row>
      <xdr:rowOff>103262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94389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70869</xdr:rowOff>
    </xdr:from>
    <xdr:to>
      <xdr:col>24</xdr:col>
      <xdr:colOff>63500</xdr:colOff>
      <xdr:row>76</xdr:row>
      <xdr:rowOff>93134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1069"/>
          <a:ext cx="8382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70869</xdr:rowOff>
    </xdr:from>
    <xdr:to>
      <xdr:col>19</xdr:col>
      <xdr:colOff>177800</xdr:colOff>
      <xdr:row>77</xdr:row>
      <xdr:rowOff>857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1069"/>
          <a:ext cx="889000" cy="10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857</xdr:rowOff>
    </xdr:from>
    <xdr:to>
      <xdr:col>15</xdr:col>
      <xdr:colOff>50800</xdr:colOff>
      <xdr:row>77</xdr:row>
      <xdr:rowOff>21560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2507"/>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21560</xdr:rowOff>
    </xdr:from>
    <xdr:to>
      <xdr:col>10</xdr:col>
      <xdr:colOff>114300</xdr:colOff>
      <xdr:row>77</xdr:row>
      <xdr:rowOff>55159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3210"/>
          <a:ext cx="889000"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54683</xdr:rowOff>
    </xdr:from>
    <xdr:to>
      <xdr:col>10</xdr:col>
      <xdr:colOff>165100</xdr:colOff>
      <xdr:row>77</xdr:row>
      <xdr:rowOff>156283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147410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80223</xdr:rowOff>
    </xdr:from>
    <xdr:to>
      <xdr:col>6</xdr:col>
      <xdr:colOff>38100</xdr:colOff>
      <xdr:row>78</xdr:row>
      <xdr:rowOff>10373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42334</xdr:rowOff>
    </xdr:from>
    <xdr:to>
      <xdr:col>24</xdr:col>
      <xdr:colOff>114300</xdr:colOff>
      <xdr:row>76</xdr:row>
      <xdr:rowOff>143934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20069</xdr:rowOff>
    </xdr:from>
    <xdr:to>
      <xdr:col>20</xdr:col>
      <xdr:colOff>38100</xdr:colOff>
      <xdr:row>76</xdr:row>
      <xdr:rowOff>121669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112796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121507</xdr:rowOff>
    </xdr:from>
    <xdr:to>
      <xdr:col>15</xdr:col>
      <xdr:colOff>101600</xdr:colOff>
      <xdr:row>77</xdr:row>
      <xdr:rowOff>51657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2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142210</xdr:rowOff>
    </xdr:from>
    <xdr:to>
      <xdr:col>10</xdr:col>
      <xdr:colOff>165100</xdr:colOff>
      <xdr:row>77</xdr:row>
      <xdr:rowOff>72360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88886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4359</xdr:rowOff>
    </xdr:from>
    <xdr:to>
      <xdr:col>6</xdr:col>
      <xdr:colOff>38100</xdr:colOff>
      <xdr:row>77</xdr:row>
      <xdr:rowOff>105959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122486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78060</xdr:rowOff>
    </xdr:from>
    <xdr:to>
      <xdr:col>24</xdr:col>
      <xdr:colOff>63500</xdr:colOff>
      <xdr:row>98</xdr:row>
      <xdr:rowOff>88379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80160"/>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78060</xdr:rowOff>
    </xdr:from>
    <xdr:to>
      <xdr:col>19</xdr:col>
      <xdr:colOff>177800</xdr:colOff>
      <xdr:row>98</xdr:row>
      <xdr:rowOff>81924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016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81924</xdr:rowOff>
    </xdr:from>
    <xdr:to>
      <xdr:col>15</xdr:col>
      <xdr:colOff>50800</xdr:colOff>
      <xdr:row>98</xdr:row>
      <xdr:rowOff>95590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4024"/>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62102</xdr:rowOff>
    </xdr:from>
    <xdr:to>
      <xdr:col>15</xdr:col>
      <xdr:colOff>101600</xdr:colOff>
      <xdr:row>98</xdr:row>
      <xdr:rowOff>163702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95590</xdr:rowOff>
    </xdr:from>
    <xdr:to>
      <xdr:col>10</xdr:col>
      <xdr:colOff>114300</xdr:colOff>
      <xdr:row>98</xdr:row>
      <xdr:rowOff>102614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7690"/>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94511</xdr:rowOff>
    </xdr:from>
    <xdr:to>
      <xdr:col>10</xdr:col>
      <xdr:colOff>165100</xdr:colOff>
      <xdr:row>99</xdr:row>
      <xdr:rowOff>24661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9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95774</xdr:rowOff>
    </xdr:from>
    <xdr:to>
      <xdr:col>6</xdr:col>
      <xdr:colOff>38100</xdr:colOff>
      <xdr:row>99</xdr:row>
      <xdr:rowOff>25924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37579</xdr:rowOff>
    </xdr:from>
    <xdr:to>
      <xdr:col>24</xdr:col>
      <xdr:colOff>114300</xdr:colOff>
      <xdr:row>98</xdr:row>
      <xdr:rowOff>139179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27260</xdr:rowOff>
    </xdr:from>
    <xdr:to>
      <xdr:col>20</xdr:col>
      <xdr:colOff>38100</xdr:colOff>
      <xdr:row>98</xdr:row>
      <xdr:rowOff>128860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119987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31124</xdr:rowOff>
    </xdr:from>
    <xdr:to>
      <xdr:col>15</xdr:col>
      <xdr:colOff>101600</xdr:colOff>
      <xdr:row>98</xdr:row>
      <xdr:rowOff>132724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44790</xdr:rowOff>
    </xdr:from>
    <xdr:to>
      <xdr:col>10</xdr:col>
      <xdr:colOff>165100</xdr:colOff>
      <xdr:row>98</xdr:row>
      <xdr:rowOff>146390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51814</xdr:rowOff>
    </xdr:from>
    <xdr:to>
      <xdr:col>6</xdr:col>
      <xdr:colOff>38100</xdr:colOff>
      <xdr:row>98</xdr:row>
      <xdr:rowOff>153414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169941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145578</xdr:rowOff>
    </xdr:from>
    <xdr:to>
      <xdr:col>55</xdr:col>
      <xdr:colOff>0</xdr:colOff>
      <xdr:row>38</xdr:row>
      <xdr:rowOff>145578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0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145578</xdr:rowOff>
    </xdr:from>
    <xdr:to>
      <xdr:col>50</xdr:col>
      <xdr:colOff>114300</xdr:colOff>
      <xdr:row>38</xdr:row>
      <xdr:rowOff>159948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60678"/>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159948</xdr:rowOff>
    </xdr:from>
    <xdr:to>
      <xdr:col>45</xdr:col>
      <xdr:colOff>177800</xdr:colOff>
      <xdr:row>38</xdr:row>
      <xdr:rowOff>165499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5048"/>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165499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7080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94778</xdr:rowOff>
    </xdr:from>
    <xdr:to>
      <xdr:col>55</xdr:col>
      <xdr:colOff>50800</xdr:colOff>
      <xdr:row>39</xdr:row>
      <xdr:rowOff>24928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9705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94778</xdr:rowOff>
    </xdr:from>
    <xdr:to>
      <xdr:col>50</xdr:col>
      <xdr:colOff>165100</xdr:colOff>
      <xdr:row>39</xdr:row>
      <xdr:rowOff>24928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16055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109148</xdr:rowOff>
    </xdr:from>
    <xdr:to>
      <xdr:col>46</xdr:col>
      <xdr:colOff>38100</xdr:colOff>
      <xdr:row>39</xdr:row>
      <xdr:rowOff>39298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30425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114699</xdr:rowOff>
    </xdr:from>
    <xdr:to>
      <xdr:col>41</xdr:col>
      <xdr:colOff>101600</xdr:colOff>
      <xdr:row>39</xdr:row>
      <xdr:rowOff>44849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35976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70728</xdr:rowOff>
    </xdr:from>
    <xdr:to>
      <xdr:col>55</xdr:col>
      <xdr:colOff>0</xdr:colOff>
      <xdr:row>58</xdr:row>
      <xdr:rowOff>59581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43378"/>
          <a:ext cx="838200" cy="16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12664</xdr:rowOff>
    </xdr:from>
    <xdr:to>
      <xdr:col>50</xdr:col>
      <xdr:colOff>114300</xdr:colOff>
      <xdr:row>58</xdr:row>
      <xdr:rowOff>59581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56764"/>
          <a:ext cx="8890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12664</xdr:rowOff>
    </xdr:from>
    <xdr:to>
      <xdr:col>45</xdr:col>
      <xdr:colOff>177800</xdr:colOff>
      <xdr:row>58</xdr:row>
      <xdr:rowOff>88853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56764"/>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160779</xdr:rowOff>
    </xdr:from>
    <xdr:to>
      <xdr:col>46</xdr:col>
      <xdr:colOff>38100</xdr:colOff>
      <xdr:row>58</xdr:row>
      <xdr:rowOff>90929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82056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100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88853</xdr:rowOff>
    </xdr:from>
    <xdr:to>
      <xdr:col>41</xdr:col>
      <xdr:colOff>50800</xdr:colOff>
      <xdr:row>58</xdr:row>
      <xdr:rowOff>111495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32953"/>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71896</xdr:rowOff>
    </xdr:from>
    <xdr:to>
      <xdr:col>41</xdr:col>
      <xdr:colOff>101600</xdr:colOff>
      <xdr:row>59</xdr:row>
      <xdr:rowOff>2046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164623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101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80376</xdr:rowOff>
    </xdr:from>
    <xdr:to>
      <xdr:col>36</xdr:col>
      <xdr:colOff>165100</xdr:colOff>
      <xdr:row>59</xdr:row>
      <xdr:rowOff>10526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1653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19928</xdr:rowOff>
    </xdr:from>
    <xdr:to>
      <xdr:col>55</xdr:col>
      <xdr:colOff>50800</xdr:colOff>
      <xdr:row>57</xdr:row>
      <xdr:rowOff>121528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169805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8781</xdr:rowOff>
    </xdr:from>
    <xdr:to>
      <xdr:col>50</xdr:col>
      <xdr:colOff>165100</xdr:colOff>
      <xdr:row>58</xdr:row>
      <xdr:rowOff>110381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101508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133314</xdr:rowOff>
    </xdr:from>
    <xdr:to>
      <xdr:col>46</xdr:col>
      <xdr:colOff>38100</xdr:colOff>
      <xdr:row>58</xdr:row>
      <xdr:rowOff>63464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79991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38053</xdr:rowOff>
    </xdr:from>
    <xdr:to>
      <xdr:col>41</xdr:col>
      <xdr:colOff>101600</xdr:colOff>
      <xdr:row>58</xdr:row>
      <xdr:rowOff>139653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156180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7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60695</xdr:rowOff>
    </xdr:from>
    <xdr:to>
      <xdr:col>36</xdr:col>
      <xdr:colOff>165100</xdr:colOff>
      <xdr:row>58</xdr:row>
      <xdr:rowOff>162295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7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58716</xdr:rowOff>
    </xdr:from>
    <xdr:to>
      <xdr:col>55</xdr:col>
      <xdr:colOff>0</xdr:colOff>
      <xdr:row>78</xdr:row>
      <xdr:rowOff>91123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1816"/>
          <a:ext cx="8382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69076</xdr:rowOff>
    </xdr:from>
    <xdr:to>
      <xdr:col>50</xdr:col>
      <xdr:colOff>114300</xdr:colOff>
      <xdr:row>78</xdr:row>
      <xdr:rowOff>91123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2176"/>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69076</xdr:rowOff>
    </xdr:from>
    <xdr:to>
      <xdr:col>45</xdr:col>
      <xdr:colOff>177800</xdr:colOff>
      <xdr:row>78</xdr:row>
      <xdr:rowOff>109617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2176"/>
          <a:ext cx="889000" cy="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109617</xdr:rowOff>
    </xdr:from>
    <xdr:to>
      <xdr:col>41</xdr:col>
      <xdr:colOff>50800</xdr:colOff>
      <xdr:row>78</xdr:row>
      <xdr:rowOff>126295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2717"/>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32975</xdr:rowOff>
    </xdr:from>
    <xdr:to>
      <xdr:col>41</xdr:col>
      <xdr:colOff>101600</xdr:colOff>
      <xdr:row>78</xdr:row>
      <xdr:rowOff>134575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151102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35998</xdr:rowOff>
    </xdr:from>
    <xdr:to>
      <xdr:col>36</xdr:col>
      <xdr:colOff>165100</xdr:colOff>
      <xdr:row>78</xdr:row>
      <xdr:rowOff>137598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0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154125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7916</xdr:rowOff>
    </xdr:from>
    <xdr:to>
      <xdr:col>55</xdr:col>
      <xdr:colOff>50800</xdr:colOff>
      <xdr:row>78</xdr:row>
      <xdr:rowOff>109516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40323</xdr:rowOff>
    </xdr:from>
    <xdr:to>
      <xdr:col>50</xdr:col>
      <xdr:colOff>165100</xdr:colOff>
      <xdr:row>78</xdr:row>
      <xdr:rowOff>141923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133050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18276</xdr:rowOff>
    </xdr:from>
    <xdr:to>
      <xdr:col>46</xdr:col>
      <xdr:colOff>38100</xdr:colOff>
      <xdr:row>78</xdr:row>
      <xdr:rowOff>119876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111003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58817</xdr:rowOff>
    </xdr:from>
    <xdr:to>
      <xdr:col>41</xdr:col>
      <xdr:colOff>101600</xdr:colOff>
      <xdr:row>78</xdr:row>
      <xdr:rowOff>160417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151544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75495</xdr:rowOff>
    </xdr:from>
    <xdr:to>
      <xdr:col>36</xdr:col>
      <xdr:colOff>165100</xdr:colOff>
      <xdr:row>79</xdr:row>
      <xdr:rowOff>5645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168222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30544</xdr:rowOff>
    </xdr:from>
    <xdr:to>
      <xdr:col>55</xdr:col>
      <xdr:colOff>0</xdr:colOff>
      <xdr:row>96</xdr:row>
      <xdr:rowOff>51794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89744"/>
          <a:ext cx="8382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30544</xdr:rowOff>
    </xdr:from>
    <xdr:to>
      <xdr:col>50</xdr:col>
      <xdr:colOff>114300</xdr:colOff>
      <xdr:row>97</xdr:row>
      <xdr:rowOff>15694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89744"/>
          <a:ext cx="889000" cy="15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15694</xdr:rowOff>
    </xdr:from>
    <xdr:to>
      <xdr:col>45</xdr:col>
      <xdr:colOff>177800</xdr:colOff>
      <xdr:row>97</xdr:row>
      <xdr:rowOff>87655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46344"/>
          <a:ext cx="889000" cy="7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24701</xdr:rowOff>
    </xdr:from>
    <xdr:to>
      <xdr:col>46</xdr:col>
      <xdr:colOff>38100</xdr:colOff>
      <xdr:row>96</xdr:row>
      <xdr:rowOff>126301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87655</xdr:rowOff>
    </xdr:from>
    <xdr:to>
      <xdr:col>41</xdr:col>
      <xdr:colOff>50800</xdr:colOff>
      <xdr:row>97</xdr:row>
      <xdr:rowOff>129880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18305"/>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12805</xdr:rowOff>
    </xdr:from>
    <xdr:to>
      <xdr:col>41</xdr:col>
      <xdr:colOff>101600</xdr:colOff>
      <xdr:row>97</xdr:row>
      <xdr:rowOff>114405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64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130932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16901</xdr:rowOff>
    </xdr:from>
    <xdr:to>
      <xdr:col>36</xdr:col>
      <xdr:colOff>165100</xdr:colOff>
      <xdr:row>97</xdr:row>
      <xdr:rowOff>118501</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6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135028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994</xdr:rowOff>
    </xdr:from>
    <xdr:to>
      <xdr:col>55</xdr:col>
      <xdr:colOff>50800</xdr:colOff>
      <xdr:row>96</xdr:row>
      <xdr:rowOff>102594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150871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151194</xdr:rowOff>
    </xdr:from>
    <xdr:to>
      <xdr:col>50</xdr:col>
      <xdr:colOff>165100</xdr:colOff>
      <xdr:row>96</xdr:row>
      <xdr:rowOff>81344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97871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2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136344</xdr:rowOff>
    </xdr:from>
    <xdr:to>
      <xdr:col>46</xdr:col>
      <xdr:colOff>38100</xdr:colOff>
      <xdr:row>97</xdr:row>
      <xdr:rowOff>66494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57621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36855</xdr:rowOff>
    </xdr:from>
    <xdr:to>
      <xdr:col>41</xdr:col>
      <xdr:colOff>101600</xdr:colOff>
      <xdr:row>97</xdr:row>
      <xdr:rowOff>138455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129582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79080</xdr:rowOff>
    </xdr:from>
    <xdr:to>
      <xdr:col>36</xdr:col>
      <xdr:colOff>165100</xdr:colOff>
      <xdr:row>98</xdr:row>
      <xdr:rowOff>9230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170561</xdr:rowOff>
    </xdr:from>
    <xdr:to>
      <xdr:col>85</xdr:col>
      <xdr:colOff>127000</xdr:colOff>
      <xdr:row>37</xdr:row>
      <xdr:rowOff>3721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42761"/>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168961</xdr:rowOff>
    </xdr:from>
    <xdr:to>
      <xdr:col>81</xdr:col>
      <xdr:colOff>50800</xdr:colOff>
      <xdr:row>37</xdr:row>
      <xdr:rowOff>3721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69711"/>
          <a:ext cx="8890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168961</xdr:rowOff>
    </xdr:from>
    <xdr:to>
      <xdr:col>76</xdr:col>
      <xdr:colOff>114300</xdr:colOff>
      <xdr:row>36</xdr:row>
      <xdr:rowOff>63481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69711"/>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63481</xdr:rowOff>
    </xdr:from>
    <xdr:to>
      <xdr:col>71</xdr:col>
      <xdr:colOff>177800</xdr:colOff>
      <xdr:row>36</xdr:row>
      <xdr:rowOff>96533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35681"/>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18739</xdr:rowOff>
    </xdr:from>
    <xdr:to>
      <xdr:col>72</xdr:col>
      <xdr:colOff>38100</xdr:colOff>
      <xdr:row>37</xdr:row>
      <xdr:rowOff>120339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111466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32112</xdr:rowOff>
    </xdr:from>
    <xdr:to>
      <xdr:col>67</xdr:col>
      <xdr:colOff>101600</xdr:colOff>
      <xdr:row>37</xdr:row>
      <xdr:rowOff>133712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7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119761</xdr:rowOff>
    </xdr:from>
    <xdr:to>
      <xdr:col>85</xdr:col>
      <xdr:colOff>177800</xdr:colOff>
      <xdr:row>37</xdr:row>
      <xdr:rowOff>49911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98188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124371</xdr:rowOff>
    </xdr:from>
    <xdr:to>
      <xdr:col>81</xdr:col>
      <xdr:colOff>101600</xdr:colOff>
      <xdr:row>37</xdr:row>
      <xdr:rowOff>54521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45648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118161</xdr:rowOff>
    </xdr:from>
    <xdr:to>
      <xdr:col>76</xdr:col>
      <xdr:colOff>165100</xdr:colOff>
      <xdr:row>36</xdr:row>
      <xdr:rowOff>48311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64838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12681</xdr:rowOff>
    </xdr:from>
    <xdr:to>
      <xdr:col>72</xdr:col>
      <xdr:colOff>38100</xdr:colOff>
      <xdr:row>36</xdr:row>
      <xdr:rowOff>114281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130808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45733</xdr:rowOff>
    </xdr:from>
    <xdr:to>
      <xdr:col>67</xdr:col>
      <xdr:colOff>101600</xdr:colOff>
      <xdr:row>36</xdr:row>
      <xdr:rowOff>147333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163860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126035</xdr:rowOff>
    </xdr:from>
    <xdr:to>
      <xdr:col>85</xdr:col>
      <xdr:colOff>127000</xdr:colOff>
      <xdr:row>58</xdr:row>
      <xdr:rowOff>10084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898685"/>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19024</xdr:rowOff>
    </xdr:from>
    <xdr:to>
      <xdr:col>81</xdr:col>
      <xdr:colOff>50800</xdr:colOff>
      <xdr:row>57</xdr:row>
      <xdr:rowOff>126035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91674"/>
          <a:ext cx="889000" cy="1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60681</xdr:rowOff>
    </xdr:from>
    <xdr:to>
      <xdr:col>76</xdr:col>
      <xdr:colOff>114300</xdr:colOff>
      <xdr:row>57</xdr:row>
      <xdr:rowOff>19024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318981"/>
          <a:ext cx="889000" cy="47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60681</xdr:rowOff>
    </xdr:from>
    <xdr:to>
      <xdr:col>71</xdr:col>
      <xdr:colOff>177800</xdr:colOff>
      <xdr:row>57</xdr:row>
      <xdr:rowOff>148425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318981"/>
          <a:ext cx="889000" cy="60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130734</xdr:rowOff>
    </xdr:from>
    <xdr:to>
      <xdr:col>85</xdr:col>
      <xdr:colOff>177800</xdr:colOff>
      <xdr:row>58</xdr:row>
      <xdr:rowOff>60884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109161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75235</xdr:rowOff>
    </xdr:from>
    <xdr:to>
      <xdr:col>81</xdr:col>
      <xdr:colOff>101600</xdr:colOff>
      <xdr:row>58</xdr:row>
      <xdr:rowOff>5385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167962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139674</xdr:rowOff>
    </xdr:from>
    <xdr:to>
      <xdr:col>76</xdr:col>
      <xdr:colOff>165100</xdr:colOff>
      <xdr:row>57</xdr:row>
      <xdr:rowOff>69824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60951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9881</xdr:rowOff>
    </xdr:from>
    <xdr:to>
      <xdr:col>72</xdr:col>
      <xdr:colOff>38100</xdr:colOff>
      <xdr:row>54</xdr:row>
      <xdr:rowOff>111481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2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128008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0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97625</xdr:rowOff>
    </xdr:from>
    <xdr:to>
      <xdr:col>67</xdr:col>
      <xdr:colOff>101600</xdr:colOff>
      <xdr:row>58</xdr:row>
      <xdr:rowOff>27775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44302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6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96805</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1355"/>
          <a:ext cx="8382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89554</xdr:rowOff>
    </xdr:from>
    <xdr:to>
      <xdr:col>81</xdr:col>
      <xdr:colOff>50800</xdr:colOff>
      <xdr:row>79</xdr:row>
      <xdr:rowOff>96805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34104"/>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81766</xdr:rowOff>
    </xdr:from>
    <xdr:to>
      <xdr:col>76</xdr:col>
      <xdr:colOff>114300</xdr:colOff>
      <xdr:row>79</xdr:row>
      <xdr:rowOff>89554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26316"/>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114193</xdr:rowOff>
    </xdr:from>
    <xdr:to>
      <xdr:col>76</xdr:col>
      <xdr:colOff>165100</xdr:colOff>
      <xdr:row>79</xdr:row>
      <xdr:rowOff>44343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3324</xdr:rowOff>
    </xdr:from>
    <xdr:to>
      <xdr:col>71</xdr:col>
      <xdr:colOff>177800</xdr:colOff>
      <xdr:row>79</xdr:row>
      <xdr:rowOff>81766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47874"/>
          <a:ext cx="889000" cy="7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165089</xdr:rowOff>
    </xdr:from>
    <xdr:to>
      <xdr:col>72</xdr:col>
      <xdr:colOff>38100</xdr:colOff>
      <xdr:row>79</xdr:row>
      <xdr:rowOff>95239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111766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12531</xdr:rowOff>
    </xdr:from>
    <xdr:to>
      <xdr:col>67</xdr:col>
      <xdr:colOff>101600</xdr:colOff>
      <xdr:row>79</xdr:row>
      <xdr:rowOff>114131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105258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46005</xdr:rowOff>
    </xdr:from>
    <xdr:to>
      <xdr:col>81</xdr:col>
      <xdr:colOff>101600</xdr:colOff>
      <xdr:row>79</xdr:row>
      <xdr:rowOff>147605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138732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83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38754</xdr:rowOff>
    </xdr:from>
    <xdr:to>
      <xdr:col>76</xdr:col>
      <xdr:colOff>165100</xdr:colOff>
      <xdr:row>79</xdr:row>
      <xdr:rowOff>140354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131481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7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30966</xdr:rowOff>
    </xdr:from>
    <xdr:to>
      <xdr:col>72</xdr:col>
      <xdr:colOff>38100</xdr:colOff>
      <xdr:row>79</xdr:row>
      <xdr:rowOff>132566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123693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123974</xdr:rowOff>
    </xdr:from>
    <xdr:to>
      <xdr:col>67</xdr:col>
      <xdr:colOff>101600</xdr:colOff>
      <xdr:row>79</xdr:row>
      <xdr:rowOff>54124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70651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27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48256</xdr:rowOff>
    </xdr:from>
    <xdr:to>
      <xdr:col>85</xdr:col>
      <xdr:colOff>127000</xdr:colOff>
      <xdr:row>98</xdr:row>
      <xdr:rowOff>60196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50356"/>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60196</xdr:rowOff>
    </xdr:from>
    <xdr:to>
      <xdr:col>81</xdr:col>
      <xdr:colOff>50800</xdr:colOff>
      <xdr:row>98</xdr:row>
      <xdr:rowOff>67292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6229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67292</xdr:rowOff>
    </xdr:from>
    <xdr:to>
      <xdr:col>76</xdr:col>
      <xdr:colOff>114300</xdr:colOff>
      <xdr:row>98</xdr:row>
      <xdr:rowOff>83699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6939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40359</xdr:rowOff>
    </xdr:from>
    <xdr:to>
      <xdr:col>76</xdr:col>
      <xdr:colOff>165100</xdr:colOff>
      <xdr:row>98</xdr:row>
      <xdr:rowOff>141959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133086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38805</xdr:rowOff>
    </xdr:from>
    <xdr:to>
      <xdr:col>71</xdr:col>
      <xdr:colOff>177800</xdr:colOff>
      <xdr:row>98</xdr:row>
      <xdr:rowOff>83699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4090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87731</xdr:rowOff>
    </xdr:from>
    <xdr:to>
      <xdr:col>72</xdr:col>
      <xdr:colOff>38100</xdr:colOff>
      <xdr:row>99</xdr:row>
      <xdr:rowOff>17881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88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85772</xdr:rowOff>
    </xdr:from>
    <xdr:to>
      <xdr:col>67</xdr:col>
      <xdr:colOff>101600</xdr:colOff>
      <xdr:row>99</xdr:row>
      <xdr:rowOff>15922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168906</xdr:rowOff>
    </xdr:from>
    <xdr:to>
      <xdr:col>85</xdr:col>
      <xdr:colOff>177800</xdr:colOff>
      <xdr:row>98</xdr:row>
      <xdr:rowOff>99056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116126</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9396</xdr:rowOff>
    </xdr:from>
    <xdr:to>
      <xdr:col>81</xdr:col>
      <xdr:colOff>101600</xdr:colOff>
      <xdr:row>98</xdr:row>
      <xdr:rowOff>110996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102123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16492</xdr:rowOff>
    </xdr:from>
    <xdr:to>
      <xdr:col>76</xdr:col>
      <xdr:colOff>165100</xdr:colOff>
      <xdr:row>98</xdr:row>
      <xdr:rowOff>118092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134619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32899</xdr:rowOff>
    </xdr:from>
    <xdr:to>
      <xdr:col>72</xdr:col>
      <xdr:colOff>38100</xdr:colOff>
      <xdr:row>98</xdr:row>
      <xdr:rowOff>134499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6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159455</xdr:rowOff>
    </xdr:from>
    <xdr:to>
      <xdr:col>67</xdr:col>
      <xdr:colOff>101600</xdr:colOff>
      <xdr:row>98</xdr:row>
      <xdr:rowOff>89605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106132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77013</xdr:rowOff>
    </xdr:from>
    <xdr:to>
      <xdr:col>107</xdr:col>
      <xdr:colOff>101600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80762</xdr:rowOff>
    </xdr:from>
    <xdr:to>
      <xdr:col>102</xdr:col>
      <xdr:colOff>165100</xdr:colOff>
      <xdr:row>39</xdr:row>
      <xdr:rowOff>10912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27439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7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80762</xdr:rowOff>
    </xdr:from>
    <xdr:to>
      <xdr:col>98</xdr:col>
      <xdr:colOff>38100</xdr:colOff>
      <xdr:row>39</xdr:row>
      <xdr:rowOff>10912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27439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民生費では、電力・ガス・食料品等価格高騰緊急支援給付金給付事業が皆増となった一方、子育て世帯臨時特別給付金給付事業の減などにより、前年度比</a:t>
          </a:r>
          <a:r>
            <a:rPr kumimoji="1" lang="en-US" altLang="ja-JP" sz="1300">
              <a:latin typeface="ＭＳ Ｐゴシック" panose="020B0600070205080204" pitchFamily="50" charset="-128"/>
              <a:ea typeface="ＭＳ Ｐゴシック" panose="020B0600070205080204" pitchFamily="50" charset="-128"/>
            </a:rPr>
            <a:t>4,870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衛生費では、予防接種事業の減などにより、前年度比</a:t>
          </a:r>
          <a:r>
            <a:rPr kumimoji="1" lang="en-US" altLang="ja-JP" sz="1300">
              <a:latin typeface="ＭＳ Ｐゴシック" panose="020B0600070205080204" pitchFamily="50" charset="-128"/>
              <a:ea typeface="ＭＳ Ｐゴシック" panose="020B0600070205080204" pitchFamily="50" charset="-128"/>
            </a:rPr>
            <a:t>3,160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農林水産業費では、地籍調査事業が減となった一方、道の駅整備事業の増などにより、前年度比</a:t>
          </a:r>
          <a:r>
            <a:rPr kumimoji="1" lang="en-US" altLang="ja-JP" sz="1300">
              <a:latin typeface="ＭＳ Ｐゴシック" panose="020B0600070205080204" pitchFamily="50" charset="-128"/>
              <a:ea typeface="ＭＳ Ｐゴシック" panose="020B0600070205080204" pitchFamily="50" charset="-128"/>
            </a:rPr>
            <a:t>14,726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商工費では、事業者環境整備事業が皆減となった一方、プレミアムクーポン券事業の増などにより、前年度比</a:t>
          </a:r>
          <a:r>
            <a:rPr kumimoji="1" lang="en-US" altLang="ja-JP" sz="1300">
              <a:latin typeface="ＭＳ Ｐゴシック" panose="020B0600070205080204" pitchFamily="50" charset="-128"/>
              <a:ea typeface="ＭＳ Ｐゴシック" panose="020B0600070205080204" pitchFamily="50" charset="-128"/>
            </a:rPr>
            <a:t>7,088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教育費では、小・中学校の空調設備整備事業の皆減や市民温水プール整備事業の皆減などにより、前年度比</a:t>
          </a:r>
          <a:r>
            <a:rPr kumimoji="1" lang="en-US" altLang="ja-JP" sz="1300">
              <a:latin typeface="ＭＳ Ｐゴシック" panose="020B0600070205080204" pitchFamily="50" charset="-128"/>
              <a:ea typeface="ＭＳ Ｐゴシック" panose="020B0600070205080204" pitchFamily="50" charset="-128"/>
            </a:rPr>
            <a:t>4,370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公債費では、緊急防災・減災事業債の増や臨時財政対策債の増などにより、前年度比</a:t>
          </a:r>
          <a:r>
            <a:rPr kumimoji="1" lang="en-US" altLang="ja-JP" sz="1300">
              <a:latin typeface="ＭＳ Ｐゴシック" panose="020B0600070205080204" pitchFamily="50" charset="-128"/>
              <a:ea typeface="ＭＳ Ｐゴシック" panose="020B0600070205080204" pitchFamily="50" charset="-128"/>
            </a:rPr>
            <a:t>3,656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年度における国税収入の上振れに伴う普通交付税増額の反動減により、令和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年度においては臨時財政対策債を含む実質的な普通交付税が減少し、実質単年度収支が赤字となった。</a:t>
          </a:r>
        </a:p>
        <a:p>
          <a:r>
            <a:rPr kumimoji="1" lang="ja-JP" altLang="en-US" sz="1400">
              <a:latin typeface="ＭＳ ゴシック" pitchFamily="49" charset="-128"/>
              <a:ea typeface="ＭＳ ゴシック" pitchFamily="49" charset="-128"/>
            </a:rPr>
            <a:t>　今後も、総人件費の抑制をはじめとする歳出の抑制に取り組みつつ、子育て支援の拡充をはじめとした人口減少などの課題に対応するための施策を実施するとともに、さらなる財源確保に取り組み、持続可能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年度における国税収入の上振れに伴う普通交付税増額の反動減による普通交付税の減少等により、前年度と比べ</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また、介護保険特別会計において、基金積立金の減小等に伴い、前年度比</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病院事業会計においては、医業収益が増加したことにより、前年度比</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また、同和対策住宅資金貸付事業特別会計においては、前年度に引き続き貸付金の未収による赤字となり、前年度と比べ同水準となっている。</a:t>
          </a:r>
        </a:p>
        <a:p>
          <a:r>
            <a:rPr kumimoji="1" lang="ja-JP" altLang="en-US" sz="1400">
              <a:latin typeface="ＭＳ ゴシック" pitchFamily="49" charset="-128"/>
              <a:ea typeface="ＭＳ ゴシック" pitchFamily="49" charset="-128"/>
            </a:rPr>
            <a:t>　今後も、徹底した歳出削減、さらなる財源確保に取り組み、持続可能な行財政運営に努める。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年度においては、緊急防災・減災事業債や臨時財政対策債が増となり、元利償還金が前年度比で約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億円増加したことに加え、医療器具購入に係る公営企業債の元利償還金に対する繰入金が前年度比で約</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億円増加となったことにより、実質公債費比率の分子は前年度比で約</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億円の増となった。この結果、単年度の実質公債費比率は前年度と比べ</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ポイント、三か年平均では前年度と比べ</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今後、（仮称）中央防災公園の整備や学校適正配置（中学校）などの大型事業により地方債現在高が増加する見込みであるが、交付税措置がある有利な地方債の活用や、計画的な繰上償還の実施等により、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財政調整基金および介護給付費準備基金へ新規に積み立てたことにより、充当可能基金が増加し、充当可能財源等は前年度比で約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加えて、臨時財政対策債の新規発行額の減少などに伴い、地方債の現在高が前年度比で約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億円の減となっている。　</a:t>
          </a:r>
        </a:p>
        <a:p>
          <a:r>
            <a:rPr kumimoji="1" lang="ja-JP" altLang="en-US" sz="1400">
              <a:latin typeface="ＭＳ ゴシック" pitchFamily="49" charset="-128"/>
              <a:ea typeface="ＭＳ ゴシック" pitchFamily="49" charset="-128"/>
            </a:rPr>
            <a:t>　結果として、将来負担比率の分子は前年度比で約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今後、（仮称）中央防災公園の整備や学校適正配置（中学校）などの大型事業により地方債現在高が増加する見込みであるが、交付税措置がある有利な地方債の活用や、計画的な繰上償還の実施等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億円の増加になっている。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これは、地域づくり推進基金で、鈴木屋敷再生・復元等支援事業に基金を充当したことにより、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百万円が減少した一方で、財政調整基金で新規に積み立てたことにより約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億円が増加したことなどが主な要因である。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財政調整基金においては、将来の公債費の増額および公共施設の適正化に係る経費や大規模災害などの不測の事態が発生した際に備えるため、決算剰余金処分による積立てを行う。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その他の基金においては、それぞれの目的に合わせて活用を行う。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市民の連携の強化又は地域振興に要する経費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個性豊かな地域づくりを推進し、本市の活性化を図るための経費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赤坂地区排水処理施設管理基金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本市の赤坂地区排水処理施設の管理に要する経費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鈴木屋敷再生・復元等支援事業に基金を充当したことにより、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つつじヶ丘地区排水処理施設管理基金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年度は、管理組合及び自治会からし尿中間処理施設の移管を受けたことにより基金を新設し、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つり公園シモツピアーランド整備事業基金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年度は、つり公園シモツピアーランドの手摺補修工事などの施設整備に基金を充当したことにより、約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おいては、市民の連携の強化又は地域振興に要する経費、地域づくり推進基金においては、個性豊かな地域づくりを推進し、本市の活性化を図るための経費、赤坂地区排水処理施設管理基金においては、本市の赤坂地区排水処理施設の管理に要する経費など、それぞれの目的に合わせ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財政調整基金においては、将来の公債費の増額および公共施設の適正化に係る経費や大規模災害などの不測の事態が発生した際に備えるため、決算剰余金処分による積立てを行う。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百万となっており、前年度から横ばいとなっている。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繰上償還実施に向けての積立てを検討する。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63CD57-3C57-478C-AE8E-FD05CA9CE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6987A0-8D82-41F5-93E4-4144FF417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DBD1BAD-FF7A-4199-8441-134554BCB07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C99A0B-5A7C-4731-B555-637B7E2F39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1FBB42B-34D2-4658-98C1-E62C2E60CB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EE0407F-4636-4843-A49A-F35F1EB3A4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11E4A7-7CD9-4B43-8465-45447ABA1AB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E722DA1-6F45-43DD-B350-3488055EA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E404EE6-9F02-4EE5-9D3A-010BEF9550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5289CE2-55FE-4D93-BBCF-CFB43A2B54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9619571-9A83-463C-9D3C-660A052E840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48F095E-78CD-48D1-B290-CF3A0DDBB39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07C0B0-F914-4152-936A-A8E37C33048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B30D7FC-7A46-425F-902B-1E906D102A9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50022ED-4AF9-4479-BED5-89C0B88A0B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33F061C-16EA-48CD-8791-0AF1753F93F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9C7F61-57F4-4837-A4A0-9A59276990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C198838-70A7-4B60-99A6-B96FCF8969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DB5A8A-9FE5-407E-95D4-2ABD12FD68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B4AA877-C060-4851-A4AE-0C0EF36C90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BF884A6-A405-4EAE-B484-E810F57F56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C48BE0D-6EB0-4893-97E1-2EC58BBB176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C539356-1759-412E-87E5-8995E536E3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69740B-8DD0-43C4-AA00-A0DCC70433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8D69AF9-5C18-4F9F-8E12-2C6E46913C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367108-DE21-4239-9A71-5C5F35F8607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853731C-8137-474B-9329-8778C2B5F48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C2B2D51-D55B-4B11-B22F-1608AC27162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C45A0CD-F81D-4976-8D6D-64EB14840E6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6B185EB-BA87-4E23-A8E8-A28563710D0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BA43BAE-D5FF-430E-BDAF-788B4E0B548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CBFC46F-8AEC-4354-BD28-DA72C717E5E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B900D8F-B864-4FD3-95E7-326C75902A7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47C0958-D7E6-4CA4-B33B-0CF8DE7C91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5E2F105-C770-41D2-A40F-1BCF641ABB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CF927E0-3E8C-49F1-A48B-86E94789FD2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AC3CAB-9A6A-42D3-AF72-B0FB363C6D9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28C2E4D-BB26-4BB2-A80B-18441DF4C56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6B5B495-040C-47BF-835C-82B6E7209A2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A2833DB-EC2F-4E14-9A85-798B2533BA8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32973B9-5721-4B69-B6EB-3CB697256DA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A72CD72-4922-4F8C-B469-7859788841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2BA5A3B-71BF-4FE1-8696-CEB5F59AE4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5288824-2541-4F69-A631-6A9DC95CE60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45B460-65B1-4C5B-92C5-E71D0D6D6F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282A67-FCF8-470B-87CA-EAED54316E3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1B3C375-41D5-4FF0-9DA6-2446086BE71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和歌山県平均は下回っているが、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では上回っており、類似団体と比較しても高い水準にある。今後も公共施設等総合管理計画に基づき、公共施設の統廃合も含め、施設保有量の最適化及び施設の適正な維持管理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639C736-EAD7-4CED-989A-732E2933F93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9E50529-0669-4FF8-BD56-7492B814C0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ECB223A-9B76-4829-9F0B-0F5BCFD384A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577D71E-51A7-41EC-B1D7-469AD8A4740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F700789E-A8A6-4417-ACDA-6F986EDBF629}"/>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0029194-F8F4-4B64-8616-AFB954B158E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8C67473-533C-48E3-8BFF-51C015A090C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6EF9B52-5F16-4E68-A4C9-B56C308EFF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B02147D-8911-4741-BC6E-18EB2F0CDE9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36EACFE-456D-4987-A4DE-DAACA128E9D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FBC23B0-CEF1-4E7B-9D52-B48C7A4AD35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1152B5E-CF35-4DC7-BC96-5AE5492F160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FABE675-D21B-449E-BA41-550D91D8DC4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8F56317-11AD-47BA-B8C6-378F659A807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B130A70-308F-4346-B5C7-7107E145F1D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ADD7319-0F3D-4324-802B-4A1E2CA6EF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5B636A39-5803-4604-8935-0C82AB975E82}"/>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E6E142B6-B6CE-44C8-9428-4A943862925B}"/>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C97442BB-5687-4455-A0EA-B764026E5DA6}"/>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572CF2A0-9356-464D-AB56-1F2445FEA6CF}"/>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6AC68BA1-0EB7-40DF-8F4E-6567C8B10D9A}"/>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C516A934-1058-4B50-B4CF-09A2AA208B05}"/>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F484C8D9-5B59-472B-B842-C3DDB58C634B}"/>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344A6CDE-6FB2-49B4-BD5F-BF948D718323}"/>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483C959-836D-48D4-83DA-563715DAEB6E}"/>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74" name="フローチャート: 判断 73">
          <a:extLst>
            <a:ext uri="{FF2B5EF4-FFF2-40B4-BE49-F238E27FC236}">
              <a16:creationId xmlns:a16="http://schemas.microsoft.com/office/drawing/2014/main" id="{ACA1CD53-C7E4-4A23-8637-9F615C77C552}"/>
            </a:ext>
          </a:extLst>
        </xdr:cNvPr>
        <xdr:cNvSpPr/>
      </xdr:nvSpPr>
      <xdr:spPr>
        <a:xfrm>
          <a:off x="2476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61278</xdr:rowOff>
    </xdr:from>
    <xdr:to>
      <xdr:col>7</xdr:col>
      <xdr:colOff>187325</xdr:colOff>
      <xdr:row>30</xdr:row>
      <xdr:rowOff>162878</xdr:rowOff>
    </xdr:to>
    <xdr:sp macro="" textlink="">
      <xdr:nvSpPr>
        <xdr:cNvPr id="75" name="フローチャート: 判断 74">
          <a:extLst>
            <a:ext uri="{FF2B5EF4-FFF2-40B4-BE49-F238E27FC236}">
              <a16:creationId xmlns:a16="http://schemas.microsoft.com/office/drawing/2014/main" id="{4661220B-1500-4BBE-BF17-37E1C04C068E}"/>
            </a:ext>
          </a:extLst>
        </xdr:cNvPr>
        <xdr:cNvSpPr/>
      </xdr:nvSpPr>
      <xdr:spPr>
        <a:xfrm>
          <a:off x="17145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40A797F-A445-4274-A6C7-6AA3EA4BA87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B5906D2-29B3-41B5-9E3A-149DF020DF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FE01A91-31BD-4E6E-9357-26065573F0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42E5D58-E284-457F-9F18-7D2CA0868B6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BE73345-B393-4216-9DE1-A8DAB4EFD4C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1376</xdr:rowOff>
    </xdr:from>
    <xdr:to>
      <xdr:col>23</xdr:col>
      <xdr:colOff>136525</xdr:colOff>
      <xdr:row>31</xdr:row>
      <xdr:rowOff>102976</xdr:rowOff>
    </xdr:to>
    <xdr:sp macro="" textlink="">
      <xdr:nvSpPr>
        <xdr:cNvPr id="81" name="楕円 80">
          <a:extLst>
            <a:ext uri="{FF2B5EF4-FFF2-40B4-BE49-F238E27FC236}">
              <a16:creationId xmlns:a16="http://schemas.microsoft.com/office/drawing/2014/main" id="{8778A422-005F-4C4B-A600-E2D6C5DD1883}"/>
            </a:ext>
          </a:extLst>
        </xdr:cNvPr>
        <xdr:cNvSpPr/>
      </xdr:nvSpPr>
      <xdr:spPr>
        <a:xfrm>
          <a:off x="47117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151253</xdr:rowOff>
    </xdr:from>
    <xdr:ext cx="405111" cy="259045"/>
    <xdr:sp macro="" textlink="">
      <xdr:nvSpPr>
        <xdr:cNvPr id="82" name="有形固定資産減価償却率該当値テキスト">
          <a:extLst>
            <a:ext uri="{FF2B5EF4-FFF2-40B4-BE49-F238E27FC236}">
              <a16:creationId xmlns:a16="http://schemas.microsoft.com/office/drawing/2014/main" id="{DDD15D8B-5318-46E0-B8D5-8DD54A03908C}"/>
            </a:ext>
          </a:extLst>
        </xdr:cNvPr>
        <xdr:cNvSpPr txBox="1"/>
      </xdr:nvSpPr>
      <xdr:spPr>
        <a:xfrm>
          <a:off x="4813300" y="606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3" name="楕円 82">
          <a:extLst>
            <a:ext uri="{FF2B5EF4-FFF2-40B4-BE49-F238E27FC236}">
              <a16:creationId xmlns:a16="http://schemas.microsoft.com/office/drawing/2014/main" id="{237800AD-0403-4F3D-A0FE-B30F5C092D7B}"/>
            </a:ext>
          </a:extLst>
        </xdr:cNvPr>
        <xdr:cNvSpPr/>
      </xdr:nvSpPr>
      <xdr:spPr>
        <a:xfrm>
          <a:off x="4000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52176</xdr:rowOff>
    </xdr:to>
    <xdr:cxnSp macro="">
      <xdr:nvCxnSpPr>
        <xdr:cNvPr id="84" name="直線コネクタ 83">
          <a:extLst>
            <a:ext uri="{FF2B5EF4-FFF2-40B4-BE49-F238E27FC236}">
              <a16:creationId xmlns:a16="http://schemas.microsoft.com/office/drawing/2014/main" id="{D2236EA5-56ED-4D98-8A7D-415AD6E7A0F5}"/>
            </a:ext>
          </a:extLst>
        </xdr:cNvPr>
        <xdr:cNvCxnSpPr/>
      </xdr:nvCxnSpPr>
      <xdr:spPr>
        <a:xfrm>
          <a:off x="4051300" y="6115262"/>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136842</xdr:rowOff>
    </xdr:from>
    <xdr:to>
      <xdr:col>15</xdr:col>
      <xdr:colOff>187325</xdr:colOff>
      <xdr:row>31</xdr:row>
      <xdr:rowOff>66992</xdr:rowOff>
    </xdr:to>
    <xdr:sp macro="" textlink="">
      <xdr:nvSpPr>
        <xdr:cNvPr id="85" name="楕円 84">
          <a:extLst>
            <a:ext uri="{FF2B5EF4-FFF2-40B4-BE49-F238E27FC236}">
              <a16:creationId xmlns:a16="http://schemas.microsoft.com/office/drawing/2014/main" id="{7A1739DF-CF52-4BBF-BA3F-0896504A9F97}"/>
            </a:ext>
          </a:extLst>
        </xdr:cNvPr>
        <xdr:cNvSpPr/>
      </xdr:nvSpPr>
      <xdr:spPr>
        <a:xfrm>
          <a:off x="3238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xdr:rowOff>
    </xdr:from>
    <xdr:to>
      <xdr:col>19</xdr:col>
      <xdr:colOff>136525</xdr:colOff>
      <xdr:row>31</xdr:row>
      <xdr:rowOff>28787</xdr:rowOff>
    </xdr:to>
    <xdr:cxnSp macro="">
      <xdr:nvCxnSpPr>
        <xdr:cNvPr id="86" name="直線コネクタ 85">
          <a:extLst>
            <a:ext uri="{FF2B5EF4-FFF2-40B4-BE49-F238E27FC236}">
              <a16:creationId xmlns:a16="http://schemas.microsoft.com/office/drawing/2014/main" id="{6E3B96D4-64F9-4C93-98AB-C541011317EB}"/>
            </a:ext>
          </a:extLst>
        </xdr:cNvPr>
        <xdr:cNvCxnSpPr/>
      </xdr:nvCxnSpPr>
      <xdr:spPr>
        <a:xfrm>
          <a:off x="3289300" y="6102667"/>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140441</xdr:rowOff>
    </xdr:from>
    <xdr:to>
      <xdr:col>11</xdr:col>
      <xdr:colOff>187325</xdr:colOff>
      <xdr:row>31</xdr:row>
      <xdr:rowOff>70591</xdr:rowOff>
    </xdr:to>
    <xdr:sp macro="" textlink="">
      <xdr:nvSpPr>
        <xdr:cNvPr id="87" name="楕円 86">
          <a:extLst>
            <a:ext uri="{FF2B5EF4-FFF2-40B4-BE49-F238E27FC236}">
              <a16:creationId xmlns:a16="http://schemas.microsoft.com/office/drawing/2014/main" id="{B5ED8143-48E6-43B4-8738-BA7EB8E2D49A}"/>
            </a:ext>
          </a:extLst>
        </xdr:cNvPr>
        <xdr:cNvSpPr/>
      </xdr:nvSpPr>
      <xdr:spPr>
        <a:xfrm>
          <a:off x="2476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xdr:rowOff>
    </xdr:from>
    <xdr:to>
      <xdr:col>15</xdr:col>
      <xdr:colOff>136525</xdr:colOff>
      <xdr:row>31</xdr:row>
      <xdr:rowOff>19791</xdr:rowOff>
    </xdr:to>
    <xdr:cxnSp macro="">
      <xdr:nvCxnSpPr>
        <xdr:cNvPr id="88" name="直線コネクタ 87">
          <a:extLst>
            <a:ext uri="{FF2B5EF4-FFF2-40B4-BE49-F238E27FC236}">
              <a16:creationId xmlns:a16="http://schemas.microsoft.com/office/drawing/2014/main" id="{3013D450-AD89-4B7B-97D3-26DD18F070A6}"/>
            </a:ext>
          </a:extLst>
        </xdr:cNvPr>
        <xdr:cNvCxnSpPr/>
      </xdr:nvCxnSpPr>
      <xdr:spPr>
        <a:xfrm flipV="1">
          <a:off x="2527300" y="6102667"/>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158433</xdr:rowOff>
    </xdr:from>
    <xdr:to>
      <xdr:col>7</xdr:col>
      <xdr:colOff>187325</xdr:colOff>
      <xdr:row>31</xdr:row>
      <xdr:rowOff>88583</xdr:rowOff>
    </xdr:to>
    <xdr:sp macro="" textlink="">
      <xdr:nvSpPr>
        <xdr:cNvPr id="89" name="楕円 88">
          <a:extLst>
            <a:ext uri="{FF2B5EF4-FFF2-40B4-BE49-F238E27FC236}">
              <a16:creationId xmlns:a16="http://schemas.microsoft.com/office/drawing/2014/main" id="{20012D24-42FE-4910-9942-63DD835A9294}"/>
            </a:ext>
          </a:extLst>
        </xdr:cNvPr>
        <xdr:cNvSpPr/>
      </xdr:nvSpPr>
      <xdr:spPr>
        <a:xfrm>
          <a:off x="1714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19791</xdr:rowOff>
    </xdr:from>
    <xdr:to>
      <xdr:col>11</xdr:col>
      <xdr:colOff>136525</xdr:colOff>
      <xdr:row>31</xdr:row>
      <xdr:rowOff>37783</xdr:rowOff>
    </xdr:to>
    <xdr:cxnSp macro="">
      <xdr:nvCxnSpPr>
        <xdr:cNvPr id="90" name="直線コネクタ 89">
          <a:extLst>
            <a:ext uri="{FF2B5EF4-FFF2-40B4-BE49-F238E27FC236}">
              <a16:creationId xmlns:a16="http://schemas.microsoft.com/office/drawing/2014/main" id="{A1138FAC-1173-496D-BD3B-030CCE4F4CEF}"/>
            </a:ext>
          </a:extLst>
        </xdr:cNvPr>
        <xdr:cNvCxnSpPr/>
      </xdr:nvCxnSpPr>
      <xdr:spPr>
        <a:xfrm flipV="1">
          <a:off x="1765300" y="610626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BF2F336A-1746-4BBD-9B29-381AD598B05D}"/>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724801BF-02BC-41AF-B2B3-5A09D6A875BC}"/>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93" name="n_3aveValue有形固定資産減価償却率">
          <a:extLst>
            <a:ext uri="{FF2B5EF4-FFF2-40B4-BE49-F238E27FC236}">
              <a16:creationId xmlns:a16="http://schemas.microsoft.com/office/drawing/2014/main" id="{7FA96408-6E11-47B9-96F7-17731AC0EC94}"/>
            </a:ext>
          </a:extLst>
        </xdr:cNvPr>
        <xdr:cNvSpPr txBox="1"/>
      </xdr:nvSpPr>
      <xdr:spPr>
        <a:xfrm>
          <a:off x="2324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7955</xdr:rowOff>
    </xdr:from>
    <xdr:ext cx="405111" cy="259045"/>
    <xdr:sp macro="" textlink="">
      <xdr:nvSpPr>
        <xdr:cNvPr id="94" name="n_4aveValue有形固定資産減価償却率">
          <a:extLst>
            <a:ext uri="{FF2B5EF4-FFF2-40B4-BE49-F238E27FC236}">
              <a16:creationId xmlns:a16="http://schemas.microsoft.com/office/drawing/2014/main" id="{7F9EB8B4-08FA-47D0-B27F-6F0C4497EB9B}"/>
            </a:ext>
          </a:extLst>
        </xdr:cNvPr>
        <xdr:cNvSpPr txBox="1"/>
      </xdr:nvSpPr>
      <xdr:spPr>
        <a:xfrm>
          <a:off x="1562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95" name="n_1mainValue有形固定資産減価償却率">
          <a:extLst>
            <a:ext uri="{FF2B5EF4-FFF2-40B4-BE49-F238E27FC236}">
              <a16:creationId xmlns:a16="http://schemas.microsoft.com/office/drawing/2014/main" id="{A0B507C6-EF8C-4705-8B6A-E74EAED2B8F3}"/>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58119</xdr:rowOff>
    </xdr:from>
    <xdr:ext cx="405111" cy="259045"/>
    <xdr:sp macro="" textlink="">
      <xdr:nvSpPr>
        <xdr:cNvPr id="96" name="n_2mainValue有形固定資産減価償却率">
          <a:extLst>
            <a:ext uri="{FF2B5EF4-FFF2-40B4-BE49-F238E27FC236}">
              <a16:creationId xmlns:a16="http://schemas.microsoft.com/office/drawing/2014/main" id="{3835E149-7D94-48CE-BF6E-864D935D1705}"/>
            </a:ext>
          </a:extLst>
        </xdr:cNvPr>
        <xdr:cNvSpPr txBox="1"/>
      </xdr:nvSpPr>
      <xdr:spPr>
        <a:xfrm>
          <a:off x="3086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61718</xdr:rowOff>
    </xdr:from>
    <xdr:ext cx="405111" cy="259045"/>
    <xdr:sp macro="" textlink="">
      <xdr:nvSpPr>
        <xdr:cNvPr id="97" name="n_3mainValue有形固定資産減価償却率">
          <a:extLst>
            <a:ext uri="{FF2B5EF4-FFF2-40B4-BE49-F238E27FC236}">
              <a16:creationId xmlns:a16="http://schemas.microsoft.com/office/drawing/2014/main" id="{B12792E0-CEED-4A44-9549-FCFDCD421818}"/>
            </a:ext>
          </a:extLst>
        </xdr:cNvPr>
        <xdr:cNvSpPr txBox="1"/>
      </xdr:nvSpPr>
      <xdr:spPr>
        <a:xfrm>
          <a:off x="2324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79710</xdr:rowOff>
    </xdr:from>
    <xdr:ext cx="405111" cy="259045"/>
    <xdr:sp macro="" textlink="">
      <xdr:nvSpPr>
        <xdr:cNvPr id="98" name="n_4mainValue有形固定資産減価償却率">
          <a:extLst>
            <a:ext uri="{FF2B5EF4-FFF2-40B4-BE49-F238E27FC236}">
              <a16:creationId xmlns:a16="http://schemas.microsoft.com/office/drawing/2014/main" id="{4C5070CC-F0D5-4479-ADDC-C6A470D736A2}"/>
            </a:ext>
          </a:extLst>
        </xdr:cNvPr>
        <xdr:cNvSpPr txBox="1"/>
      </xdr:nvSpPr>
      <xdr:spPr>
        <a:xfrm>
          <a:off x="1562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AAD9E66-9313-479D-9456-EFEB1AA76F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3C5608B-AB0B-4E07-A4C1-3FD7D5EB8E1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1B57190-E161-429B-B3D8-B4354AE5774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1D219FE-2E51-4C7E-A9E2-00946327277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41638F9-AC84-4941-B17C-888113DDE8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40DB918-4A84-4BAF-BF39-70A7C160A8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427C232-CFE5-44A4-A7C0-08E69A5A1D5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5B7020A-F24F-4D7E-93C8-068E056AD3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C0AF215-AD0E-4C66-B045-5C0D793A941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B9DFEF3-0A80-419C-9D0F-26E55D8123E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861776A-276E-4E4E-80FE-7F59BFCAE42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6DA29C8-B9E0-443D-AE21-8522AF2A4DA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5AB73CE-7C4C-4BF0-A9BF-CF8CECA5C1D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全国平均及び和歌山県平均を上回っており、類似団体と比較しても高い水準にある。今後も、事業の選択と集中による地方債の発行抑制を図り、健全な財政運営に努める。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BD0BC5C-E304-4D06-A164-E0EE74A89D3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79B526A-E56A-4D76-8E99-D964127BA21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6487A35-3358-4ADF-9CE5-ABA29254086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4A96A88-676C-4264-ABC6-46FDD58C258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A03FA64-8945-4AB4-96D0-BE9F5635011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8642170-E0ED-417A-B9BB-869F4763EE2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0AE0B7F-96DC-433F-AD0E-433A53B074C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8A878C4-EF32-4574-9462-1C30F66612F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1FA288D8-6C8E-4C08-BE77-9767BF912CC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94A881C-F76F-4CE6-9652-FDFA25AAA50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D89E290-4402-4919-A67F-F9D7DE6B29F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EDC0112-0A51-4BEA-A605-3B3E1E293A4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BF2DBF1-E098-4F7A-B65E-635FB596D49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B90B75E-9C85-4458-B6D4-C11AD362C48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E32E74B-2A8D-4CA8-B25C-6B17777FB3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E571516E-5426-44A8-96F2-7B9FCF9D0FA9}"/>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80AD1F7-5A5D-48EF-B518-190CA7D00EE6}"/>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6E88A003-B7C4-4A6F-A30F-89FCAC041BCA}"/>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8D8BD8F-58F9-4BC5-9393-7EA797C86ED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AF2539B-F4AC-4D44-863F-420F66A9B79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18728907-6FC9-4A66-93E6-573D4A3E038E}"/>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67C357AD-CFCE-484B-8EF4-442EC829EFAA}"/>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4243AE89-994F-41B9-A3D6-B58B90F0682B}"/>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35" name="フローチャート: 判断 134">
          <a:extLst>
            <a:ext uri="{FF2B5EF4-FFF2-40B4-BE49-F238E27FC236}">
              <a16:creationId xmlns:a16="http://schemas.microsoft.com/office/drawing/2014/main" id="{32D188A5-5BD3-4160-BBF0-09B9A06F6AB1}"/>
            </a:ext>
          </a:extLst>
        </xdr:cNvPr>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74EC75C0-0286-4C1F-8A22-47A83B4C725A}"/>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BEE8CFC8-F7EA-4A85-96A8-52F953F0BA48}"/>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68B57A8-A1F0-4E16-9D9D-A2948CBDE7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D82609D-FDB1-4B9B-8386-E1C42C2ADB7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8E1C844-4711-4C92-8B01-69C0FDEA52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E03CFDC-389E-4D70-A001-D09C07C7E24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93E1D11-30A3-499D-9C41-C67DA1949E0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158214</xdr:rowOff>
    </xdr:from>
    <xdr:to>
      <xdr:col>76</xdr:col>
      <xdr:colOff>73025</xdr:colOff>
      <xdr:row>33</xdr:row>
      <xdr:rowOff>88364</xdr:rowOff>
    </xdr:to>
    <xdr:sp macro="" textlink="">
      <xdr:nvSpPr>
        <xdr:cNvPr id="143" name="楕円 142">
          <a:extLst>
            <a:ext uri="{FF2B5EF4-FFF2-40B4-BE49-F238E27FC236}">
              <a16:creationId xmlns:a16="http://schemas.microsoft.com/office/drawing/2014/main" id="{C7152636-722D-46F6-8601-AD503BA8E31D}"/>
            </a:ext>
          </a:extLst>
        </xdr:cNvPr>
        <xdr:cNvSpPr/>
      </xdr:nvSpPr>
      <xdr:spPr>
        <a:xfrm>
          <a:off x="14744700" y="64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136641</xdr:rowOff>
    </xdr:from>
    <xdr:ext cx="469744" cy="259045"/>
    <xdr:sp macro="" textlink="">
      <xdr:nvSpPr>
        <xdr:cNvPr id="144" name="債務償還比率該当値テキスト">
          <a:extLst>
            <a:ext uri="{FF2B5EF4-FFF2-40B4-BE49-F238E27FC236}">
              <a16:creationId xmlns:a16="http://schemas.microsoft.com/office/drawing/2014/main" id="{3742BE6A-CE19-44C4-A47F-51BB2CE9CABD}"/>
            </a:ext>
          </a:extLst>
        </xdr:cNvPr>
        <xdr:cNvSpPr txBox="1"/>
      </xdr:nvSpPr>
      <xdr:spPr>
        <a:xfrm>
          <a:off x="14846300" y="63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134394</xdr:rowOff>
    </xdr:from>
    <xdr:to>
      <xdr:col>72</xdr:col>
      <xdr:colOff>123825</xdr:colOff>
      <xdr:row>32</xdr:row>
      <xdr:rowOff>64544</xdr:rowOff>
    </xdr:to>
    <xdr:sp macro="" textlink="">
      <xdr:nvSpPr>
        <xdr:cNvPr id="145" name="楕円 144">
          <a:extLst>
            <a:ext uri="{FF2B5EF4-FFF2-40B4-BE49-F238E27FC236}">
              <a16:creationId xmlns:a16="http://schemas.microsoft.com/office/drawing/2014/main" id="{53869811-355E-46FF-A6F2-8E077B7AF980}"/>
            </a:ext>
          </a:extLst>
        </xdr:cNvPr>
        <xdr:cNvSpPr/>
      </xdr:nvSpPr>
      <xdr:spPr>
        <a:xfrm>
          <a:off x="14033500" y="62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13744</xdr:rowOff>
    </xdr:from>
    <xdr:to>
      <xdr:col>76</xdr:col>
      <xdr:colOff>22225</xdr:colOff>
      <xdr:row>33</xdr:row>
      <xdr:rowOff>37564</xdr:rowOff>
    </xdr:to>
    <xdr:cxnSp macro="">
      <xdr:nvCxnSpPr>
        <xdr:cNvPr id="146" name="直線コネクタ 145">
          <a:extLst>
            <a:ext uri="{FF2B5EF4-FFF2-40B4-BE49-F238E27FC236}">
              <a16:creationId xmlns:a16="http://schemas.microsoft.com/office/drawing/2014/main" id="{592E594B-6876-488D-B6AF-5F30C44267C1}"/>
            </a:ext>
          </a:extLst>
        </xdr:cNvPr>
        <xdr:cNvCxnSpPr/>
      </xdr:nvCxnSpPr>
      <xdr:spPr>
        <a:xfrm>
          <a:off x="14084300" y="6271669"/>
          <a:ext cx="711200" cy="19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151807</xdr:rowOff>
    </xdr:from>
    <xdr:to>
      <xdr:col>68</xdr:col>
      <xdr:colOff>123825</xdr:colOff>
      <xdr:row>34</xdr:row>
      <xdr:rowOff>81957</xdr:rowOff>
    </xdr:to>
    <xdr:sp macro="" textlink="">
      <xdr:nvSpPr>
        <xdr:cNvPr id="147" name="楕円 146">
          <a:extLst>
            <a:ext uri="{FF2B5EF4-FFF2-40B4-BE49-F238E27FC236}">
              <a16:creationId xmlns:a16="http://schemas.microsoft.com/office/drawing/2014/main" id="{1CC00133-9136-4BD8-AEAE-08E300493BDB}"/>
            </a:ext>
          </a:extLst>
        </xdr:cNvPr>
        <xdr:cNvSpPr/>
      </xdr:nvSpPr>
      <xdr:spPr>
        <a:xfrm>
          <a:off x="13271500" y="65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13744</xdr:rowOff>
    </xdr:from>
    <xdr:to>
      <xdr:col>72</xdr:col>
      <xdr:colOff>73025</xdr:colOff>
      <xdr:row>34</xdr:row>
      <xdr:rowOff>31157</xdr:rowOff>
    </xdr:to>
    <xdr:cxnSp macro="">
      <xdr:nvCxnSpPr>
        <xdr:cNvPr id="148" name="直線コネクタ 147">
          <a:extLst>
            <a:ext uri="{FF2B5EF4-FFF2-40B4-BE49-F238E27FC236}">
              <a16:creationId xmlns:a16="http://schemas.microsoft.com/office/drawing/2014/main" id="{8AAC27EA-A173-4797-A894-BBBEC78FBA90}"/>
            </a:ext>
          </a:extLst>
        </xdr:cNvPr>
        <xdr:cNvCxnSpPr/>
      </xdr:nvCxnSpPr>
      <xdr:spPr>
        <a:xfrm flipV="1">
          <a:off x="13322300" y="6271669"/>
          <a:ext cx="7620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19579</xdr:rowOff>
    </xdr:from>
    <xdr:to>
      <xdr:col>64</xdr:col>
      <xdr:colOff>123825</xdr:colOff>
      <xdr:row>34</xdr:row>
      <xdr:rowOff>121179</xdr:rowOff>
    </xdr:to>
    <xdr:sp macro="" textlink="">
      <xdr:nvSpPr>
        <xdr:cNvPr id="149" name="楕円 148">
          <a:extLst>
            <a:ext uri="{FF2B5EF4-FFF2-40B4-BE49-F238E27FC236}">
              <a16:creationId xmlns:a16="http://schemas.microsoft.com/office/drawing/2014/main" id="{3E49629C-1152-47D2-AD6E-CED154FE19AD}"/>
            </a:ext>
          </a:extLst>
        </xdr:cNvPr>
        <xdr:cNvSpPr/>
      </xdr:nvSpPr>
      <xdr:spPr>
        <a:xfrm>
          <a:off x="12509500" y="66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31157</xdr:rowOff>
    </xdr:from>
    <xdr:to>
      <xdr:col>68</xdr:col>
      <xdr:colOff>73025</xdr:colOff>
      <xdr:row>34</xdr:row>
      <xdr:rowOff>70379</xdr:rowOff>
    </xdr:to>
    <xdr:cxnSp macro="">
      <xdr:nvCxnSpPr>
        <xdr:cNvPr id="150" name="直線コネクタ 149">
          <a:extLst>
            <a:ext uri="{FF2B5EF4-FFF2-40B4-BE49-F238E27FC236}">
              <a16:creationId xmlns:a16="http://schemas.microsoft.com/office/drawing/2014/main" id="{91B15A42-0EF9-407B-9CC2-6EE1CEC9E272}"/>
            </a:ext>
          </a:extLst>
        </xdr:cNvPr>
        <xdr:cNvCxnSpPr/>
      </xdr:nvCxnSpPr>
      <xdr:spPr>
        <a:xfrm flipV="1">
          <a:off x="12560300" y="6631982"/>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83199</xdr:rowOff>
    </xdr:from>
    <xdr:to>
      <xdr:col>60</xdr:col>
      <xdr:colOff>123825</xdr:colOff>
      <xdr:row>34</xdr:row>
      <xdr:rowOff>13349</xdr:rowOff>
    </xdr:to>
    <xdr:sp macro="" textlink="">
      <xdr:nvSpPr>
        <xdr:cNvPr id="151" name="楕円 150">
          <a:extLst>
            <a:ext uri="{FF2B5EF4-FFF2-40B4-BE49-F238E27FC236}">
              <a16:creationId xmlns:a16="http://schemas.microsoft.com/office/drawing/2014/main" id="{7ED85D02-31E2-480A-864A-367881C2669E}"/>
            </a:ext>
          </a:extLst>
        </xdr:cNvPr>
        <xdr:cNvSpPr/>
      </xdr:nvSpPr>
      <xdr:spPr>
        <a:xfrm>
          <a:off x="11747500" y="65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133999</xdr:rowOff>
    </xdr:from>
    <xdr:to>
      <xdr:col>64</xdr:col>
      <xdr:colOff>73025</xdr:colOff>
      <xdr:row>34</xdr:row>
      <xdr:rowOff>70379</xdr:rowOff>
    </xdr:to>
    <xdr:cxnSp macro="">
      <xdr:nvCxnSpPr>
        <xdr:cNvPr id="152" name="直線コネクタ 151">
          <a:extLst>
            <a:ext uri="{FF2B5EF4-FFF2-40B4-BE49-F238E27FC236}">
              <a16:creationId xmlns:a16="http://schemas.microsoft.com/office/drawing/2014/main" id="{75A97FDF-CBE0-4C98-B675-86AABE3CBB98}"/>
            </a:ext>
          </a:extLst>
        </xdr:cNvPr>
        <xdr:cNvCxnSpPr/>
      </xdr:nvCxnSpPr>
      <xdr:spPr>
        <a:xfrm>
          <a:off x="11798300" y="6563374"/>
          <a:ext cx="7620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FC741A0A-A8B9-4DFC-BC8E-CFB1C1BA30E1}"/>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72844</xdr:rowOff>
    </xdr:from>
    <xdr:ext cx="469744" cy="259045"/>
    <xdr:sp macro="" textlink="">
      <xdr:nvSpPr>
        <xdr:cNvPr id="154" name="n_2aveValue債務償還比率">
          <a:extLst>
            <a:ext uri="{FF2B5EF4-FFF2-40B4-BE49-F238E27FC236}">
              <a16:creationId xmlns:a16="http://schemas.microsoft.com/office/drawing/2014/main" id="{0382D5DC-EE12-445E-9977-EB276B30D1B6}"/>
            </a:ext>
          </a:extLst>
        </xdr:cNvPr>
        <xdr:cNvSpPr txBox="1"/>
      </xdr:nvSpPr>
      <xdr:spPr>
        <a:xfrm>
          <a:off x="13087427" y="58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398C89A2-725E-424E-AE90-14F8FCF060C9}"/>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B50E9688-A72C-426D-8D0C-1C7295C1F4E9}"/>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55671</xdr:rowOff>
    </xdr:from>
    <xdr:ext cx="469744" cy="259045"/>
    <xdr:sp macro="" textlink="">
      <xdr:nvSpPr>
        <xdr:cNvPr id="157" name="n_1mainValue債務償還比率">
          <a:extLst>
            <a:ext uri="{FF2B5EF4-FFF2-40B4-BE49-F238E27FC236}">
              <a16:creationId xmlns:a16="http://schemas.microsoft.com/office/drawing/2014/main" id="{5DD4D360-9D46-4291-AE23-5D0212D01AED}"/>
            </a:ext>
          </a:extLst>
        </xdr:cNvPr>
        <xdr:cNvSpPr txBox="1"/>
      </xdr:nvSpPr>
      <xdr:spPr>
        <a:xfrm>
          <a:off x="13836727" y="631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73084</xdr:rowOff>
    </xdr:from>
    <xdr:ext cx="560923" cy="259045"/>
    <xdr:sp macro="" textlink="">
      <xdr:nvSpPr>
        <xdr:cNvPr id="158" name="n_2mainValue債務償還比率">
          <a:extLst>
            <a:ext uri="{FF2B5EF4-FFF2-40B4-BE49-F238E27FC236}">
              <a16:creationId xmlns:a16="http://schemas.microsoft.com/office/drawing/2014/main" id="{A7EB4299-D546-4D1F-9314-1ADF2DADCA72}"/>
            </a:ext>
          </a:extLst>
        </xdr:cNvPr>
        <xdr:cNvSpPr txBox="1"/>
      </xdr:nvSpPr>
      <xdr:spPr>
        <a:xfrm>
          <a:off x="13041838" y="66739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112306</xdr:rowOff>
    </xdr:from>
    <xdr:ext cx="560923" cy="259045"/>
    <xdr:sp macro="" textlink="">
      <xdr:nvSpPr>
        <xdr:cNvPr id="159" name="n_3mainValue債務償還比率">
          <a:extLst>
            <a:ext uri="{FF2B5EF4-FFF2-40B4-BE49-F238E27FC236}">
              <a16:creationId xmlns:a16="http://schemas.microsoft.com/office/drawing/2014/main" id="{FD29663E-9CB3-458E-8FF5-790FB591ACB6}"/>
            </a:ext>
          </a:extLst>
        </xdr:cNvPr>
        <xdr:cNvSpPr txBox="1"/>
      </xdr:nvSpPr>
      <xdr:spPr>
        <a:xfrm>
          <a:off x="12279838" y="67131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4476</xdr:rowOff>
    </xdr:from>
    <xdr:ext cx="560923" cy="259045"/>
    <xdr:sp macro="" textlink="">
      <xdr:nvSpPr>
        <xdr:cNvPr id="160" name="n_4mainValue債務償還比率">
          <a:extLst>
            <a:ext uri="{FF2B5EF4-FFF2-40B4-BE49-F238E27FC236}">
              <a16:creationId xmlns:a16="http://schemas.microsoft.com/office/drawing/2014/main" id="{3FAC80F0-9716-41E7-A492-656802172E28}"/>
            </a:ext>
          </a:extLst>
        </xdr:cNvPr>
        <xdr:cNvSpPr txBox="1"/>
      </xdr:nvSpPr>
      <xdr:spPr>
        <a:xfrm>
          <a:off x="11517838" y="66053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D22BE1E-27C3-4157-A328-1349311B4E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9D0F0EC-DCEA-4818-B3D8-380FE2692FC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A0B81E8-5DF1-40E8-ACE8-E30BCD7C9DE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BD707E2-B647-4014-8C2D-24CACBF4367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7390CA6-C94E-4D45-BAEC-1448C6D65FE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F8C5CD1-DC36-4F31-84F3-20444648BD0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B6AFFD-82E5-4FB6-8F76-466A05467D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F9E3E9-022F-4A9C-8F54-047534C19D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A4DCE9-6505-48EF-BF30-63A50257AF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3EFA2C-BEF3-480C-8552-6365330FA5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BD34D2-A88E-42EF-BC87-F93215BA27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C77480-BCB3-4059-A60D-2586EB1A17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D423EC-0892-4654-85E7-9D83109644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2431DE-64C5-4251-94AF-B57CE622FC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4B95A1-D3D0-402E-A53C-28CEB4155AE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BC6D8D-E0D4-478C-B261-E465EE2B0D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D292AC-5F7D-4C34-A1D7-E66E63A82B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297AEC-F54D-4E7B-942C-3C968D33C1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4AE2CD-7AB0-4204-A94D-719D867403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2A1002-A430-4A8C-9AD6-C0040AD91E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7A0DF0-1282-4CC6-AB32-7B6C3CC3B7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0757DB-13ED-4D67-B88F-0AC51DD403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AC79BE-63FB-4CEF-82BE-8401132F30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046070-C26A-4707-8315-5AC55979C8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60678F-D6BD-4245-9481-23A7F046EE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80E62E-4F01-421F-AA02-29A9F63B9B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29E9F0-6129-48C0-ABAF-AA0AC2C0E0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AA51B8-2E33-4893-AD19-74695CB6A7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FC51BC-F03B-492F-B578-89719A10B8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1B7A68-31BC-421D-B616-CB28E90B01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8C25A7-A068-42B6-B34B-3D3FB9AC45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515FB5-0439-459E-8A00-BE3CB5DD67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6489F4-C898-4256-A46D-600EC554E1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5CAD09-7DB2-4D89-8681-93C8060C3D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748C26-E588-4CE8-ABE3-DAF5872321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9B3763F-A5D0-48EF-A373-C9446172CD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D131B8-6BC6-40F0-BC27-27541D02EA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BB8B5E-50AF-403B-ABE9-CA87692588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B3282D-F8C7-4C73-AF68-2667F620BD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5C6FE0-DF28-4423-B9B0-DE151936E3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B2A256-4D02-49F9-97F6-04436F113D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098342-7DC0-4900-A2B5-4EA91C3E40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113451-C465-4412-ACEE-1C63593867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4AE60B-E760-4B38-ABA0-6CE21820EF8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DAD8D8-96C0-45E4-91BC-2A8F0157DB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434FE0-947E-4B74-8062-1FEA1B4098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EA2E13-0F34-4068-A5F6-C2901603C4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88209D-1B5D-453E-A162-0E569D7DA8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F923E8C-7833-4AF9-8296-0CED3EB67F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2E3BD9E-589D-4CE8-9117-B3707AA954D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C67215-8F2B-44C2-96F5-35C25AC3BA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18E16C-99CE-4B72-9173-12E3D8A4FF1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0EF477-1171-4523-8600-F49FBBD255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6441AF-A122-4302-9A73-AC8EFE7C97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F0EB50-0ABD-449F-A84C-69E821A04E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F4A79C-BA6C-4AAE-8EF1-EEA8D7B8C93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ABE448-2739-40E2-A15A-E307249876A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4AB283B-3B02-45F5-95E3-EA1D6ADB489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DBB7D76-B175-4BE0-A8E7-51C7710E81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940BC05-B991-42CF-A7D9-C517C9F1E1B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157D499-94D1-4113-8D23-63710C5622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1419610D-FFDB-4C8F-B32D-54872A33F00D}"/>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198252EB-9502-43FA-9223-F27321858FFC}"/>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EF144E04-CA60-4BA8-B1AB-0818AF5F5F17}"/>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5E176F8A-6699-4C76-811A-AC115A38B11C}"/>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BAF96C3D-2E40-4F21-B5C7-48EB2698CD44}"/>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B7434935-7244-487E-ADCC-E6341863C683}"/>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85F4FE9A-4B9F-41AE-8E77-6FE38C26CF3C}"/>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EC45005E-E5E5-4E9D-B56D-18B8CE8825B9}"/>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EDBCF79B-A5A1-4A51-83E8-8C2D4E1676BE}"/>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B6C50C9-4766-4B90-9D1B-1A53EAE24C15}"/>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1E777CC0-E3E2-4F08-98D4-DD230D7963F3}"/>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59DD41-E3C6-4D49-95F0-F437AFF9C5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633B0E-2FF0-4622-AEB5-7AA3A7BE842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6E732F-5294-46C6-8FAE-2D79F788B6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3832E2B-011B-422A-BDC1-3768CB5CFE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EC046BD-0A64-43B2-AA5F-FBFAD0336A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3" name="楕円 72">
          <a:extLst>
            <a:ext uri="{FF2B5EF4-FFF2-40B4-BE49-F238E27FC236}">
              <a16:creationId xmlns:a16="http://schemas.microsoft.com/office/drawing/2014/main" id="{BB574CF1-3028-45F7-9CE9-FE8CEC415508}"/>
            </a:ext>
          </a:extLst>
        </xdr:cNvPr>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2770F27B-62CA-4FD4-A9B1-A715A2A2D8ED}"/>
            </a:ext>
          </a:extLst>
        </xdr:cNvPr>
        <xdr:cNvSpPr txBox="1"/>
      </xdr:nvSpPr>
      <xdr:spPr>
        <a:xfrm>
          <a:off x="4673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73025</xdr:rowOff>
    </xdr:from>
    <xdr:to>
      <xdr:col>20</xdr:col>
      <xdr:colOff>38100</xdr:colOff>
      <xdr:row>41</xdr:row>
      <xdr:rowOff>3175</xdr:rowOff>
    </xdr:to>
    <xdr:sp macro="" textlink="">
      <xdr:nvSpPr>
        <xdr:cNvPr id="75" name="楕円 74">
          <a:extLst>
            <a:ext uri="{FF2B5EF4-FFF2-40B4-BE49-F238E27FC236}">
              <a16:creationId xmlns:a16="http://schemas.microsoft.com/office/drawing/2014/main" id="{DE79A1C3-2345-4112-AA96-1674F517C3F3}"/>
            </a:ext>
          </a:extLst>
        </xdr:cNvPr>
        <xdr:cNvSpPr/>
      </xdr:nvSpPr>
      <xdr:spPr>
        <a:xfrm>
          <a:off x="3746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40</xdr:row>
      <xdr:rowOff>123825</xdr:rowOff>
    </xdr:to>
    <xdr:cxnSp macro="">
      <xdr:nvCxnSpPr>
        <xdr:cNvPr id="76" name="直線コネクタ 75">
          <a:extLst>
            <a:ext uri="{FF2B5EF4-FFF2-40B4-BE49-F238E27FC236}">
              <a16:creationId xmlns:a16="http://schemas.microsoft.com/office/drawing/2014/main" id="{260FE350-E05F-43D6-BEB3-488CFF402C91}"/>
            </a:ext>
          </a:extLst>
        </xdr:cNvPr>
        <xdr:cNvCxnSpPr/>
      </xdr:nvCxnSpPr>
      <xdr:spPr>
        <a:xfrm flipV="1">
          <a:off x="3797300" y="69723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78740</xdr:rowOff>
    </xdr:from>
    <xdr:to>
      <xdr:col>15</xdr:col>
      <xdr:colOff>101600</xdr:colOff>
      <xdr:row>41</xdr:row>
      <xdr:rowOff>8890</xdr:rowOff>
    </xdr:to>
    <xdr:sp macro="" textlink="">
      <xdr:nvSpPr>
        <xdr:cNvPr id="77" name="楕円 76">
          <a:extLst>
            <a:ext uri="{FF2B5EF4-FFF2-40B4-BE49-F238E27FC236}">
              <a16:creationId xmlns:a16="http://schemas.microsoft.com/office/drawing/2014/main" id="{EBF4F62C-6D49-4C56-8854-52C4F012B914}"/>
            </a:ext>
          </a:extLst>
        </xdr:cNvPr>
        <xdr:cNvSpPr/>
      </xdr:nvSpPr>
      <xdr:spPr>
        <a:xfrm>
          <a:off x="2857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123825</xdr:rowOff>
    </xdr:from>
    <xdr:to>
      <xdr:col>19</xdr:col>
      <xdr:colOff>177800</xdr:colOff>
      <xdr:row>40</xdr:row>
      <xdr:rowOff>129540</xdr:rowOff>
    </xdr:to>
    <xdr:cxnSp macro="">
      <xdr:nvCxnSpPr>
        <xdr:cNvPr id="78" name="直線コネクタ 77">
          <a:extLst>
            <a:ext uri="{FF2B5EF4-FFF2-40B4-BE49-F238E27FC236}">
              <a16:creationId xmlns:a16="http://schemas.microsoft.com/office/drawing/2014/main" id="{E6C61CEB-B85E-43B5-9141-DA22F25A2D35}"/>
            </a:ext>
          </a:extLst>
        </xdr:cNvPr>
        <xdr:cNvCxnSpPr/>
      </xdr:nvCxnSpPr>
      <xdr:spPr>
        <a:xfrm flipV="1">
          <a:off x="2908300" y="6981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93980</xdr:rowOff>
    </xdr:from>
    <xdr:to>
      <xdr:col>10</xdr:col>
      <xdr:colOff>165100</xdr:colOff>
      <xdr:row>41</xdr:row>
      <xdr:rowOff>24130</xdr:rowOff>
    </xdr:to>
    <xdr:sp macro="" textlink="">
      <xdr:nvSpPr>
        <xdr:cNvPr id="79" name="楕円 78">
          <a:extLst>
            <a:ext uri="{FF2B5EF4-FFF2-40B4-BE49-F238E27FC236}">
              <a16:creationId xmlns:a16="http://schemas.microsoft.com/office/drawing/2014/main" id="{374BC4CA-DA10-4905-AF00-9CB19FED9329}"/>
            </a:ext>
          </a:extLst>
        </xdr:cNvPr>
        <xdr:cNvSpPr/>
      </xdr:nvSpPr>
      <xdr:spPr>
        <a:xfrm>
          <a:off x="196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129540</xdr:rowOff>
    </xdr:from>
    <xdr:to>
      <xdr:col>15</xdr:col>
      <xdr:colOff>50800</xdr:colOff>
      <xdr:row>40</xdr:row>
      <xdr:rowOff>144780</xdr:rowOff>
    </xdr:to>
    <xdr:cxnSp macro="">
      <xdr:nvCxnSpPr>
        <xdr:cNvPr id="80" name="直線コネクタ 79">
          <a:extLst>
            <a:ext uri="{FF2B5EF4-FFF2-40B4-BE49-F238E27FC236}">
              <a16:creationId xmlns:a16="http://schemas.microsoft.com/office/drawing/2014/main" id="{966783FF-CD7E-4CBA-8224-95F67D21BF2E}"/>
            </a:ext>
          </a:extLst>
        </xdr:cNvPr>
        <xdr:cNvCxnSpPr/>
      </xdr:nvCxnSpPr>
      <xdr:spPr>
        <a:xfrm flipV="1">
          <a:off x="2019300" y="6987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88265</xdr:rowOff>
    </xdr:from>
    <xdr:to>
      <xdr:col>6</xdr:col>
      <xdr:colOff>38100</xdr:colOff>
      <xdr:row>41</xdr:row>
      <xdr:rowOff>18415</xdr:rowOff>
    </xdr:to>
    <xdr:sp macro="" textlink="">
      <xdr:nvSpPr>
        <xdr:cNvPr id="81" name="楕円 80">
          <a:extLst>
            <a:ext uri="{FF2B5EF4-FFF2-40B4-BE49-F238E27FC236}">
              <a16:creationId xmlns:a16="http://schemas.microsoft.com/office/drawing/2014/main" id="{866234DC-9A33-4903-A5CB-29161E50EBBA}"/>
            </a:ext>
          </a:extLst>
        </xdr:cNvPr>
        <xdr:cNvSpPr/>
      </xdr:nvSpPr>
      <xdr:spPr>
        <a:xfrm>
          <a:off x="1079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139065</xdr:rowOff>
    </xdr:from>
    <xdr:to>
      <xdr:col>10</xdr:col>
      <xdr:colOff>114300</xdr:colOff>
      <xdr:row>40</xdr:row>
      <xdr:rowOff>144780</xdr:rowOff>
    </xdr:to>
    <xdr:cxnSp macro="">
      <xdr:nvCxnSpPr>
        <xdr:cNvPr id="82" name="直線コネクタ 81">
          <a:extLst>
            <a:ext uri="{FF2B5EF4-FFF2-40B4-BE49-F238E27FC236}">
              <a16:creationId xmlns:a16="http://schemas.microsoft.com/office/drawing/2014/main" id="{1D9C0311-755A-46BF-9C3B-B0AC61914C58}"/>
            </a:ext>
          </a:extLst>
        </xdr:cNvPr>
        <xdr:cNvCxnSpPr/>
      </xdr:nvCxnSpPr>
      <xdr:spPr>
        <a:xfrm>
          <a:off x="1130300" y="6997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628A7C89-6537-42AE-99B7-8AAB192D613F}"/>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DBDD5C79-712F-4B40-A5EB-FAE03A9F616D}"/>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id="{490A2F96-D904-49FA-86E5-9476C0F24AB0}"/>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F3989BD5-2DC8-4CF3-A0A9-D1C1FBF1285C}"/>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6025A51D-1327-4E71-A246-EB0A16D08FA6}"/>
            </a:ext>
          </a:extLst>
        </xdr:cNvPr>
        <xdr:cNvSpPr txBox="1"/>
      </xdr:nvSpPr>
      <xdr:spPr>
        <a:xfrm>
          <a:off x="35820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EF39470B-00E0-439C-9724-A7B5A2C2D0B4}"/>
            </a:ext>
          </a:extLst>
        </xdr:cNvPr>
        <xdr:cNvSpPr txBox="1"/>
      </xdr:nvSpPr>
      <xdr:spPr>
        <a:xfrm>
          <a:off x="2705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C2C464E2-5A56-4D8B-A66B-47C7FF81748C}"/>
            </a:ext>
          </a:extLst>
        </xdr:cNvPr>
        <xdr:cNvSpPr txBox="1"/>
      </xdr:nvSpPr>
      <xdr:spPr>
        <a:xfrm>
          <a:off x="1816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6CA668C8-D8A6-49F8-9184-B6D799ACB41D}"/>
            </a:ext>
          </a:extLst>
        </xdr:cNvPr>
        <xdr:cNvSpPr txBox="1"/>
      </xdr:nvSpPr>
      <xdr:spPr>
        <a:xfrm>
          <a:off x="927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028954-125A-4F60-8612-46E5CAA96B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767B8BB-7A52-44C3-B2DC-D11C3898ED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81430E-BA13-4BB9-94CD-E9C8ECDA76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7FEE9CF-B2A3-4A81-ADCE-627BC29036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E1871B2-C34F-4DFD-BB8B-132C95011A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37B9FCB-F5A3-41A0-B0F9-6F287AEB5B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95016C-8651-49E0-9830-10A255BC8E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E900F46-6326-46D6-B02C-7DF98F31A8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2548EE-D387-419B-9FD6-67BF8CEC7B1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8D7C19-DCF4-4B91-B1E0-076BEF3FB2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40989FE-6E84-48B7-89A1-AE05A53D6FE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5516891-9B1E-4F76-85A6-8ACC68CDBDB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37614AC-16B7-4FF0-9723-D37A4B63B3A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FCEA0AE-2E4D-4D7B-91E5-91CD336EF50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631DC38-A87A-4266-BD15-1C0A1029419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D035BD8-84CF-44FE-9D64-4023C34A3B9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3B5A291-63F4-4827-90BB-47465E0289B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3057CFDB-7040-4D72-A5B4-CECB6404C35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626A034-5ADA-4FEC-ACE6-E3ACE2D10F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35A321E-7A7B-4DC7-A7D8-1251EABAE81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3D23139-D326-4F13-A5AC-DC84F0654A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B5F558B6-4DB5-460B-90DD-D8A0152EEE19}"/>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3835E822-A84B-4564-BC01-42508CC175B4}"/>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241AFD1A-E3FE-4FA6-ACE9-C3036FBB4C28}"/>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BAE79A57-F3FE-4822-9078-1DFF14BC0D3E}"/>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AE3FB4D5-775A-4208-A19C-3079950960B6}"/>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3450E4E2-2D20-4E8E-8233-D46D14045F13}"/>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2D9DA4A9-AEFC-4397-971F-02D5061A5B58}"/>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B09A74F0-FAAB-4BD9-899B-3D45DBE164A8}"/>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93687</xdr:rowOff>
    </xdr:from>
    <xdr:to>
      <xdr:col>46</xdr:col>
      <xdr:colOff>38100</xdr:colOff>
      <xdr:row>41</xdr:row>
      <xdr:rowOff>23837</xdr:rowOff>
    </xdr:to>
    <xdr:sp macro="" textlink="">
      <xdr:nvSpPr>
        <xdr:cNvPr id="120" name="フローチャート: 判断 119">
          <a:extLst>
            <a:ext uri="{FF2B5EF4-FFF2-40B4-BE49-F238E27FC236}">
              <a16:creationId xmlns:a16="http://schemas.microsoft.com/office/drawing/2014/main" id="{C8805CCA-7DBA-45BD-A965-3462AE58531C}"/>
            </a:ext>
          </a:extLst>
        </xdr:cNvPr>
        <xdr:cNvSpPr/>
      </xdr:nvSpPr>
      <xdr:spPr>
        <a:xfrm>
          <a:off x="8699500" y="69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129660</xdr:rowOff>
    </xdr:from>
    <xdr:to>
      <xdr:col>41</xdr:col>
      <xdr:colOff>101600</xdr:colOff>
      <xdr:row>41</xdr:row>
      <xdr:rowOff>59810</xdr:rowOff>
    </xdr:to>
    <xdr:sp macro="" textlink="">
      <xdr:nvSpPr>
        <xdr:cNvPr id="121" name="フローチャート: 判断 120">
          <a:extLst>
            <a:ext uri="{FF2B5EF4-FFF2-40B4-BE49-F238E27FC236}">
              <a16:creationId xmlns:a16="http://schemas.microsoft.com/office/drawing/2014/main" id="{4F5C6609-6582-4B1B-9B36-C8C9A839F1BB}"/>
            </a:ext>
          </a:extLst>
        </xdr:cNvPr>
        <xdr:cNvSpPr/>
      </xdr:nvSpPr>
      <xdr:spPr>
        <a:xfrm>
          <a:off x="7810500" y="69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2" name="フローチャート: 判断 121">
          <a:extLst>
            <a:ext uri="{FF2B5EF4-FFF2-40B4-BE49-F238E27FC236}">
              <a16:creationId xmlns:a16="http://schemas.microsoft.com/office/drawing/2014/main" id="{CA2E05EF-ADCC-4603-85F7-B1360D0042F7}"/>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4E9ABF-5C8A-4861-82FF-36CAF78C29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BFE38A-5AC3-4E2A-B650-EA5CCFCA9E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4A74152-EA1A-4C97-B3F7-B593EA1A8D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F1EF78-AA49-411A-9F3C-313ABB8B05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639D7A-9EE0-46ED-BB50-4DB82DA9B0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140623</xdr:rowOff>
    </xdr:from>
    <xdr:to>
      <xdr:col>55</xdr:col>
      <xdr:colOff>50800</xdr:colOff>
      <xdr:row>41</xdr:row>
      <xdr:rowOff>70773</xdr:rowOff>
    </xdr:to>
    <xdr:sp macro="" textlink="">
      <xdr:nvSpPr>
        <xdr:cNvPr id="128" name="楕円 127">
          <a:extLst>
            <a:ext uri="{FF2B5EF4-FFF2-40B4-BE49-F238E27FC236}">
              <a16:creationId xmlns:a16="http://schemas.microsoft.com/office/drawing/2014/main" id="{8D6DC1D5-2B41-4101-ACDC-B53B8A98B7BA}"/>
            </a:ext>
          </a:extLst>
        </xdr:cNvPr>
        <xdr:cNvSpPr/>
      </xdr:nvSpPr>
      <xdr:spPr>
        <a:xfrm>
          <a:off x="10426700" y="69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55550</xdr:rowOff>
    </xdr:from>
    <xdr:ext cx="534377" cy="259045"/>
    <xdr:sp macro="" textlink="">
      <xdr:nvSpPr>
        <xdr:cNvPr id="129" name="【道路】&#10;一人当たり延長該当値テキスト">
          <a:extLst>
            <a:ext uri="{FF2B5EF4-FFF2-40B4-BE49-F238E27FC236}">
              <a16:creationId xmlns:a16="http://schemas.microsoft.com/office/drawing/2014/main" id="{9C65D46C-E3F0-48A7-8C7E-65D2D8E56543}"/>
            </a:ext>
          </a:extLst>
        </xdr:cNvPr>
        <xdr:cNvSpPr txBox="1"/>
      </xdr:nvSpPr>
      <xdr:spPr>
        <a:xfrm>
          <a:off x="10515600" y="69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142571</xdr:rowOff>
    </xdr:from>
    <xdr:to>
      <xdr:col>50</xdr:col>
      <xdr:colOff>165100</xdr:colOff>
      <xdr:row>41</xdr:row>
      <xdr:rowOff>72721</xdr:rowOff>
    </xdr:to>
    <xdr:sp macro="" textlink="">
      <xdr:nvSpPr>
        <xdr:cNvPr id="130" name="楕円 129">
          <a:extLst>
            <a:ext uri="{FF2B5EF4-FFF2-40B4-BE49-F238E27FC236}">
              <a16:creationId xmlns:a16="http://schemas.microsoft.com/office/drawing/2014/main" id="{25F4827B-7057-4B5F-81B6-4F6C989532A6}"/>
            </a:ext>
          </a:extLst>
        </xdr:cNvPr>
        <xdr:cNvSpPr/>
      </xdr:nvSpPr>
      <xdr:spPr>
        <a:xfrm>
          <a:off x="9588500" y="7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19973</xdr:rowOff>
    </xdr:from>
    <xdr:to>
      <xdr:col>55</xdr:col>
      <xdr:colOff>0</xdr:colOff>
      <xdr:row>41</xdr:row>
      <xdr:rowOff>21921</xdr:rowOff>
    </xdr:to>
    <xdr:cxnSp macro="">
      <xdr:nvCxnSpPr>
        <xdr:cNvPr id="131" name="直線コネクタ 130">
          <a:extLst>
            <a:ext uri="{FF2B5EF4-FFF2-40B4-BE49-F238E27FC236}">
              <a16:creationId xmlns:a16="http://schemas.microsoft.com/office/drawing/2014/main" id="{6F215793-3A91-46EE-9641-C7D18C9B0E69}"/>
            </a:ext>
          </a:extLst>
        </xdr:cNvPr>
        <xdr:cNvCxnSpPr/>
      </xdr:nvCxnSpPr>
      <xdr:spPr>
        <a:xfrm flipV="1">
          <a:off x="9639300" y="7049423"/>
          <a:ext cx="8382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144638</xdr:rowOff>
    </xdr:from>
    <xdr:to>
      <xdr:col>46</xdr:col>
      <xdr:colOff>38100</xdr:colOff>
      <xdr:row>41</xdr:row>
      <xdr:rowOff>74788</xdr:rowOff>
    </xdr:to>
    <xdr:sp macro="" textlink="">
      <xdr:nvSpPr>
        <xdr:cNvPr id="132" name="楕円 131">
          <a:extLst>
            <a:ext uri="{FF2B5EF4-FFF2-40B4-BE49-F238E27FC236}">
              <a16:creationId xmlns:a16="http://schemas.microsoft.com/office/drawing/2014/main" id="{FFE2F001-BC42-41D7-846E-E39C76D617F3}"/>
            </a:ext>
          </a:extLst>
        </xdr:cNvPr>
        <xdr:cNvSpPr/>
      </xdr:nvSpPr>
      <xdr:spPr>
        <a:xfrm>
          <a:off x="8699500" y="7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21921</xdr:rowOff>
    </xdr:from>
    <xdr:to>
      <xdr:col>50</xdr:col>
      <xdr:colOff>114300</xdr:colOff>
      <xdr:row>41</xdr:row>
      <xdr:rowOff>23988</xdr:rowOff>
    </xdr:to>
    <xdr:cxnSp macro="">
      <xdr:nvCxnSpPr>
        <xdr:cNvPr id="133" name="直線コネクタ 132">
          <a:extLst>
            <a:ext uri="{FF2B5EF4-FFF2-40B4-BE49-F238E27FC236}">
              <a16:creationId xmlns:a16="http://schemas.microsoft.com/office/drawing/2014/main" id="{A7F797DC-0A5E-42DD-B32B-D22E58EA3029}"/>
            </a:ext>
          </a:extLst>
        </xdr:cNvPr>
        <xdr:cNvCxnSpPr/>
      </xdr:nvCxnSpPr>
      <xdr:spPr>
        <a:xfrm flipV="1">
          <a:off x="8750300" y="7051371"/>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146375</xdr:rowOff>
    </xdr:from>
    <xdr:to>
      <xdr:col>41</xdr:col>
      <xdr:colOff>101600</xdr:colOff>
      <xdr:row>41</xdr:row>
      <xdr:rowOff>76525</xdr:rowOff>
    </xdr:to>
    <xdr:sp macro="" textlink="">
      <xdr:nvSpPr>
        <xdr:cNvPr id="134" name="楕円 133">
          <a:extLst>
            <a:ext uri="{FF2B5EF4-FFF2-40B4-BE49-F238E27FC236}">
              <a16:creationId xmlns:a16="http://schemas.microsoft.com/office/drawing/2014/main" id="{06FA330D-0F13-47A5-A8C8-DCDD119DA241}"/>
            </a:ext>
          </a:extLst>
        </xdr:cNvPr>
        <xdr:cNvSpPr/>
      </xdr:nvSpPr>
      <xdr:spPr>
        <a:xfrm>
          <a:off x="7810500" y="70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23988</xdr:rowOff>
    </xdr:from>
    <xdr:to>
      <xdr:col>45</xdr:col>
      <xdr:colOff>177800</xdr:colOff>
      <xdr:row>41</xdr:row>
      <xdr:rowOff>25725</xdr:rowOff>
    </xdr:to>
    <xdr:cxnSp macro="">
      <xdr:nvCxnSpPr>
        <xdr:cNvPr id="135" name="直線コネクタ 134">
          <a:extLst>
            <a:ext uri="{FF2B5EF4-FFF2-40B4-BE49-F238E27FC236}">
              <a16:creationId xmlns:a16="http://schemas.microsoft.com/office/drawing/2014/main" id="{E86FCD45-806F-431C-B1D1-2310085C0D9A}"/>
            </a:ext>
          </a:extLst>
        </xdr:cNvPr>
        <xdr:cNvCxnSpPr/>
      </xdr:nvCxnSpPr>
      <xdr:spPr>
        <a:xfrm flipV="1">
          <a:off x="7861300" y="705343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148003</xdr:rowOff>
    </xdr:from>
    <xdr:to>
      <xdr:col>36</xdr:col>
      <xdr:colOff>165100</xdr:colOff>
      <xdr:row>41</xdr:row>
      <xdr:rowOff>78153</xdr:rowOff>
    </xdr:to>
    <xdr:sp macro="" textlink="">
      <xdr:nvSpPr>
        <xdr:cNvPr id="136" name="楕円 135">
          <a:extLst>
            <a:ext uri="{FF2B5EF4-FFF2-40B4-BE49-F238E27FC236}">
              <a16:creationId xmlns:a16="http://schemas.microsoft.com/office/drawing/2014/main" id="{3FCFB3AC-B5E5-4DCF-ADED-BCFDD92EF9F0}"/>
            </a:ext>
          </a:extLst>
        </xdr:cNvPr>
        <xdr:cNvSpPr/>
      </xdr:nvSpPr>
      <xdr:spPr>
        <a:xfrm>
          <a:off x="6921500" y="70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25725</xdr:rowOff>
    </xdr:from>
    <xdr:to>
      <xdr:col>41</xdr:col>
      <xdr:colOff>50800</xdr:colOff>
      <xdr:row>41</xdr:row>
      <xdr:rowOff>27353</xdr:rowOff>
    </xdr:to>
    <xdr:cxnSp macro="">
      <xdr:nvCxnSpPr>
        <xdr:cNvPr id="137" name="直線コネクタ 136">
          <a:extLst>
            <a:ext uri="{FF2B5EF4-FFF2-40B4-BE49-F238E27FC236}">
              <a16:creationId xmlns:a16="http://schemas.microsoft.com/office/drawing/2014/main" id="{45740676-4A1D-4EDC-8892-9E4B0E10767F}"/>
            </a:ext>
          </a:extLst>
        </xdr:cNvPr>
        <xdr:cNvCxnSpPr/>
      </xdr:nvCxnSpPr>
      <xdr:spPr>
        <a:xfrm flipV="1">
          <a:off x="6972300" y="7055175"/>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D66E9702-0DEC-4183-9A34-D2940C6A6C15}"/>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40364</xdr:rowOff>
    </xdr:from>
    <xdr:ext cx="534377" cy="259045"/>
    <xdr:sp macro="" textlink="">
      <xdr:nvSpPr>
        <xdr:cNvPr id="139" name="n_2aveValue【道路】&#10;一人当たり延長">
          <a:extLst>
            <a:ext uri="{FF2B5EF4-FFF2-40B4-BE49-F238E27FC236}">
              <a16:creationId xmlns:a16="http://schemas.microsoft.com/office/drawing/2014/main" id="{5F8F48CD-32E2-4809-86DA-610CA9207AC3}"/>
            </a:ext>
          </a:extLst>
        </xdr:cNvPr>
        <xdr:cNvSpPr txBox="1"/>
      </xdr:nvSpPr>
      <xdr:spPr>
        <a:xfrm>
          <a:off x="8483111" y="67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76337</xdr:rowOff>
    </xdr:from>
    <xdr:ext cx="534377" cy="259045"/>
    <xdr:sp macro="" textlink="">
      <xdr:nvSpPr>
        <xdr:cNvPr id="140" name="n_3aveValue【道路】&#10;一人当たり延長">
          <a:extLst>
            <a:ext uri="{FF2B5EF4-FFF2-40B4-BE49-F238E27FC236}">
              <a16:creationId xmlns:a16="http://schemas.microsoft.com/office/drawing/2014/main" id="{01E3B6A0-7BE1-4934-9CE5-D19745647806}"/>
            </a:ext>
          </a:extLst>
        </xdr:cNvPr>
        <xdr:cNvSpPr txBox="1"/>
      </xdr:nvSpPr>
      <xdr:spPr>
        <a:xfrm>
          <a:off x="7594111" y="67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1" name="n_4aveValue【道路】&#10;一人当たり延長">
          <a:extLst>
            <a:ext uri="{FF2B5EF4-FFF2-40B4-BE49-F238E27FC236}">
              <a16:creationId xmlns:a16="http://schemas.microsoft.com/office/drawing/2014/main" id="{0F836A74-2EF8-4D55-9B6E-C295144DC0E8}"/>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63848</xdr:rowOff>
    </xdr:from>
    <xdr:ext cx="534377" cy="259045"/>
    <xdr:sp macro="" textlink="">
      <xdr:nvSpPr>
        <xdr:cNvPr id="142" name="n_1mainValue【道路】&#10;一人当たり延長">
          <a:extLst>
            <a:ext uri="{FF2B5EF4-FFF2-40B4-BE49-F238E27FC236}">
              <a16:creationId xmlns:a16="http://schemas.microsoft.com/office/drawing/2014/main" id="{79602B9D-3703-4B9B-A014-EA8D703309C0}"/>
            </a:ext>
          </a:extLst>
        </xdr:cNvPr>
        <xdr:cNvSpPr txBox="1"/>
      </xdr:nvSpPr>
      <xdr:spPr>
        <a:xfrm>
          <a:off x="9359411" y="70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65915</xdr:rowOff>
    </xdr:from>
    <xdr:ext cx="534377" cy="259045"/>
    <xdr:sp macro="" textlink="">
      <xdr:nvSpPr>
        <xdr:cNvPr id="143" name="n_2mainValue【道路】&#10;一人当たり延長">
          <a:extLst>
            <a:ext uri="{FF2B5EF4-FFF2-40B4-BE49-F238E27FC236}">
              <a16:creationId xmlns:a16="http://schemas.microsoft.com/office/drawing/2014/main" id="{EC30DF9D-972F-49A6-B10D-3AF15A74CBF5}"/>
            </a:ext>
          </a:extLst>
        </xdr:cNvPr>
        <xdr:cNvSpPr txBox="1"/>
      </xdr:nvSpPr>
      <xdr:spPr>
        <a:xfrm>
          <a:off x="8483111" y="70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67652</xdr:rowOff>
    </xdr:from>
    <xdr:ext cx="534377" cy="259045"/>
    <xdr:sp macro="" textlink="">
      <xdr:nvSpPr>
        <xdr:cNvPr id="144" name="n_3mainValue【道路】&#10;一人当たり延長">
          <a:extLst>
            <a:ext uri="{FF2B5EF4-FFF2-40B4-BE49-F238E27FC236}">
              <a16:creationId xmlns:a16="http://schemas.microsoft.com/office/drawing/2014/main" id="{0326C71D-F0C6-40D9-996F-A7812818AAB6}"/>
            </a:ext>
          </a:extLst>
        </xdr:cNvPr>
        <xdr:cNvSpPr txBox="1"/>
      </xdr:nvSpPr>
      <xdr:spPr>
        <a:xfrm>
          <a:off x="7594111" y="70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69280</xdr:rowOff>
    </xdr:from>
    <xdr:ext cx="534377" cy="259045"/>
    <xdr:sp macro="" textlink="">
      <xdr:nvSpPr>
        <xdr:cNvPr id="145" name="n_4mainValue【道路】&#10;一人当たり延長">
          <a:extLst>
            <a:ext uri="{FF2B5EF4-FFF2-40B4-BE49-F238E27FC236}">
              <a16:creationId xmlns:a16="http://schemas.microsoft.com/office/drawing/2014/main" id="{66F3A151-EACC-4968-8562-0FB21A9B0C47}"/>
            </a:ext>
          </a:extLst>
        </xdr:cNvPr>
        <xdr:cNvSpPr txBox="1"/>
      </xdr:nvSpPr>
      <xdr:spPr>
        <a:xfrm>
          <a:off x="6705111" y="70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429DAF5-5FC4-401A-9404-B92D34A068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7B98509-5F15-4935-B3AC-3F8B10D00C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DC587FE-376C-4EF8-A87D-0F30CF2FA9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42C1481-7459-4EAD-8B4C-56D1654D0E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21B09B5-7827-457B-93D6-971AAC9F87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F7EB705-CB1B-4302-A5C5-920AA5DF2F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D78B925-E8DC-46BC-9628-9DD30D825F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4DA4B7C-C56B-4665-82B1-C76F991234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47E0819-16DE-4ED5-97F0-900E7B277C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34D6FD7-06F6-4BF8-98EE-9A9F51C5A6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E2ACA02-601A-4163-9BAD-3CFE2A1023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E27E11A-7FBC-4A21-B67D-1E81890B92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B3B5C2B-07C2-4A37-AA7F-1E371789CA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520B5FF-353F-47E2-AB56-6A2DC3CBB9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6C3D535-10FE-42D4-B174-1FE53D2C9C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0481DF7-07D7-41BB-96C3-4CB2E2E04C7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D19A81A-80E9-4602-8863-A764788B7D8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1F1ECA6-5F0E-4D5F-B8B0-A037926935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E5BDE8A-D912-46C5-A0E7-01065068C4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A1B13B1-2D20-4921-AB91-C85799F766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EEEA9AC-03C7-4A6E-B5FE-DAF48FD5799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ECA1891-8FCD-4BF5-88A6-2BBC0E2A0CC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B253E59-B89E-4D49-B270-D54BF60739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BE24E0B-0E80-4E2B-9138-6D5CA97A2A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16E440A-C9BF-4DB0-82F2-24A6313548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AFCA26D-BA82-4F5B-BC97-4C246E0B157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04D720D-B8F0-437A-AC5E-80CA0965CBA9}"/>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8A985B6F-B43A-4F1B-B2FA-157393C1A391}"/>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77436B6-6534-4180-A40B-CE42C67FB255}"/>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9D939818-BE74-4A3D-92B5-EF963403B051}"/>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CB44E78-51CF-4F6D-BECD-9247F9767569}"/>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5AEA8333-2BA0-447C-9700-B2C3A2CFA93A}"/>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440B98FF-861D-4B28-A03B-02966A73F076}"/>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9" name="フローチャート: 判断 178">
          <a:extLst>
            <a:ext uri="{FF2B5EF4-FFF2-40B4-BE49-F238E27FC236}">
              <a16:creationId xmlns:a16="http://schemas.microsoft.com/office/drawing/2014/main" id="{22BD46D9-EB30-48B8-B7E8-4B12A914FD9C}"/>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0" name="フローチャート: 判断 179">
          <a:extLst>
            <a:ext uri="{FF2B5EF4-FFF2-40B4-BE49-F238E27FC236}">
              <a16:creationId xmlns:a16="http://schemas.microsoft.com/office/drawing/2014/main" id="{CC203A02-94BC-48D1-8C3A-2F6968CBB38E}"/>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1" name="フローチャート: 判断 180">
          <a:extLst>
            <a:ext uri="{FF2B5EF4-FFF2-40B4-BE49-F238E27FC236}">
              <a16:creationId xmlns:a16="http://schemas.microsoft.com/office/drawing/2014/main" id="{BD10D547-044A-47B0-8A0E-B08E4905804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EF08CBF-0E33-4FBB-9D42-12485220BB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A5DA90-AAD3-40C0-B0E4-CC77E0596F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BD5E100-333F-4FAB-8D03-FB6478F637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60FD63-BF54-4852-9D88-50E4C5A362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267076-F6FC-4721-9E49-60F40CE9C7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7" name="楕円 186">
          <a:extLst>
            <a:ext uri="{FF2B5EF4-FFF2-40B4-BE49-F238E27FC236}">
              <a16:creationId xmlns:a16="http://schemas.microsoft.com/office/drawing/2014/main" id="{4C73F593-904D-43A3-B9AB-A4F04FEEF49C}"/>
            </a:ext>
          </a:extLst>
        </xdr:cNvPr>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A686C0A-8E07-4775-9A65-81F15B38EE2A}"/>
            </a:ext>
          </a:extLst>
        </xdr:cNvPr>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89" name="楕円 188">
          <a:extLst>
            <a:ext uri="{FF2B5EF4-FFF2-40B4-BE49-F238E27FC236}">
              <a16:creationId xmlns:a16="http://schemas.microsoft.com/office/drawing/2014/main" id="{1C0E7F95-BB74-4BBE-B621-3C358FD8D780}"/>
            </a:ext>
          </a:extLst>
        </xdr:cNvPr>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101237</xdr:rowOff>
    </xdr:to>
    <xdr:cxnSp macro="">
      <xdr:nvCxnSpPr>
        <xdr:cNvPr id="190" name="直線コネクタ 189">
          <a:extLst>
            <a:ext uri="{FF2B5EF4-FFF2-40B4-BE49-F238E27FC236}">
              <a16:creationId xmlns:a16="http://schemas.microsoft.com/office/drawing/2014/main" id="{439CA21C-40A0-4C36-A648-B5DA9034C35E}"/>
            </a:ext>
          </a:extLst>
        </xdr:cNvPr>
        <xdr:cNvCxnSpPr/>
      </xdr:nvCxnSpPr>
      <xdr:spPr>
        <a:xfrm>
          <a:off x="3797300" y="105368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1" name="楕円 190">
          <a:extLst>
            <a:ext uri="{FF2B5EF4-FFF2-40B4-BE49-F238E27FC236}">
              <a16:creationId xmlns:a16="http://schemas.microsoft.com/office/drawing/2014/main" id="{E08BAD69-D2C4-490F-BC88-BA0A209CD535}"/>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78377</xdr:rowOff>
    </xdr:to>
    <xdr:cxnSp macro="">
      <xdr:nvCxnSpPr>
        <xdr:cNvPr id="192" name="直線コネクタ 191">
          <a:extLst>
            <a:ext uri="{FF2B5EF4-FFF2-40B4-BE49-F238E27FC236}">
              <a16:creationId xmlns:a16="http://schemas.microsoft.com/office/drawing/2014/main" id="{E4DBCA7F-3CB7-4B5C-8A98-6AD7A5BDBC75}"/>
            </a:ext>
          </a:extLst>
        </xdr:cNvPr>
        <xdr:cNvCxnSpPr/>
      </xdr:nvCxnSpPr>
      <xdr:spPr>
        <a:xfrm>
          <a:off x="2908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3" name="楕円 192">
          <a:extLst>
            <a:ext uri="{FF2B5EF4-FFF2-40B4-BE49-F238E27FC236}">
              <a16:creationId xmlns:a16="http://schemas.microsoft.com/office/drawing/2014/main" id="{D04D533B-1776-424E-A5ED-38E7BE7D31EC}"/>
            </a:ext>
          </a:extLst>
        </xdr:cNvPr>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53884</xdr:rowOff>
    </xdr:to>
    <xdr:cxnSp macro="">
      <xdr:nvCxnSpPr>
        <xdr:cNvPr id="194" name="直線コネクタ 193">
          <a:extLst>
            <a:ext uri="{FF2B5EF4-FFF2-40B4-BE49-F238E27FC236}">
              <a16:creationId xmlns:a16="http://schemas.microsoft.com/office/drawing/2014/main" id="{E858DB62-4F64-40DF-BC63-1CBC8787B01F}"/>
            </a:ext>
          </a:extLst>
        </xdr:cNvPr>
        <xdr:cNvCxnSpPr/>
      </xdr:nvCxnSpPr>
      <xdr:spPr>
        <a:xfrm>
          <a:off x="2019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5" name="楕円 194">
          <a:extLst>
            <a:ext uri="{FF2B5EF4-FFF2-40B4-BE49-F238E27FC236}">
              <a16:creationId xmlns:a16="http://schemas.microsoft.com/office/drawing/2014/main" id="{F742BA3F-3F19-4CBC-87C6-1BFF8A036E9D}"/>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50619</xdr:rowOff>
    </xdr:to>
    <xdr:cxnSp macro="">
      <xdr:nvCxnSpPr>
        <xdr:cNvPr id="196" name="直線コネクタ 195">
          <a:extLst>
            <a:ext uri="{FF2B5EF4-FFF2-40B4-BE49-F238E27FC236}">
              <a16:creationId xmlns:a16="http://schemas.microsoft.com/office/drawing/2014/main" id="{70875E93-93C1-41EE-9156-6FCCF0351F20}"/>
            </a:ext>
          </a:extLst>
        </xdr:cNvPr>
        <xdr:cNvCxnSpPr/>
      </xdr:nvCxnSpPr>
      <xdr:spPr>
        <a:xfrm>
          <a:off x="1130300" y="104845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9B60F9A-5BB6-42F0-B5E0-D7AB9A4E45F3}"/>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B4162CE-F8DB-42AE-BF63-90A72452EE1B}"/>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EB1F330-E77F-4874-A5C2-70F80AC3014B}"/>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AA6E24F-6A60-4565-858C-8EC5E65A32AA}"/>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2A4DF53-64E2-49D7-B0B7-21656106D782}"/>
            </a:ext>
          </a:extLst>
        </xdr:cNvPr>
        <xdr:cNvSpPr txBox="1"/>
      </xdr:nvSpPr>
      <xdr:spPr>
        <a:xfrm>
          <a:off x="3582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121211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8046505-6742-4139-8F9A-A84E64F9F483}"/>
            </a:ext>
          </a:extLst>
        </xdr:cNvPr>
        <xdr:cNvSpPr txBox="1"/>
      </xdr:nvSpPr>
      <xdr:spPr>
        <a:xfrm>
          <a:off x="2705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802EC0D-620E-425C-B9C9-B4CE452063F5}"/>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DF330B0-15D3-4A77-817D-87C749109CCA}"/>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2A90A96-8671-45AF-AB2E-FD3F670CA8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FB3A3C0-CCC0-4ABC-84E6-0D8D904AFD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22802BE-67EB-46D9-80C7-2A985512CA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9B76A60-4C5C-4633-ABE9-0628C4E0ED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5B05504-EA70-4D2D-91AC-29C198EC8D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569158B-E54E-46A5-95D1-E717757B12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93FC2EF-92E6-4E43-B6F3-2E670FA5BF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35AB68B-5865-4500-B52F-EA593DAA2F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B656DE0-62FA-489B-B061-2C54754853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810BA1D-40C6-4FC5-B416-74C1228ECD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A5E8A4B-2F1D-4A5A-8D40-5E0C24039BF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900E542-C71F-49A5-9054-1A84269D015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FE6EE16-C2B4-4BB6-98BF-C01EA932FFD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EB57B15-9644-4470-B99F-32920ABAE11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8433BF5-12B2-4FF2-B7A0-4C68816DEE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E753B30-D516-4EC5-9CDF-C9091A0CB68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EA16DBB-6C7B-4EDD-B993-E3068F15B5A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3AF0B4B-1C42-4FD2-A9DD-F42E030E804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2868B2C-3853-4EB3-9AF5-7579155E61D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7D29767-871E-44D7-A7E9-EE93F10335F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FB2449E-4F9F-46B1-A389-FC6A8B5503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A2422E9-DF1C-4A5C-85F2-12051C480B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5647009-5476-4003-AFB3-19E7553AD6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D89EBC22-F75A-4127-9F35-604393714C81}"/>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93AB6B91-1023-46F2-B233-1C4E474EE0E6}"/>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1F528ED0-7315-4FBA-B13C-4549E2A1F60E}"/>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EBD0D23-562D-4E7C-97D8-27F6F9892828}"/>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4FE49730-70CC-4600-A97A-F9535AC21BB2}"/>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0B0EA32-D3BF-4F3A-8136-43F24AB92659}"/>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276E5D47-17D4-42DC-A2AC-BC5A2C57A9B2}"/>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C4629809-AFCC-489A-AB71-8BBDA3B701F7}"/>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168433</xdr:rowOff>
    </xdr:from>
    <xdr:to>
      <xdr:col>46</xdr:col>
      <xdr:colOff>38100</xdr:colOff>
      <xdr:row>63</xdr:row>
      <xdr:rowOff>98583</xdr:rowOff>
    </xdr:to>
    <xdr:sp macro="" textlink="">
      <xdr:nvSpPr>
        <xdr:cNvPr id="236" name="フローチャート: 判断 235">
          <a:extLst>
            <a:ext uri="{FF2B5EF4-FFF2-40B4-BE49-F238E27FC236}">
              <a16:creationId xmlns:a16="http://schemas.microsoft.com/office/drawing/2014/main" id="{046FB2FA-F4DE-4188-BB80-E79FDAE9FB41}"/>
            </a:ext>
          </a:extLst>
        </xdr:cNvPr>
        <xdr:cNvSpPr/>
      </xdr:nvSpPr>
      <xdr:spPr>
        <a:xfrm>
          <a:off x="8699500" y="1079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43677</xdr:rowOff>
    </xdr:from>
    <xdr:to>
      <xdr:col>41</xdr:col>
      <xdr:colOff>101600</xdr:colOff>
      <xdr:row>63</xdr:row>
      <xdr:rowOff>145277</xdr:rowOff>
    </xdr:to>
    <xdr:sp macro="" textlink="">
      <xdr:nvSpPr>
        <xdr:cNvPr id="237" name="フローチャート: 判断 236">
          <a:extLst>
            <a:ext uri="{FF2B5EF4-FFF2-40B4-BE49-F238E27FC236}">
              <a16:creationId xmlns:a16="http://schemas.microsoft.com/office/drawing/2014/main" id="{3FECFF5A-BF11-4671-8AD4-F5EF33492CC6}"/>
            </a:ext>
          </a:extLst>
        </xdr:cNvPr>
        <xdr:cNvSpPr/>
      </xdr:nvSpPr>
      <xdr:spPr>
        <a:xfrm>
          <a:off x="7810500" y="1084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44672</xdr:rowOff>
    </xdr:from>
    <xdr:to>
      <xdr:col>36</xdr:col>
      <xdr:colOff>165100</xdr:colOff>
      <xdr:row>63</xdr:row>
      <xdr:rowOff>146272</xdr:rowOff>
    </xdr:to>
    <xdr:sp macro="" textlink="">
      <xdr:nvSpPr>
        <xdr:cNvPr id="238" name="フローチャート: 判断 237">
          <a:extLst>
            <a:ext uri="{FF2B5EF4-FFF2-40B4-BE49-F238E27FC236}">
              <a16:creationId xmlns:a16="http://schemas.microsoft.com/office/drawing/2014/main" id="{2190527A-B116-400A-9DCF-CC03CD02F5CF}"/>
            </a:ext>
          </a:extLst>
        </xdr:cNvPr>
        <xdr:cNvSpPr/>
      </xdr:nvSpPr>
      <xdr:spPr>
        <a:xfrm>
          <a:off x="6921500" y="108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57BD1B2-11D8-4520-A837-8360043DA3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06647CC-3C1B-47D9-AF16-07BCF5C706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20BEB76-39E5-4550-AD33-D36958BC48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B8C9A2-8213-4A25-A757-D9B4A975A6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ACE805-B0D6-4B07-9486-635E3977F4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119111</xdr:rowOff>
    </xdr:from>
    <xdr:to>
      <xdr:col>55</xdr:col>
      <xdr:colOff>50800</xdr:colOff>
      <xdr:row>64</xdr:row>
      <xdr:rowOff>49261</xdr:rowOff>
    </xdr:to>
    <xdr:sp macro="" textlink="">
      <xdr:nvSpPr>
        <xdr:cNvPr id="244" name="楕円 243">
          <a:extLst>
            <a:ext uri="{FF2B5EF4-FFF2-40B4-BE49-F238E27FC236}">
              <a16:creationId xmlns:a16="http://schemas.microsoft.com/office/drawing/2014/main" id="{AD94E388-467D-4AFC-8E54-7D07B2EAC3CE}"/>
            </a:ext>
          </a:extLst>
        </xdr:cNvPr>
        <xdr:cNvSpPr/>
      </xdr:nvSpPr>
      <xdr:spPr>
        <a:xfrm>
          <a:off x="10426700" y="109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34038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CCD6988-86D5-40E9-A9AC-5C6948553D17}"/>
            </a:ext>
          </a:extLst>
        </xdr:cNvPr>
        <xdr:cNvSpPr txBox="1"/>
      </xdr:nvSpPr>
      <xdr:spPr>
        <a:xfrm>
          <a:off x="10515600" y="1083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120400</xdr:rowOff>
    </xdr:from>
    <xdr:to>
      <xdr:col>50</xdr:col>
      <xdr:colOff>165100</xdr:colOff>
      <xdr:row>64</xdr:row>
      <xdr:rowOff>50550</xdr:rowOff>
    </xdr:to>
    <xdr:sp macro="" textlink="">
      <xdr:nvSpPr>
        <xdr:cNvPr id="246" name="楕円 245">
          <a:extLst>
            <a:ext uri="{FF2B5EF4-FFF2-40B4-BE49-F238E27FC236}">
              <a16:creationId xmlns:a16="http://schemas.microsoft.com/office/drawing/2014/main" id="{AB82CC12-158A-4034-A590-2803FF5C34DE}"/>
            </a:ext>
          </a:extLst>
        </xdr:cNvPr>
        <xdr:cNvSpPr/>
      </xdr:nvSpPr>
      <xdr:spPr>
        <a:xfrm>
          <a:off x="9588500" y="109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169911</xdr:rowOff>
    </xdr:from>
    <xdr:to>
      <xdr:col>55</xdr:col>
      <xdr:colOff>0</xdr:colOff>
      <xdr:row>63</xdr:row>
      <xdr:rowOff>171200</xdr:rowOff>
    </xdr:to>
    <xdr:cxnSp macro="">
      <xdr:nvCxnSpPr>
        <xdr:cNvPr id="247" name="直線コネクタ 246">
          <a:extLst>
            <a:ext uri="{FF2B5EF4-FFF2-40B4-BE49-F238E27FC236}">
              <a16:creationId xmlns:a16="http://schemas.microsoft.com/office/drawing/2014/main" id="{828D8621-D80B-42E7-93C4-8B2DAEE7B14D}"/>
            </a:ext>
          </a:extLst>
        </xdr:cNvPr>
        <xdr:cNvCxnSpPr/>
      </xdr:nvCxnSpPr>
      <xdr:spPr>
        <a:xfrm flipV="1">
          <a:off x="9639300" y="10971261"/>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121620</xdr:rowOff>
    </xdr:from>
    <xdr:to>
      <xdr:col>46</xdr:col>
      <xdr:colOff>38100</xdr:colOff>
      <xdr:row>64</xdr:row>
      <xdr:rowOff>51770</xdr:rowOff>
    </xdr:to>
    <xdr:sp macro="" textlink="">
      <xdr:nvSpPr>
        <xdr:cNvPr id="248" name="楕円 247">
          <a:extLst>
            <a:ext uri="{FF2B5EF4-FFF2-40B4-BE49-F238E27FC236}">
              <a16:creationId xmlns:a16="http://schemas.microsoft.com/office/drawing/2014/main" id="{39F68BA9-57DB-45B9-8A53-C8C85F89FCD8}"/>
            </a:ext>
          </a:extLst>
        </xdr:cNvPr>
        <xdr:cNvSpPr/>
      </xdr:nvSpPr>
      <xdr:spPr>
        <a:xfrm>
          <a:off x="8699500" y="109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171200</xdr:rowOff>
    </xdr:from>
    <xdr:to>
      <xdr:col>50</xdr:col>
      <xdr:colOff>114300</xdr:colOff>
      <xdr:row>64</xdr:row>
      <xdr:rowOff>970</xdr:rowOff>
    </xdr:to>
    <xdr:cxnSp macro="">
      <xdr:nvCxnSpPr>
        <xdr:cNvPr id="249" name="直線コネクタ 248">
          <a:extLst>
            <a:ext uri="{FF2B5EF4-FFF2-40B4-BE49-F238E27FC236}">
              <a16:creationId xmlns:a16="http://schemas.microsoft.com/office/drawing/2014/main" id="{57A2C5B5-074C-4326-99AB-C753F663F21D}"/>
            </a:ext>
          </a:extLst>
        </xdr:cNvPr>
        <xdr:cNvCxnSpPr/>
      </xdr:nvCxnSpPr>
      <xdr:spPr>
        <a:xfrm flipV="1">
          <a:off x="8750300" y="1097255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124303</xdr:rowOff>
    </xdr:from>
    <xdr:to>
      <xdr:col>41</xdr:col>
      <xdr:colOff>101600</xdr:colOff>
      <xdr:row>64</xdr:row>
      <xdr:rowOff>54453</xdr:rowOff>
    </xdr:to>
    <xdr:sp macro="" textlink="">
      <xdr:nvSpPr>
        <xdr:cNvPr id="250" name="楕円 249">
          <a:extLst>
            <a:ext uri="{FF2B5EF4-FFF2-40B4-BE49-F238E27FC236}">
              <a16:creationId xmlns:a16="http://schemas.microsoft.com/office/drawing/2014/main" id="{FA103B51-7BF8-4E5C-B7F8-D407BC68B6D1}"/>
            </a:ext>
          </a:extLst>
        </xdr:cNvPr>
        <xdr:cNvSpPr/>
      </xdr:nvSpPr>
      <xdr:spPr>
        <a:xfrm>
          <a:off x="7810500" y="109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970</xdr:rowOff>
    </xdr:from>
    <xdr:to>
      <xdr:col>45</xdr:col>
      <xdr:colOff>177800</xdr:colOff>
      <xdr:row>64</xdr:row>
      <xdr:rowOff>3653</xdr:rowOff>
    </xdr:to>
    <xdr:cxnSp macro="">
      <xdr:nvCxnSpPr>
        <xdr:cNvPr id="251" name="直線コネクタ 250">
          <a:extLst>
            <a:ext uri="{FF2B5EF4-FFF2-40B4-BE49-F238E27FC236}">
              <a16:creationId xmlns:a16="http://schemas.microsoft.com/office/drawing/2014/main" id="{A5B9B134-08DF-4F11-A9BA-7FB5DDF6679C}"/>
            </a:ext>
          </a:extLst>
        </xdr:cNvPr>
        <xdr:cNvCxnSpPr/>
      </xdr:nvCxnSpPr>
      <xdr:spPr>
        <a:xfrm flipV="1">
          <a:off x="7861300" y="10973770"/>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125399</xdr:rowOff>
    </xdr:from>
    <xdr:to>
      <xdr:col>36</xdr:col>
      <xdr:colOff>165100</xdr:colOff>
      <xdr:row>64</xdr:row>
      <xdr:rowOff>55549</xdr:rowOff>
    </xdr:to>
    <xdr:sp macro="" textlink="">
      <xdr:nvSpPr>
        <xdr:cNvPr id="252" name="楕円 251">
          <a:extLst>
            <a:ext uri="{FF2B5EF4-FFF2-40B4-BE49-F238E27FC236}">
              <a16:creationId xmlns:a16="http://schemas.microsoft.com/office/drawing/2014/main" id="{8A04A6C9-CE18-48BB-A8AB-6BAC76BB2B77}"/>
            </a:ext>
          </a:extLst>
        </xdr:cNvPr>
        <xdr:cNvSpPr/>
      </xdr:nvSpPr>
      <xdr:spPr>
        <a:xfrm>
          <a:off x="6921500" y="109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3653</xdr:rowOff>
    </xdr:from>
    <xdr:to>
      <xdr:col>41</xdr:col>
      <xdr:colOff>50800</xdr:colOff>
      <xdr:row>64</xdr:row>
      <xdr:rowOff>4749</xdr:rowOff>
    </xdr:to>
    <xdr:cxnSp macro="">
      <xdr:nvCxnSpPr>
        <xdr:cNvPr id="253" name="直線コネクタ 252">
          <a:extLst>
            <a:ext uri="{FF2B5EF4-FFF2-40B4-BE49-F238E27FC236}">
              <a16:creationId xmlns:a16="http://schemas.microsoft.com/office/drawing/2014/main" id="{73911D81-066D-4BFA-A0B3-905072D0E7DB}"/>
            </a:ext>
          </a:extLst>
        </xdr:cNvPr>
        <xdr:cNvCxnSpPr/>
      </xdr:nvCxnSpPr>
      <xdr:spPr>
        <a:xfrm flipV="1">
          <a:off x="6972300" y="10976453"/>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A0C5E63-D13F-4BE8-B5A0-84540F89D0F1}"/>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115110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A29514A-C956-4B5D-BED2-CF1B407CD0E4}"/>
            </a:ext>
          </a:extLst>
        </xdr:cNvPr>
        <xdr:cNvSpPr txBox="1"/>
      </xdr:nvSpPr>
      <xdr:spPr>
        <a:xfrm>
          <a:off x="8450795" y="105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161804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F566ED8-4B28-47D9-8163-E0E6C0D7D80D}"/>
            </a:ext>
          </a:extLst>
        </xdr:cNvPr>
        <xdr:cNvSpPr txBox="1"/>
      </xdr:nvSpPr>
      <xdr:spPr>
        <a:xfrm>
          <a:off x="7561795" y="1062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162799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EDF586B-9B07-4E7E-BC6D-04551EDFB23D}"/>
            </a:ext>
          </a:extLst>
        </xdr:cNvPr>
        <xdr:cNvSpPr txBox="1"/>
      </xdr:nvSpPr>
      <xdr:spPr>
        <a:xfrm>
          <a:off x="6672795" y="10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41677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A7EC773-1D45-42A4-8C0D-20538FB7C4F9}"/>
            </a:ext>
          </a:extLst>
        </xdr:cNvPr>
        <xdr:cNvSpPr txBox="1"/>
      </xdr:nvSpPr>
      <xdr:spPr>
        <a:xfrm>
          <a:off x="9327095" y="1101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42897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EE9705B-9148-4D2E-B7A8-A23555FA5E49}"/>
            </a:ext>
          </a:extLst>
        </xdr:cNvPr>
        <xdr:cNvSpPr txBox="1"/>
      </xdr:nvSpPr>
      <xdr:spPr>
        <a:xfrm>
          <a:off x="8483111" y="1101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45580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607DDE5D-8B66-41AD-B894-A547FAFAA2FC}"/>
            </a:ext>
          </a:extLst>
        </xdr:cNvPr>
        <xdr:cNvSpPr txBox="1"/>
      </xdr:nvSpPr>
      <xdr:spPr>
        <a:xfrm>
          <a:off x="7594111" y="110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46676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D466FD71-DF1E-4BA8-AD07-974830F9B537}"/>
            </a:ext>
          </a:extLst>
        </xdr:cNvPr>
        <xdr:cNvSpPr txBox="1"/>
      </xdr:nvSpPr>
      <xdr:spPr>
        <a:xfrm>
          <a:off x="6705111" y="110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17CE328-382A-42F7-81CF-250A0AABA1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86069DC-BAF0-456A-AA67-6B0D51C300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2D6C8A1-6A19-42CD-AD56-45D452DB21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2BE006-3975-4B53-A13D-B05DCEA8D9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A363DB3-C9F0-425D-8F89-1F96567777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31DEF72-E285-4CBB-90ED-8739DFBC55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E9E4051-9A36-4BDA-B8F8-DB3FFC6AE5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753377C-F0F1-4FFE-BA51-C9C7EA5BD8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94AEA12-969B-46BB-B5F1-E06F706305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5327403-6289-4947-B751-D566A78197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4E44AAB-0F6E-4C2B-8319-63CFFF711C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EE3E370-F0A5-45AD-BEB2-530A000D19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B298AC4-0C51-4E47-9038-E8C0678EBB7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C0C7A6C-C6F0-4A2F-8EF2-DB2A9645CA1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7682347-10CE-4CF0-BA89-73C3D8C3518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E4031EB-7245-4443-BFC6-322171368D6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DF1E775-8164-4C40-A008-520E37B8FF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199FA52-ECB2-4307-B789-E2EE06B676A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540DD25-6005-40A2-BA96-9A74C5BDCF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67703EE-7C34-4AF7-8258-9EDF15699F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486EB4B-F9EF-4F22-9CD3-398BAD2646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EB28A09-693B-43FB-9403-79707932DC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4C3EC9F-941E-4AC0-BCBE-A48EE9F8C89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1F58443-0FD3-414F-A13D-53C839B94C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20B81F1-A05E-4627-A6C1-82A73D760D63}"/>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1E9334A-7501-4AFE-8AA6-42B3751270F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F88CB24-1EC3-4EDC-B549-3BDD614B2EC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40B61E6-B1B7-4599-884C-3D860D8B8C75}"/>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5187B206-BC0A-46F4-A022-E9D6594AD5B1}"/>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5E0449E-5679-4574-858D-EC82C9893AC9}"/>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8EB0F373-BC21-4EDA-9E37-70B77B1018F4}"/>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87F96025-C0AC-46C4-B2A1-3E72E3FACE5C}"/>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720B0D2D-8758-4798-A8BA-2DF4D6386697}"/>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95" name="フローチャート: 判断 294">
          <a:extLst>
            <a:ext uri="{FF2B5EF4-FFF2-40B4-BE49-F238E27FC236}">
              <a16:creationId xmlns:a16="http://schemas.microsoft.com/office/drawing/2014/main" id="{09263D8D-34E9-4045-87CF-455D165CFE0C}"/>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296" name="フローチャート: 判断 295">
          <a:extLst>
            <a:ext uri="{FF2B5EF4-FFF2-40B4-BE49-F238E27FC236}">
              <a16:creationId xmlns:a16="http://schemas.microsoft.com/office/drawing/2014/main" id="{E280EB61-3D0C-419C-9200-1931D224A0A5}"/>
            </a:ext>
          </a:extLst>
        </xdr:cNvPr>
        <xdr:cNvSpPr/>
      </xdr:nvSpPr>
      <xdr:spPr>
        <a:xfrm>
          <a:off x="1079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D00F60A-C9E4-47F7-A952-0FB6E64BA8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E6D8CBA-A808-41B4-80F9-BB599E332E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3E2DF03-AB75-419C-88BA-FF31991677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B230CF-7219-47D1-ADFE-4BB76D78D1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1CD62A-A9FF-44AD-A582-63E629CDA6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302" name="楕円 301">
          <a:extLst>
            <a:ext uri="{FF2B5EF4-FFF2-40B4-BE49-F238E27FC236}">
              <a16:creationId xmlns:a16="http://schemas.microsoft.com/office/drawing/2014/main" id="{C6041488-F1B8-4E17-8C0C-7CB608842B41}"/>
            </a:ext>
          </a:extLst>
        </xdr:cNvPr>
        <xdr:cNvSpPr/>
      </xdr:nvSpPr>
      <xdr:spPr>
        <a:xfrm>
          <a:off x="4584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80027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EC00483-F3BA-4314-A578-9A2A09362F60}"/>
            </a:ext>
          </a:extLst>
        </xdr:cNvPr>
        <xdr:cNvSpPr txBox="1"/>
      </xdr:nvSpPr>
      <xdr:spPr>
        <a:xfrm>
          <a:off x="4673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76836</xdr:rowOff>
    </xdr:from>
    <xdr:to>
      <xdr:col>20</xdr:col>
      <xdr:colOff>38100</xdr:colOff>
      <xdr:row>86</xdr:row>
      <xdr:rowOff>6986</xdr:rowOff>
    </xdr:to>
    <xdr:sp macro="" textlink="">
      <xdr:nvSpPr>
        <xdr:cNvPr id="304" name="楕円 303">
          <a:extLst>
            <a:ext uri="{FF2B5EF4-FFF2-40B4-BE49-F238E27FC236}">
              <a16:creationId xmlns:a16="http://schemas.microsoft.com/office/drawing/2014/main" id="{3B3552D3-5591-452B-8343-0E8FB4F07BBB}"/>
            </a:ext>
          </a:extLst>
        </xdr:cNvPr>
        <xdr:cNvSpPr/>
      </xdr:nvSpPr>
      <xdr:spPr>
        <a:xfrm>
          <a:off x="3746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127636</xdr:rowOff>
    </xdr:from>
    <xdr:to>
      <xdr:col>24</xdr:col>
      <xdr:colOff>63500</xdr:colOff>
      <xdr:row>85</xdr:row>
      <xdr:rowOff>152400</xdr:rowOff>
    </xdr:to>
    <xdr:cxnSp macro="">
      <xdr:nvCxnSpPr>
        <xdr:cNvPr id="305" name="直線コネクタ 304">
          <a:extLst>
            <a:ext uri="{FF2B5EF4-FFF2-40B4-BE49-F238E27FC236}">
              <a16:creationId xmlns:a16="http://schemas.microsoft.com/office/drawing/2014/main" id="{8F427421-579C-4C42-B776-8D60E7500450}"/>
            </a:ext>
          </a:extLst>
        </xdr:cNvPr>
        <xdr:cNvCxnSpPr/>
      </xdr:nvCxnSpPr>
      <xdr:spPr>
        <a:xfrm>
          <a:off x="3797300" y="147008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50164</xdr:rowOff>
    </xdr:from>
    <xdr:to>
      <xdr:col>15</xdr:col>
      <xdr:colOff>101600</xdr:colOff>
      <xdr:row>85</xdr:row>
      <xdr:rowOff>151764</xdr:rowOff>
    </xdr:to>
    <xdr:sp macro="" textlink="">
      <xdr:nvSpPr>
        <xdr:cNvPr id="306" name="楕円 305">
          <a:extLst>
            <a:ext uri="{FF2B5EF4-FFF2-40B4-BE49-F238E27FC236}">
              <a16:creationId xmlns:a16="http://schemas.microsoft.com/office/drawing/2014/main" id="{7308627D-726E-47BD-B444-B79F5021117B}"/>
            </a:ext>
          </a:extLst>
        </xdr:cNvPr>
        <xdr:cNvSpPr/>
      </xdr:nvSpPr>
      <xdr:spPr>
        <a:xfrm>
          <a:off x="2857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100964</xdr:rowOff>
    </xdr:from>
    <xdr:to>
      <xdr:col>19</xdr:col>
      <xdr:colOff>177800</xdr:colOff>
      <xdr:row>85</xdr:row>
      <xdr:rowOff>127636</xdr:rowOff>
    </xdr:to>
    <xdr:cxnSp macro="">
      <xdr:nvCxnSpPr>
        <xdr:cNvPr id="307" name="直線コネクタ 306">
          <a:extLst>
            <a:ext uri="{FF2B5EF4-FFF2-40B4-BE49-F238E27FC236}">
              <a16:creationId xmlns:a16="http://schemas.microsoft.com/office/drawing/2014/main" id="{D52D5256-2435-4640-8236-79E20E5D35AB}"/>
            </a:ext>
          </a:extLst>
        </xdr:cNvPr>
        <xdr:cNvCxnSpPr/>
      </xdr:nvCxnSpPr>
      <xdr:spPr>
        <a:xfrm>
          <a:off x="2908300" y="146742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08" name="楕円 307">
          <a:extLst>
            <a:ext uri="{FF2B5EF4-FFF2-40B4-BE49-F238E27FC236}">
              <a16:creationId xmlns:a16="http://schemas.microsoft.com/office/drawing/2014/main" id="{4A77DD3B-20AA-4823-BA1C-5605AB7DAD3D}"/>
            </a:ext>
          </a:extLst>
        </xdr:cNvPr>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100964</xdr:rowOff>
    </xdr:to>
    <xdr:cxnSp macro="">
      <xdr:nvCxnSpPr>
        <xdr:cNvPr id="309" name="直線コネクタ 308">
          <a:extLst>
            <a:ext uri="{FF2B5EF4-FFF2-40B4-BE49-F238E27FC236}">
              <a16:creationId xmlns:a16="http://schemas.microsoft.com/office/drawing/2014/main" id="{D2197070-DD01-4A80-AA1D-E97D6D0C596B}"/>
            </a:ext>
          </a:extLst>
        </xdr:cNvPr>
        <xdr:cNvCxnSpPr/>
      </xdr:nvCxnSpPr>
      <xdr:spPr>
        <a:xfrm>
          <a:off x="2019300" y="14641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145414</xdr:rowOff>
    </xdr:from>
    <xdr:to>
      <xdr:col>6</xdr:col>
      <xdr:colOff>38100</xdr:colOff>
      <xdr:row>85</xdr:row>
      <xdr:rowOff>75564</xdr:rowOff>
    </xdr:to>
    <xdr:sp macro="" textlink="">
      <xdr:nvSpPr>
        <xdr:cNvPr id="310" name="楕円 309">
          <a:extLst>
            <a:ext uri="{FF2B5EF4-FFF2-40B4-BE49-F238E27FC236}">
              <a16:creationId xmlns:a16="http://schemas.microsoft.com/office/drawing/2014/main" id="{5E55C6A6-DBD7-466A-ACC6-5D7C8CB90BD9}"/>
            </a:ext>
          </a:extLst>
        </xdr:cNvPr>
        <xdr:cNvSpPr/>
      </xdr:nvSpPr>
      <xdr:spPr>
        <a:xfrm>
          <a:off x="1079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24764</xdr:rowOff>
    </xdr:from>
    <xdr:to>
      <xdr:col>10</xdr:col>
      <xdr:colOff>114300</xdr:colOff>
      <xdr:row>85</xdr:row>
      <xdr:rowOff>68580</xdr:rowOff>
    </xdr:to>
    <xdr:cxnSp macro="">
      <xdr:nvCxnSpPr>
        <xdr:cNvPr id="311" name="直線コネクタ 310">
          <a:extLst>
            <a:ext uri="{FF2B5EF4-FFF2-40B4-BE49-F238E27FC236}">
              <a16:creationId xmlns:a16="http://schemas.microsoft.com/office/drawing/2014/main" id="{B76D7BF3-3ED4-49A5-B413-99C930E16F84}"/>
            </a:ext>
          </a:extLst>
        </xdr:cNvPr>
        <xdr:cNvCxnSpPr/>
      </xdr:nvCxnSpPr>
      <xdr:spPr>
        <a:xfrm>
          <a:off x="1130300" y="14598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75AD520C-59C3-4FE9-B615-724705820878}"/>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2DB27C1C-A843-4BFB-B0C8-8C3D8E91CBC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314" name="n_3aveValue【公営住宅】&#10;有形固定資産減価償却率">
          <a:extLst>
            <a:ext uri="{FF2B5EF4-FFF2-40B4-BE49-F238E27FC236}">
              <a16:creationId xmlns:a16="http://schemas.microsoft.com/office/drawing/2014/main" id="{F87D9F02-FE45-4949-BDD3-924857721831}"/>
            </a:ext>
          </a:extLst>
        </xdr:cNvPr>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53991</xdr:rowOff>
    </xdr:from>
    <xdr:ext cx="405111" cy="259045"/>
    <xdr:sp macro="" textlink="">
      <xdr:nvSpPr>
        <xdr:cNvPr id="315" name="n_4aveValue【公営住宅】&#10;有形固定資産減価償却率">
          <a:extLst>
            <a:ext uri="{FF2B5EF4-FFF2-40B4-BE49-F238E27FC236}">
              <a16:creationId xmlns:a16="http://schemas.microsoft.com/office/drawing/2014/main" id="{58EB0871-E4DF-4E0A-B92B-47A771F611AF}"/>
            </a:ext>
          </a:extLst>
        </xdr:cNvPr>
        <xdr:cNvSpPr txBox="1"/>
      </xdr:nvSpPr>
      <xdr:spPr>
        <a:xfrm>
          <a:off x="927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169563</xdr:rowOff>
    </xdr:from>
    <xdr:ext cx="405111" cy="259045"/>
    <xdr:sp macro="" textlink="">
      <xdr:nvSpPr>
        <xdr:cNvPr id="316" name="n_1mainValue【公営住宅】&#10;有形固定資産減価償却率">
          <a:extLst>
            <a:ext uri="{FF2B5EF4-FFF2-40B4-BE49-F238E27FC236}">
              <a16:creationId xmlns:a16="http://schemas.microsoft.com/office/drawing/2014/main" id="{5E8D6158-567B-472F-839A-8BF3C4FC893F}"/>
            </a:ext>
          </a:extLst>
        </xdr:cNvPr>
        <xdr:cNvSpPr txBox="1"/>
      </xdr:nvSpPr>
      <xdr:spPr>
        <a:xfrm>
          <a:off x="3582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142891</xdr:rowOff>
    </xdr:from>
    <xdr:ext cx="405111" cy="259045"/>
    <xdr:sp macro="" textlink="">
      <xdr:nvSpPr>
        <xdr:cNvPr id="317" name="n_2mainValue【公営住宅】&#10;有形固定資産減価償却率">
          <a:extLst>
            <a:ext uri="{FF2B5EF4-FFF2-40B4-BE49-F238E27FC236}">
              <a16:creationId xmlns:a16="http://schemas.microsoft.com/office/drawing/2014/main" id="{96373037-75A3-42F2-A512-F725BBFB8180}"/>
            </a:ext>
          </a:extLst>
        </xdr:cNvPr>
        <xdr:cNvSpPr txBox="1"/>
      </xdr:nvSpPr>
      <xdr:spPr>
        <a:xfrm>
          <a:off x="2705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18" name="n_3mainValue【公営住宅】&#10;有形固定資産減価償却率">
          <a:extLst>
            <a:ext uri="{FF2B5EF4-FFF2-40B4-BE49-F238E27FC236}">
              <a16:creationId xmlns:a16="http://schemas.microsoft.com/office/drawing/2014/main" id="{A09118EA-165C-476D-AA1B-3CE4EC00C6D8}"/>
            </a:ext>
          </a:extLst>
        </xdr:cNvPr>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66691</xdr:rowOff>
    </xdr:from>
    <xdr:ext cx="405111" cy="259045"/>
    <xdr:sp macro="" textlink="">
      <xdr:nvSpPr>
        <xdr:cNvPr id="319" name="n_4mainValue【公営住宅】&#10;有形固定資産減価償却率">
          <a:extLst>
            <a:ext uri="{FF2B5EF4-FFF2-40B4-BE49-F238E27FC236}">
              <a16:creationId xmlns:a16="http://schemas.microsoft.com/office/drawing/2014/main" id="{B69595DC-099C-449C-AAD7-DF8669DF6FC4}"/>
            </a:ext>
          </a:extLst>
        </xdr:cNvPr>
        <xdr:cNvSpPr txBox="1"/>
      </xdr:nvSpPr>
      <xdr:spPr>
        <a:xfrm>
          <a:off x="927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09D5E68-598A-45DB-836B-840F76080B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201CE01-B81F-4D73-8CA6-AF247A6513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BF23E35-FB81-4B9E-B281-801E21A63E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4E0DCAD-4CB0-4633-9B24-2E15A410E3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090025C-82DC-4D47-BD2D-B63844CA84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79C7020-24E0-410B-905C-C0760B335C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7EB69B1-DD7C-4EE8-8029-7009667CAD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35B4CF4-7DC5-456E-8521-F8B1550F2A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FD3EC3E-329C-4059-AC57-A2A9333AA3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FA05E31-0F3A-445E-A2F5-CC9256252A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267FE24-0FD6-4A88-B97B-43BB8D25FBC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EED9A6A-762B-4789-8FCD-3450E2BBF7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1BE7606C-A11D-485F-A1CD-47063D08B5B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0A50832-EF6F-482A-BD5D-680E31C3A8A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40FF5FC-7159-420A-A839-9C24CCEDF3B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09B64B9-0FA3-42B5-B251-E2C9E75DFC6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1CB602F-AF5D-4567-9CA9-837F0C4B7A3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BC997AA7-027D-40A8-90F5-B68A401C7C7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619F2CA-6B47-41DD-9D83-A9E0274A67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DA5F1553-6C94-4263-BD6A-60BD9E1A48D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D9373BD-9672-47F3-A05C-D301E6657D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A0DA8031-07BF-44A6-9FF8-DFBFA6847873}"/>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C3AFC231-5D71-4CD3-8BD4-CDFBF088A046}"/>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CBBD7691-9F76-4028-8E7B-21BED7D45E9E}"/>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7598DC18-0F47-4920-8453-B81E1290F9D3}"/>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5CB87B38-F497-44A9-9657-CAA0DE7663D7}"/>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25F4F858-C3CC-4C50-AF60-E740B579A395}"/>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2082F94-1D22-4944-A276-B2ED8ECB7F07}"/>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B263E310-0D6C-4467-9F42-73915D2BD9D9}"/>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123454</xdr:rowOff>
    </xdr:from>
    <xdr:to>
      <xdr:col>46</xdr:col>
      <xdr:colOff>38100</xdr:colOff>
      <xdr:row>86</xdr:row>
      <xdr:rowOff>53604</xdr:rowOff>
    </xdr:to>
    <xdr:sp macro="" textlink="">
      <xdr:nvSpPr>
        <xdr:cNvPr id="349" name="フローチャート: 判断 348">
          <a:extLst>
            <a:ext uri="{FF2B5EF4-FFF2-40B4-BE49-F238E27FC236}">
              <a16:creationId xmlns:a16="http://schemas.microsoft.com/office/drawing/2014/main" id="{E1F6FBC1-E135-4094-92C6-A5B27151F0F2}"/>
            </a:ext>
          </a:extLst>
        </xdr:cNvPr>
        <xdr:cNvSpPr/>
      </xdr:nvSpPr>
      <xdr:spPr>
        <a:xfrm>
          <a:off x="8699500" y="1469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134427</xdr:rowOff>
    </xdr:from>
    <xdr:to>
      <xdr:col>41</xdr:col>
      <xdr:colOff>101600</xdr:colOff>
      <xdr:row>86</xdr:row>
      <xdr:rowOff>64577</xdr:rowOff>
    </xdr:to>
    <xdr:sp macro="" textlink="">
      <xdr:nvSpPr>
        <xdr:cNvPr id="350" name="フローチャート: 判断 349">
          <a:extLst>
            <a:ext uri="{FF2B5EF4-FFF2-40B4-BE49-F238E27FC236}">
              <a16:creationId xmlns:a16="http://schemas.microsoft.com/office/drawing/2014/main" id="{AD352B4F-BDB7-451F-B4C5-8986CA618CE1}"/>
            </a:ext>
          </a:extLst>
        </xdr:cNvPr>
        <xdr:cNvSpPr/>
      </xdr:nvSpPr>
      <xdr:spPr>
        <a:xfrm>
          <a:off x="7810500" y="147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134655</xdr:rowOff>
    </xdr:from>
    <xdr:to>
      <xdr:col>36</xdr:col>
      <xdr:colOff>165100</xdr:colOff>
      <xdr:row>86</xdr:row>
      <xdr:rowOff>64805</xdr:rowOff>
    </xdr:to>
    <xdr:sp macro="" textlink="">
      <xdr:nvSpPr>
        <xdr:cNvPr id="351" name="フローチャート: 判断 350">
          <a:extLst>
            <a:ext uri="{FF2B5EF4-FFF2-40B4-BE49-F238E27FC236}">
              <a16:creationId xmlns:a16="http://schemas.microsoft.com/office/drawing/2014/main" id="{AC453865-3401-427A-A3FC-6B75B86646B4}"/>
            </a:ext>
          </a:extLst>
        </xdr:cNvPr>
        <xdr:cNvSpPr/>
      </xdr:nvSpPr>
      <xdr:spPr>
        <a:xfrm>
          <a:off x="6921500" y="147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6CA6054-A23F-48FF-8DFB-612E51296C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D4E9DE3-E4F3-4B9D-B682-D91DF2804E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53332A0-14B4-4C88-91A9-435F1A4F8F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4F86FFC-A083-46B7-BBF6-00AEBD8539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DC6C16-D24C-490B-8427-C3E9AAF7E1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129535</xdr:rowOff>
    </xdr:from>
    <xdr:to>
      <xdr:col>55</xdr:col>
      <xdr:colOff>50800</xdr:colOff>
      <xdr:row>86</xdr:row>
      <xdr:rowOff>59685</xdr:rowOff>
    </xdr:to>
    <xdr:sp macro="" textlink="">
      <xdr:nvSpPr>
        <xdr:cNvPr id="357" name="楕円 356">
          <a:extLst>
            <a:ext uri="{FF2B5EF4-FFF2-40B4-BE49-F238E27FC236}">
              <a16:creationId xmlns:a16="http://schemas.microsoft.com/office/drawing/2014/main" id="{DDB77C65-DA1F-444F-8C03-8B6DD60A1B17}"/>
            </a:ext>
          </a:extLst>
        </xdr:cNvPr>
        <xdr:cNvSpPr/>
      </xdr:nvSpPr>
      <xdr:spPr>
        <a:xfrm>
          <a:off x="10426700" y="147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6E73C790-4A59-4C35-A525-B48116583A8B}"/>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129764</xdr:rowOff>
    </xdr:from>
    <xdr:to>
      <xdr:col>50</xdr:col>
      <xdr:colOff>165100</xdr:colOff>
      <xdr:row>86</xdr:row>
      <xdr:rowOff>59914</xdr:rowOff>
    </xdr:to>
    <xdr:sp macro="" textlink="">
      <xdr:nvSpPr>
        <xdr:cNvPr id="359" name="楕円 358">
          <a:extLst>
            <a:ext uri="{FF2B5EF4-FFF2-40B4-BE49-F238E27FC236}">
              <a16:creationId xmlns:a16="http://schemas.microsoft.com/office/drawing/2014/main" id="{04840CC2-DBC5-404B-AED3-9A151AF2785A}"/>
            </a:ext>
          </a:extLst>
        </xdr:cNvPr>
        <xdr:cNvSpPr/>
      </xdr:nvSpPr>
      <xdr:spPr>
        <a:xfrm>
          <a:off x="9588500" y="147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8885</xdr:rowOff>
    </xdr:from>
    <xdr:to>
      <xdr:col>55</xdr:col>
      <xdr:colOff>0</xdr:colOff>
      <xdr:row>86</xdr:row>
      <xdr:rowOff>9114</xdr:rowOff>
    </xdr:to>
    <xdr:cxnSp macro="">
      <xdr:nvCxnSpPr>
        <xdr:cNvPr id="360" name="直線コネクタ 359">
          <a:extLst>
            <a:ext uri="{FF2B5EF4-FFF2-40B4-BE49-F238E27FC236}">
              <a16:creationId xmlns:a16="http://schemas.microsoft.com/office/drawing/2014/main" id="{EA841CA2-132D-47A8-B0AF-2339F1B6F830}"/>
            </a:ext>
          </a:extLst>
        </xdr:cNvPr>
        <xdr:cNvCxnSpPr/>
      </xdr:nvCxnSpPr>
      <xdr:spPr>
        <a:xfrm flipV="1">
          <a:off x="9639300" y="1475358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130220</xdr:rowOff>
    </xdr:from>
    <xdr:to>
      <xdr:col>46</xdr:col>
      <xdr:colOff>38100</xdr:colOff>
      <xdr:row>86</xdr:row>
      <xdr:rowOff>60370</xdr:rowOff>
    </xdr:to>
    <xdr:sp macro="" textlink="">
      <xdr:nvSpPr>
        <xdr:cNvPr id="361" name="楕円 360">
          <a:extLst>
            <a:ext uri="{FF2B5EF4-FFF2-40B4-BE49-F238E27FC236}">
              <a16:creationId xmlns:a16="http://schemas.microsoft.com/office/drawing/2014/main" id="{9A2A9493-F2AD-4CF7-B34B-2CE95E5A6731}"/>
            </a:ext>
          </a:extLst>
        </xdr:cNvPr>
        <xdr:cNvSpPr/>
      </xdr:nvSpPr>
      <xdr:spPr>
        <a:xfrm>
          <a:off x="8699500" y="147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9114</xdr:rowOff>
    </xdr:from>
    <xdr:to>
      <xdr:col>50</xdr:col>
      <xdr:colOff>114300</xdr:colOff>
      <xdr:row>86</xdr:row>
      <xdr:rowOff>9570</xdr:rowOff>
    </xdr:to>
    <xdr:cxnSp macro="">
      <xdr:nvCxnSpPr>
        <xdr:cNvPr id="362" name="直線コネクタ 361">
          <a:extLst>
            <a:ext uri="{FF2B5EF4-FFF2-40B4-BE49-F238E27FC236}">
              <a16:creationId xmlns:a16="http://schemas.microsoft.com/office/drawing/2014/main" id="{5FB630FA-D03E-4285-9736-47CC4C34CBB2}"/>
            </a:ext>
          </a:extLst>
        </xdr:cNvPr>
        <xdr:cNvCxnSpPr/>
      </xdr:nvCxnSpPr>
      <xdr:spPr>
        <a:xfrm flipV="1">
          <a:off x="8750300" y="14753814"/>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130677</xdr:rowOff>
    </xdr:from>
    <xdr:to>
      <xdr:col>41</xdr:col>
      <xdr:colOff>101600</xdr:colOff>
      <xdr:row>86</xdr:row>
      <xdr:rowOff>60827</xdr:rowOff>
    </xdr:to>
    <xdr:sp macro="" textlink="">
      <xdr:nvSpPr>
        <xdr:cNvPr id="363" name="楕円 362">
          <a:extLst>
            <a:ext uri="{FF2B5EF4-FFF2-40B4-BE49-F238E27FC236}">
              <a16:creationId xmlns:a16="http://schemas.microsoft.com/office/drawing/2014/main" id="{E09B6785-8112-42D0-86B9-257CA3E886CB}"/>
            </a:ext>
          </a:extLst>
        </xdr:cNvPr>
        <xdr:cNvSpPr/>
      </xdr:nvSpPr>
      <xdr:spPr>
        <a:xfrm>
          <a:off x="7810500" y="147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9570</xdr:rowOff>
    </xdr:from>
    <xdr:to>
      <xdr:col>45</xdr:col>
      <xdr:colOff>177800</xdr:colOff>
      <xdr:row>86</xdr:row>
      <xdr:rowOff>10027</xdr:rowOff>
    </xdr:to>
    <xdr:cxnSp macro="">
      <xdr:nvCxnSpPr>
        <xdr:cNvPr id="364" name="直線コネクタ 363">
          <a:extLst>
            <a:ext uri="{FF2B5EF4-FFF2-40B4-BE49-F238E27FC236}">
              <a16:creationId xmlns:a16="http://schemas.microsoft.com/office/drawing/2014/main" id="{79A0BCCB-D204-4C99-9891-C9C340839A1E}"/>
            </a:ext>
          </a:extLst>
        </xdr:cNvPr>
        <xdr:cNvCxnSpPr/>
      </xdr:nvCxnSpPr>
      <xdr:spPr>
        <a:xfrm flipV="1">
          <a:off x="7861300" y="147542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131090</xdr:rowOff>
    </xdr:from>
    <xdr:to>
      <xdr:col>36</xdr:col>
      <xdr:colOff>165100</xdr:colOff>
      <xdr:row>86</xdr:row>
      <xdr:rowOff>61240</xdr:rowOff>
    </xdr:to>
    <xdr:sp macro="" textlink="">
      <xdr:nvSpPr>
        <xdr:cNvPr id="365" name="楕円 364">
          <a:extLst>
            <a:ext uri="{FF2B5EF4-FFF2-40B4-BE49-F238E27FC236}">
              <a16:creationId xmlns:a16="http://schemas.microsoft.com/office/drawing/2014/main" id="{F20BE4D8-F3C7-451D-8BC5-A34CA281A221}"/>
            </a:ext>
          </a:extLst>
        </xdr:cNvPr>
        <xdr:cNvSpPr/>
      </xdr:nvSpPr>
      <xdr:spPr>
        <a:xfrm>
          <a:off x="6921500" y="14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10027</xdr:rowOff>
    </xdr:from>
    <xdr:to>
      <xdr:col>41</xdr:col>
      <xdr:colOff>50800</xdr:colOff>
      <xdr:row>86</xdr:row>
      <xdr:rowOff>10440</xdr:rowOff>
    </xdr:to>
    <xdr:cxnSp macro="">
      <xdr:nvCxnSpPr>
        <xdr:cNvPr id="366" name="直線コネクタ 365">
          <a:extLst>
            <a:ext uri="{FF2B5EF4-FFF2-40B4-BE49-F238E27FC236}">
              <a16:creationId xmlns:a16="http://schemas.microsoft.com/office/drawing/2014/main" id="{5DF3C0C8-6F5A-45D3-8F85-62DC8F7ED321}"/>
            </a:ext>
          </a:extLst>
        </xdr:cNvPr>
        <xdr:cNvCxnSpPr/>
      </xdr:nvCxnSpPr>
      <xdr:spPr>
        <a:xfrm flipV="1">
          <a:off x="6972300" y="1475472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E34EB3B7-C630-463A-A828-44F95381F256}"/>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70131</xdr:rowOff>
    </xdr:from>
    <xdr:ext cx="469744" cy="259045"/>
    <xdr:sp macro="" textlink="">
      <xdr:nvSpPr>
        <xdr:cNvPr id="368" name="n_2aveValue【公営住宅】&#10;一人当たり面積">
          <a:extLst>
            <a:ext uri="{FF2B5EF4-FFF2-40B4-BE49-F238E27FC236}">
              <a16:creationId xmlns:a16="http://schemas.microsoft.com/office/drawing/2014/main" id="{84858333-82E8-4D8E-AB27-BBD32C71B103}"/>
            </a:ext>
          </a:extLst>
        </xdr:cNvPr>
        <xdr:cNvSpPr txBox="1"/>
      </xdr:nvSpPr>
      <xdr:spPr>
        <a:xfrm>
          <a:off x="8515427" y="14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55704</xdr:rowOff>
    </xdr:from>
    <xdr:ext cx="469744" cy="259045"/>
    <xdr:sp macro="" textlink="">
      <xdr:nvSpPr>
        <xdr:cNvPr id="369" name="n_3aveValue【公営住宅】&#10;一人当たり面積">
          <a:extLst>
            <a:ext uri="{FF2B5EF4-FFF2-40B4-BE49-F238E27FC236}">
              <a16:creationId xmlns:a16="http://schemas.microsoft.com/office/drawing/2014/main" id="{E0C66D89-C4AA-49D7-A056-2F0C797BFEF7}"/>
            </a:ext>
          </a:extLst>
        </xdr:cNvPr>
        <xdr:cNvSpPr txBox="1"/>
      </xdr:nvSpPr>
      <xdr:spPr>
        <a:xfrm>
          <a:off x="7626427" y="148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55932</xdr:rowOff>
    </xdr:from>
    <xdr:ext cx="469744" cy="259045"/>
    <xdr:sp macro="" textlink="">
      <xdr:nvSpPr>
        <xdr:cNvPr id="370" name="n_4aveValue【公営住宅】&#10;一人当たり面積">
          <a:extLst>
            <a:ext uri="{FF2B5EF4-FFF2-40B4-BE49-F238E27FC236}">
              <a16:creationId xmlns:a16="http://schemas.microsoft.com/office/drawing/2014/main" id="{26996383-27B5-4F5F-84BA-F6F6C57A915D}"/>
            </a:ext>
          </a:extLst>
        </xdr:cNvPr>
        <xdr:cNvSpPr txBox="1"/>
      </xdr:nvSpPr>
      <xdr:spPr>
        <a:xfrm>
          <a:off x="6737427" y="1480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51041</xdr:rowOff>
    </xdr:from>
    <xdr:ext cx="469744" cy="259045"/>
    <xdr:sp macro="" textlink="">
      <xdr:nvSpPr>
        <xdr:cNvPr id="371" name="n_1mainValue【公営住宅】&#10;一人当たり面積">
          <a:extLst>
            <a:ext uri="{FF2B5EF4-FFF2-40B4-BE49-F238E27FC236}">
              <a16:creationId xmlns:a16="http://schemas.microsoft.com/office/drawing/2014/main" id="{831D8351-2B9A-4088-983F-D100FE4D8A8F}"/>
            </a:ext>
          </a:extLst>
        </xdr:cNvPr>
        <xdr:cNvSpPr txBox="1"/>
      </xdr:nvSpPr>
      <xdr:spPr>
        <a:xfrm>
          <a:off x="9391727" y="1479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51497</xdr:rowOff>
    </xdr:from>
    <xdr:ext cx="469744" cy="259045"/>
    <xdr:sp macro="" textlink="">
      <xdr:nvSpPr>
        <xdr:cNvPr id="372" name="n_2mainValue【公営住宅】&#10;一人当たり面積">
          <a:extLst>
            <a:ext uri="{FF2B5EF4-FFF2-40B4-BE49-F238E27FC236}">
              <a16:creationId xmlns:a16="http://schemas.microsoft.com/office/drawing/2014/main" id="{29760BA6-5E09-4CD6-AC02-B72A3FA08737}"/>
            </a:ext>
          </a:extLst>
        </xdr:cNvPr>
        <xdr:cNvSpPr txBox="1"/>
      </xdr:nvSpPr>
      <xdr:spPr>
        <a:xfrm>
          <a:off x="8515427" y="147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77354</xdr:rowOff>
    </xdr:from>
    <xdr:ext cx="469744" cy="259045"/>
    <xdr:sp macro="" textlink="">
      <xdr:nvSpPr>
        <xdr:cNvPr id="373" name="n_3mainValue【公営住宅】&#10;一人当たり面積">
          <a:extLst>
            <a:ext uri="{FF2B5EF4-FFF2-40B4-BE49-F238E27FC236}">
              <a16:creationId xmlns:a16="http://schemas.microsoft.com/office/drawing/2014/main" id="{055DB2B4-0FB1-4C3E-B00B-79AA29A816CF}"/>
            </a:ext>
          </a:extLst>
        </xdr:cNvPr>
        <xdr:cNvSpPr txBox="1"/>
      </xdr:nvSpPr>
      <xdr:spPr>
        <a:xfrm>
          <a:off x="7626427" y="1447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77767</xdr:rowOff>
    </xdr:from>
    <xdr:ext cx="469744" cy="259045"/>
    <xdr:sp macro="" textlink="">
      <xdr:nvSpPr>
        <xdr:cNvPr id="374" name="n_4mainValue【公営住宅】&#10;一人当たり面積">
          <a:extLst>
            <a:ext uri="{FF2B5EF4-FFF2-40B4-BE49-F238E27FC236}">
              <a16:creationId xmlns:a16="http://schemas.microsoft.com/office/drawing/2014/main" id="{55E37114-A578-4A66-B5B9-D485E049815D}"/>
            </a:ext>
          </a:extLst>
        </xdr:cNvPr>
        <xdr:cNvSpPr txBox="1"/>
      </xdr:nvSpPr>
      <xdr:spPr>
        <a:xfrm>
          <a:off x="6737427" y="1447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6192A41-B035-49B7-B1A2-9AFD0D9F0C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A78A711-D939-4150-89EB-9BDFF89CCC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2CB82A9-6466-4116-8E93-9B7DB1868F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94000F8-7578-45C3-A6B3-0A863E89D9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E610A26-1150-4001-B2AB-8E1D668EE0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598E0D8-CDEC-4015-9F96-DC17B190EB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0798F29-FE3D-4E6F-BF95-4707F05AF2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A085EBD-D216-4F94-AEEF-A603F75C9E4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88A7456-6A69-4FCB-B94C-1ECFF9B52D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18346E2-BA5E-43D7-A2E1-94AFF76FC7E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B97F6A84-E981-4CA6-AEE0-DCFBBD1EF50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9C90B244-F765-4BC7-B745-65D889902FD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DD9AFC10-684A-4434-8049-FBF19DCDBAB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BFFE98AE-70A0-4EC4-98F8-0ECFFA36E33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62C8C67B-213E-4190-A45B-4198E32A3D3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31F7CFA3-3540-47F0-A512-8EA7830029A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827671AD-2EB2-4A5D-BF36-47D9CC89F9C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7D8273F6-6C17-4FF2-B591-AB9C2007263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4C61D82-9844-4D7B-9154-2740DBDAF5D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98388687-C772-4076-8D63-6B236948683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34C66B2A-991E-40B7-8484-F2134C4A981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3AEC2B23-D945-46A6-91A8-BA91D04B005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192A110-37DA-4433-8452-D82249D8FC6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825DAAB-09CF-4EE7-99A6-F17B3D44F3E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CF99DE5D-729C-47AB-BC0D-B4562BC8C2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EB155D85-72E5-4472-B6F9-133CB106475B}"/>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2A4C3C6-B973-46A7-B349-0B30ACFB8A47}"/>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7E837084-F00E-4548-AF40-6CC54F56FAD5}"/>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F49F9F8C-489F-4E7B-A0B8-BC8BD066A00C}"/>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2861643F-8EB7-461C-943F-3E67D0F44877}"/>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29656F1B-7329-4759-8137-EEC927DC03EC}"/>
            </a:ext>
          </a:extLst>
        </xdr:cNvPr>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3E296BC2-D70A-4B1B-A54D-3496081BF6B2}"/>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E3942508-A69E-44CE-8063-D00BD42BAF75}"/>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08" name="フローチャート: 判断 407">
          <a:extLst>
            <a:ext uri="{FF2B5EF4-FFF2-40B4-BE49-F238E27FC236}">
              <a16:creationId xmlns:a16="http://schemas.microsoft.com/office/drawing/2014/main" id="{F87AB672-4E66-4D5C-9A1C-034AFB5264EB}"/>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09" name="フローチャート: 判断 408">
          <a:extLst>
            <a:ext uri="{FF2B5EF4-FFF2-40B4-BE49-F238E27FC236}">
              <a16:creationId xmlns:a16="http://schemas.microsoft.com/office/drawing/2014/main" id="{2B4D996F-BA64-4A8F-B94D-C41B0C91A77D}"/>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69487</xdr:rowOff>
    </xdr:from>
    <xdr:to>
      <xdr:col>6</xdr:col>
      <xdr:colOff>38100</xdr:colOff>
      <xdr:row>105</xdr:row>
      <xdr:rowOff>171087</xdr:rowOff>
    </xdr:to>
    <xdr:sp macro="" textlink="">
      <xdr:nvSpPr>
        <xdr:cNvPr id="410" name="フローチャート: 判断 409">
          <a:extLst>
            <a:ext uri="{FF2B5EF4-FFF2-40B4-BE49-F238E27FC236}">
              <a16:creationId xmlns:a16="http://schemas.microsoft.com/office/drawing/2014/main" id="{E4C1977F-319E-4CEE-9E11-76800CA2CB99}"/>
            </a:ext>
          </a:extLst>
        </xdr:cNvPr>
        <xdr:cNvSpPr/>
      </xdr:nvSpPr>
      <xdr:spPr>
        <a:xfrm>
          <a:off x="1079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E8A4CC4-844E-49FA-9448-5B97A486F9F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DC1A91D-FBF9-4DAD-BF10-AF50DEB0DA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D5384DA-E871-436E-8592-D67CF5F6831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EEF1B94-E7D0-42B5-A4E7-C597BE4655D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7292BC3-D9EA-4ECE-9494-7A95A5D2D1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6" name="楕円 415">
          <a:extLst>
            <a:ext uri="{FF2B5EF4-FFF2-40B4-BE49-F238E27FC236}">
              <a16:creationId xmlns:a16="http://schemas.microsoft.com/office/drawing/2014/main" id="{40B274DE-317A-4F5B-8FE1-5DF7382E3B6B}"/>
            </a:ext>
          </a:extLst>
        </xdr:cNvPr>
        <xdr:cNvSpPr/>
      </xdr:nvSpPr>
      <xdr:spPr>
        <a:xfrm>
          <a:off x="4584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157678</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71052D44-6090-493E-9D04-1C222399212A}"/>
            </a:ext>
          </a:extLst>
        </xdr:cNvPr>
        <xdr:cNvSpPr txBox="1"/>
      </xdr:nvSpPr>
      <xdr:spPr>
        <a:xfrm>
          <a:off x="4673600" y="1781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98879</xdr:rowOff>
    </xdr:from>
    <xdr:to>
      <xdr:col>20</xdr:col>
      <xdr:colOff>38100</xdr:colOff>
      <xdr:row>105</xdr:row>
      <xdr:rowOff>29029</xdr:rowOff>
    </xdr:to>
    <xdr:sp macro="" textlink="">
      <xdr:nvSpPr>
        <xdr:cNvPr id="418" name="楕円 417">
          <a:extLst>
            <a:ext uri="{FF2B5EF4-FFF2-40B4-BE49-F238E27FC236}">
              <a16:creationId xmlns:a16="http://schemas.microsoft.com/office/drawing/2014/main" id="{FA5C855F-0CC2-47E3-B853-4305103B7AB3}"/>
            </a:ext>
          </a:extLst>
        </xdr:cNvPr>
        <xdr:cNvSpPr/>
      </xdr:nvSpPr>
      <xdr:spPr>
        <a:xfrm>
          <a:off x="3746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149679</xdr:rowOff>
    </xdr:from>
    <xdr:to>
      <xdr:col>24</xdr:col>
      <xdr:colOff>63500</xdr:colOff>
      <xdr:row>105</xdr:row>
      <xdr:rowOff>14151</xdr:rowOff>
    </xdr:to>
    <xdr:cxnSp macro="">
      <xdr:nvCxnSpPr>
        <xdr:cNvPr id="419" name="直線コネクタ 418">
          <a:extLst>
            <a:ext uri="{FF2B5EF4-FFF2-40B4-BE49-F238E27FC236}">
              <a16:creationId xmlns:a16="http://schemas.microsoft.com/office/drawing/2014/main" id="{8A74D640-83F1-41FE-806E-82B097E7EBCF}"/>
            </a:ext>
          </a:extLst>
        </xdr:cNvPr>
        <xdr:cNvCxnSpPr/>
      </xdr:nvCxnSpPr>
      <xdr:spPr>
        <a:xfrm>
          <a:off x="3797300" y="179804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420" name="楕円 419">
          <a:extLst>
            <a:ext uri="{FF2B5EF4-FFF2-40B4-BE49-F238E27FC236}">
              <a16:creationId xmlns:a16="http://schemas.microsoft.com/office/drawing/2014/main" id="{D0370EFD-A8EC-454E-A596-C88B1FD99CDF}"/>
            </a:ext>
          </a:extLst>
        </xdr:cNvPr>
        <xdr:cNvSpPr/>
      </xdr:nvSpPr>
      <xdr:spPr>
        <a:xfrm>
          <a:off x="2857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104</xdr:row>
      <xdr:rowOff>149679</xdr:rowOff>
    </xdr:to>
    <xdr:cxnSp macro="">
      <xdr:nvCxnSpPr>
        <xdr:cNvPr id="421" name="直線コネクタ 420">
          <a:extLst>
            <a:ext uri="{FF2B5EF4-FFF2-40B4-BE49-F238E27FC236}">
              <a16:creationId xmlns:a16="http://schemas.microsoft.com/office/drawing/2014/main" id="{3E4B553A-5BBE-4617-8768-EE894EE50FE2}"/>
            </a:ext>
          </a:extLst>
        </xdr:cNvPr>
        <xdr:cNvCxnSpPr/>
      </xdr:nvCxnSpPr>
      <xdr:spPr>
        <a:xfrm>
          <a:off x="2908300" y="1793475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422" name="楕円 421">
          <a:extLst>
            <a:ext uri="{FF2B5EF4-FFF2-40B4-BE49-F238E27FC236}">
              <a16:creationId xmlns:a16="http://schemas.microsoft.com/office/drawing/2014/main" id="{704DD7A7-EE0F-4DB5-B2C8-E8B55078C876}"/>
            </a:ext>
          </a:extLst>
        </xdr:cNvPr>
        <xdr:cNvSpPr/>
      </xdr:nvSpPr>
      <xdr:spPr>
        <a:xfrm>
          <a:off x="1968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74568</xdr:rowOff>
    </xdr:from>
    <xdr:to>
      <xdr:col>15</xdr:col>
      <xdr:colOff>50800</xdr:colOff>
      <xdr:row>104</xdr:row>
      <xdr:rowOff>103958</xdr:rowOff>
    </xdr:to>
    <xdr:cxnSp macro="">
      <xdr:nvCxnSpPr>
        <xdr:cNvPr id="423" name="直線コネクタ 422">
          <a:extLst>
            <a:ext uri="{FF2B5EF4-FFF2-40B4-BE49-F238E27FC236}">
              <a16:creationId xmlns:a16="http://schemas.microsoft.com/office/drawing/2014/main" id="{864C8535-F7C5-400B-95C3-B231733E6859}"/>
            </a:ext>
          </a:extLst>
        </xdr:cNvPr>
        <xdr:cNvCxnSpPr/>
      </xdr:nvCxnSpPr>
      <xdr:spPr>
        <a:xfrm>
          <a:off x="2019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4" name="楕円 423">
          <a:extLst>
            <a:ext uri="{FF2B5EF4-FFF2-40B4-BE49-F238E27FC236}">
              <a16:creationId xmlns:a16="http://schemas.microsoft.com/office/drawing/2014/main" id="{6150ADA6-DCE8-4517-B2AD-8989FEE96709}"/>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74568</xdr:rowOff>
    </xdr:from>
    <xdr:to>
      <xdr:col>10</xdr:col>
      <xdr:colOff>114300</xdr:colOff>
      <xdr:row>104</xdr:row>
      <xdr:rowOff>76200</xdr:rowOff>
    </xdr:to>
    <xdr:cxnSp macro="">
      <xdr:nvCxnSpPr>
        <xdr:cNvPr id="425" name="直線コネクタ 424">
          <a:extLst>
            <a:ext uri="{FF2B5EF4-FFF2-40B4-BE49-F238E27FC236}">
              <a16:creationId xmlns:a16="http://schemas.microsoft.com/office/drawing/2014/main" id="{10ED68A4-2CDB-4768-87C5-81FFD9EEE84F}"/>
            </a:ext>
          </a:extLst>
        </xdr:cNvPr>
        <xdr:cNvCxnSpPr/>
      </xdr:nvCxnSpPr>
      <xdr:spPr>
        <a:xfrm flipV="1">
          <a:off x="1130300" y="179053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a:extLst>
            <a:ext uri="{FF2B5EF4-FFF2-40B4-BE49-F238E27FC236}">
              <a16:creationId xmlns:a16="http://schemas.microsoft.com/office/drawing/2014/main" id="{05225BE2-B50D-4F24-A63C-8D0C3D549CEF}"/>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27" name="n_2aveValue【港湾・漁港】&#10;有形固定資産減価償却率">
          <a:extLst>
            <a:ext uri="{FF2B5EF4-FFF2-40B4-BE49-F238E27FC236}">
              <a16:creationId xmlns:a16="http://schemas.microsoft.com/office/drawing/2014/main" id="{DA39E0CD-048E-4F5C-B79D-6CD45291B202}"/>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28" name="n_3aveValue【港湾・漁港】&#10;有形固定資産減価償却率">
          <a:extLst>
            <a:ext uri="{FF2B5EF4-FFF2-40B4-BE49-F238E27FC236}">
              <a16:creationId xmlns:a16="http://schemas.microsoft.com/office/drawing/2014/main" id="{3160EEC5-0D35-47EC-9F7C-A2A15644ED6B}"/>
            </a:ext>
          </a:extLst>
        </xdr:cNvPr>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162214</xdr:rowOff>
    </xdr:from>
    <xdr:ext cx="405111" cy="259045"/>
    <xdr:sp macro="" textlink="">
      <xdr:nvSpPr>
        <xdr:cNvPr id="429" name="n_4aveValue【港湾・漁港】&#10;有形固定資産減価償却率">
          <a:extLst>
            <a:ext uri="{FF2B5EF4-FFF2-40B4-BE49-F238E27FC236}">
              <a16:creationId xmlns:a16="http://schemas.microsoft.com/office/drawing/2014/main" id="{0B350ECC-C7E0-479D-BB6A-C7C34D576B76}"/>
            </a:ext>
          </a:extLst>
        </xdr:cNvPr>
        <xdr:cNvSpPr txBox="1"/>
      </xdr:nvSpPr>
      <xdr:spPr>
        <a:xfrm>
          <a:off x="927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45556</xdr:rowOff>
    </xdr:from>
    <xdr:ext cx="405111" cy="259045"/>
    <xdr:sp macro="" textlink="">
      <xdr:nvSpPr>
        <xdr:cNvPr id="430" name="n_1mainValue【港湾・漁港】&#10;有形固定資産減価償却率">
          <a:extLst>
            <a:ext uri="{FF2B5EF4-FFF2-40B4-BE49-F238E27FC236}">
              <a16:creationId xmlns:a16="http://schemas.microsoft.com/office/drawing/2014/main" id="{6E2EA581-1491-40DA-9BBE-BB34F8BF05A8}"/>
            </a:ext>
          </a:extLst>
        </xdr:cNvPr>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mainValue【港湾・漁港】&#10;有形固定資産減価償却率">
          <a:extLst>
            <a:ext uri="{FF2B5EF4-FFF2-40B4-BE49-F238E27FC236}">
              <a16:creationId xmlns:a16="http://schemas.microsoft.com/office/drawing/2014/main" id="{FEBDDF83-A8AA-492C-8765-4DB3513DF4C3}"/>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141895</xdr:rowOff>
    </xdr:from>
    <xdr:ext cx="405111" cy="259045"/>
    <xdr:sp macro="" textlink="">
      <xdr:nvSpPr>
        <xdr:cNvPr id="432" name="n_3mainValue【港湾・漁港】&#10;有形固定資産減価償却率">
          <a:extLst>
            <a:ext uri="{FF2B5EF4-FFF2-40B4-BE49-F238E27FC236}">
              <a16:creationId xmlns:a16="http://schemas.microsoft.com/office/drawing/2014/main" id="{1A76C0C6-8F0D-4006-ACB2-6F0594157B2F}"/>
            </a:ext>
          </a:extLst>
        </xdr:cNvPr>
        <xdr:cNvSpPr txBox="1"/>
      </xdr:nvSpPr>
      <xdr:spPr>
        <a:xfrm>
          <a:off x="1816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3" name="n_4mainValue【港湾・漁港】&#10;有形固定資産減価償却率">
          <a:extLst>
            <a:ext uri="{FF2B5EF4-FFF2-40B4-BE49-F238E27FC236}">
              <a16:creationId xmlns:a16="http://schemas.microsoft.com/office/drawing/2014/main" id="{24C37B8E-3CE8-4FFE-B908-BBEF033D8AF5}"/>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6348ECDC-2F7F-469D-A32A-A1FF71FDF0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00C4BDF-B013-4856-A772-9D93FB7CBC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7637C34A-D19E-4739-8206-FE18AF0043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1D597B12-1B9D-4947-8499-FD4AC468D6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162E7B9B-6B42-435B-8FE8-810576A31F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B4BD8BD6-2319-454A-89D6-F50AE17CE8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E2107906-4267-46F2-87C1-65033CB96F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B3F67D9B-D8A5-4195-A4A9-396564AF109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681DE80D-E145-4551-9414-3CE856E5200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7F001313-0CBF-41CB-BCA3-AD6A04594D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E5F18844-6C2F-4767-9EA3-581791DD33D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8F27A66C-712E-4E43-844D-7C9B45106D8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C7A1D5A7-AD59-429D-B81A-0B7889736FB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32B1DACA-022C-4FBB-86ED-0EFB7CB4D38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A474ABF9-8F48-4382-863F-C8F79B74C7D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B78985FD-6DAC-4377-848C-F929078A461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3698E64E-A362-45B4-B0FD-C6810EFE583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18C8476F-FA47-4BF1-B35F-D265EFEBAE76}"/>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992AFD9-5205-463C-8087-1BAE01D2C7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D311A1FE-64FB-42C3-9BC7-3778728D68E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19EBD550-ACD3-40C7-9146-AD0F3970621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3BC08EAF-89A8-44F7-812E-410A04D77C81}"/>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E08FBB9B-1F49-4160-8568-76EE1004743E}"/>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6A9E84A5-230F-4E01-98B6-211BF78F218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F0153119-4735-4CBE-A562-2C7BD1340FC1}"/>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1D5B049A-DEA9-4693-9807-2E637A9369BA}"/>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0916A296-C413-41F8-9A7A-1A8D3EAC8698}"/>
            </a:ext>
          </a:extLst>
        </xdr:cNvPr>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DEC16E29-17F1-4B81-9652-0EC6592AE52B}"/>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E4FFDC20-9BFA-4AD0-B561-EB5CF7F97F6B}"/>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102705</xdr:rowOff>
    </xdr:from>
    <xdr:to>
      <xdr:col>46</xdr:col>
      <xdr:colOff>38100</xdr:colOff>
      <xdr:row>108</xdr:row>
      <xdr:rowOff>32855</xdr:rowOff>
    </xdr:to>
    <xdr:sp macro="" textlink="">
      <xdr:nvSpPr>
        <xdr:cNvPr id="463" name="フローチャート: 判断 462">
          <a:extLst>
            <a:ext uri="{FF2B5EF4-FFF2-40B4-BE49-F238E27FC236}">
              <a16:creationId xmlns:a16="http://schemas.microsoft.com/office/drawing/2014/main" id="{E21F1FD7-B4B5-4A8F-AD93-6561038020D3}"/>
            </a:ext>
          </a:extLst>
        </xdr:cNvPr>
        <xdr:cNvSpPr/>
      </xdr:nvSpPr>
      <xdr:spPr>
        <a:xfrm>
          <a:off x="8699500" y="1844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124054</xdr:rowOff>
    </xdr:from>
    <xdr:to>
      <xdr:col>41</xdr:col>
      <xdr:colOff>101600</xdr:colOff>
      <xdr:row>108</xdr:row>
      <xdr:rowOff>54204</xdr:rowOff>
    </xdr:to>
    <xdr:sp macro="" textlink="">
      <xdr:nvSpPr>
        <xdr:cNvPr id="464" name="フローチャート: 判断 463">
          <a:extLst>
            <a:ext uri="{FF2B5EF4-FFF2-40B4-BE49-F238E27FC236}">
              <a16:creationId xmlns:a16="http://schemas.microsoft.com/office/drawing/2014/main" id="{32D32246-57C2-4BDA-BCC9-EFEE71090121}"/>
            </a:ext>
          </a:extLst>
        </xdr:cNvPr>
        <xdr:cNvSpPr/>
      </xdr:nvSpPr>
      <xdr:spPr>
        <a:xfrm>
          <a:off x="7810500" y="184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141503</xdr:rowOff>
    </xdr:from>
    <xdr:to>
      <xdr:col>36</xdr:col>
      <xdr:colOff>165100</xdr:colOff>
      <xdr:row>108</xdr:row>
      <xdr:rowOff>71653</xdr:rowOff>
    </xdr:to>
    <xdr:sp macro="" textlink="">
      <xdr:nvSpPr>
        <xdr:cNvPr id="465" name="フローチャート: 判断 464">
          <a:extLst>
            <a:ext uri="{FF2B5EF4-FFF2-40B4-BE49-F238E27FC236}">
              <a16:creationId xmlns:a16="http://schemas.microsoft.com/office/drawing/2014/main" id="{4CFAA09E-E6F2-486B-9A0E-2040E9F42E00}"/>
            </a:ext>
          </a:extLst>
        </xdr:cNvPr>
        <xdr:cNvSpPr/>
      </xdr:nvSpPr>
      <xdr:spPr>
        <a:xfrm>
          <a:off x="6921500" y="1848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3E6CDE1-8552-49A7-828E-641C662693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3B99EB6-BA86-4025-9D8E-41B770EBAC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4E76251-7639-4420-8A40-5B3033BFC7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966839B-5580-4FCC-BC26-B9D462640C1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90D74EC-F5E5-42D1-BFEC-6CA95E40C35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135458</xdr:rowOff>
    </xdr:from>
    <xdr:to>
      <xdr:col>55</xdr:col>
      <xdr:colOff>50800</xdr:colOff>
      <xdr:row>108</xdr:row>
      <xdr:rowOff>65608</xdr:rowOff>
    </xdr:to>
    <xdr:sp macro="" textlink="">
      <xdr:nvSpPr>
        <xdr:cNvPr id="471" name="楕円 470">
          <a:extLst>
            <a:ext uri="{FF2B5EF4-FFF2-40B4-BE49-F238E27FC236}">
              <a16:creationId xmlns:a16="http://schemas.microsoft.com/office/drawing/2014/main" id="{C92516AE-3390-4CB4-9901-EF20851F6EE9}"/>
            </a:ext>
          </a:extLst>
        </xdr:cNvPr>
        <xdr:cNvSpPr/>
      </xdr:nvSpPr>
      <xdr:spPr>
        <a:xfrm>
          <a:off x="10426700" y="184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50385</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5C76F076-B7D6-4A14-BB14-2A75DC694C42}"/>
            </a:ext>
          </a:extLst>
        </xdr:cNvPr>
        <xdr:cNvSpPr txBox="1"/>
      </xdr:nvSpPr>
      <xdr:spPr>
        <a:xfrm>
          <a:off x="10515600" y="183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136475</xdr:rowOff>
    </xdr:from>
    <xdr:to>
      <xdr:col>50</xdr:col>
      <xdr:colOff>165100</xdr:colOff>
      <xdr:row>108</xdr:row>
      <xdr:rowOff>66625</xdr:rowOff>
    </xdr:to>
    <xdr:sp macro="" textlink="">
      <xdr:nvSpPr>
        <xdr:cNvPr id="473" name="楕円 472">
          <a:extLst>
            <a:ext uri="{FF2B5EF4-FFF2-40B4-BE49-F238E27FC236}">
              <a16:creationId xmlns:a16="http://schemas.microsoft.com/office/drawing/2014/main" id="{2CFF3EB9-92E2-4E42-A7C7-B87845E09A51}"/>
            </a:ext>
          </a:extLst>
        </xdr:cNvPr>
        <xdr:cNvSpPr/>
      </xdr:nvSpPr>
      <xdr:spPr>
        <a:xfrm>
          <a:off x="9588500" y="184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14808</xdr:rowOff>
    </xdr:from>
    <xdr:to>
      <xdr:col>55</xdr:col>
      <xdr:colOff>0</xdr:colOff>
      <xdr:row>108</xdr:row>
      <xdr:rowOff>15825</xdr:rowOff>
    </xdr:to>
    <xdr:cxnSp macro="">
      <xdr:nvCxnSpPr>
        <xdr:cNvPr id="474" name="直線コネクタ 473">
          <a:extLst>
            <a:ext uri="{FF2B5EF4-FFF2-40B4-BE49-F238E27FC236}">
              <a16:creationId xmlns:a16="http://schemas.microsoft.com/office/drawing/2014/main" id="{9377DBC5-584F-4434-8C11-51AE676D197B}"/>
            </a:ext>
          </a:extLst>
        </xdr:cNvPr>
        <xdr:cNvCxnSpPr/>
      </xdr:nvCxnSpPr>
      <xdr:spPr>
        <a:xfrm flipV="1">
          <a:off x="9639300" y="18531408"/>
          <a:ext cx="8382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138151</xdr:rowOff>
    </xdr:from>
    <xdr:to>
      <xdr:col>46</xdr:col>
      <xdr:colOff>38100</xdr:colOff>
      <xdr:row>108</xdr:row>
      <xdr:rowOff>68301</xdr:rowOff>
    </xdr:to>
    <xdr:sp macro="" textlink="">
      <xdr:nvSpPr>
        <xdr:cNvPr id="475" name="楕円 474">
          <a:extLst>
            <a:ext uri="{FF2B5EF4-FFF2-40B4-BE49-F238E27FC236}">
              <a16:creationId xmlns:a16="http://schemas.microsoft.com/office/drawing/2014/main" id="{5303D1F3-FC76-40E7-87FC-D487A0281790}"/>
            </a:ext>
          </a:extLst>
        </xdr:cNvPr>
        <xdr:cNvSpPr/>
      </xdr:nvSpPr>
      <xdr:spPr>
        <a:xfrm>
          <a:off x="8699500" y="184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15825</xdr:rowOff>
    </xdr:from>
    <xdr:to>
      <xdr:col>50</xdr:col>
      <xdr:colOff>114300</xdr:colOff>
      <xdr:row>108</xdr:row>
      <xdr:rowOff>17501</xdr:rowOff>
    </xdr:to>
    <xdr:cxnSp macro="">
      <xdr:nvCxnSpPr>
        <xdr:cNvPr id="476" name="直線コネクタ 475">
          <a:extLst>
            <a:ext uri="{FF2B5EF4-FFF2-40B4-BE49-F238E27FC236}">
              <a16:creationId xmlns:a16="http://schemas.microsoft.com/office/drawing/2014/main" id="{7556D9F0-C2D1-42E8-8A95-1AA224AF0BE8}"/>
            </a:ext>
          </a:extLst>
        </xdr:cNvPr>
        <xdr:cNvCxnSpPr/>
      </xdr:nvCxnSpPr>
      <xdr:spPr>
        <a:xfrm flipV="1">
          <a:off x="8750300" y="185324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138384</xdr:rowOff>
    </xdr:from>
    <xdr:to>
      <xdr:col>41</xdr:col>
      <xdr:colOff>101600</xdr:colOff>
      <xdr:row>108</xdr:row>
      <xdr:rowOff>68534</xdr:rowOff>
    </xdr:to>
    <xdr:sp macro="" textlink="">
      <xdr:nvSpPr>
        <xdr:cNvPr id="477" name="楕円 476">
          <a:extLst>
            <a:ext uri="{FF2B5EF4-FFF2-40B4-BE49-F238E27FC236}">
              <a16:creationId xmlns:a16="http://schemas.microsoft.com/office/drawing/2014/main" id="{46406FAE-CD42-4ECE-B1F9-E980A2A641D3}"/>
            </a:ext>
          </a:extLst>
        </xdr:cNvPr>
        <xdr:cNvSpPr/>
      </xdr:nvSpPr>
      <xdr:spPr>
        <a:xfrm>
          <a:off x="7810500" y="184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17501</xdr:rowOff>
    </xdr:from>
    <xdr:to>
      <xdr:col>45</xdr:col>
      <xdr:colOff>177800</xdr:colOff>
      <xdr:row>108</xdr:row>
      <xdr:rowOff>17734</xdr:rowOff>
    </xdr:to>
    <xdr:cxnSp macro="">
      <xdr:nvCxnSpPr>
        <xdr:cNvPr id="478" name="直線コネクタ 477">
          <a:extLst>
            <a:ext uri="{FF2B5EF4-FFF2-40B4-BE49-F238E27FC236}">
              <a16:creationId xmlns:a16="http://schemas.microsoft.com/office/drawing/2014/main" id="{99C316F3-AC73-43F1-8ADD-3D64E9E1B527}"/>
            </a:ext>
          </a:extLst>
        </xdr:cNvPr>
        <xdr:cNvCxnSpPr/>
      </xdr:nvCxnSpPr>
      <xdr:spPr>
        <a:xfrm flipV="1">
          <a:off x="7861300" y="18534101"/>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142351</xdr:rowOff>
    </xdr:from>
    <xdr:to>
      <xdr:col>36</xdr:col>
      <xdr:colOff>165100</xdr:colOff>
      <xdr:row>108</xdr:row>
      <xdr:rowOff>72501</xdr:rowOff>
    </xdr:to>
    <xdr:sp macro="" textlink="">
      <xdr:nvSpPr>
        <xdr:cNvPr id="479" name="楕円 478">
          <a:extLst>
            <a:ext uri="{FF2B5EF4-FFF2-40B4-BE49-F238E27FC236}">
              <a16:creationId xmlns:a16="http://schemas.microsoft.com/office/drawing/2014/main" id="{18172F5E-9B9A-4863-B493-3CE693B06BBD}"/>
            </a:ext>
          </a:extLst>
        </xdr:cNvPr>
        <xdr:cNvSpPr/>
      </xdr:nvSpPr>
      <xdr:spPr>
        <a:xfrm>
          <a:off x="6921500" y="184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17734</xdr:rowOff>
    </xdr:from>
    <xdr:to>
      <xdr:col>41</xdr:col>
      <xdr:colOff>50800</xdr:colOff>
      <xdr:row>108</xdr:row>
      <xdr:rowOff>21701</xdr:rowOff>
    </xdr:to>
    <xdr:cxnSp macro="">
      <xdr:nvCxnSpPr>
        <xdr:cNvPr id="480" name="直線コネクタ 479">
          <a:extLst>
            <a:ext uri="{FF2B5EF4-FFF2-40B4-BE49-F238E27FC236}">
              <a16:creationId xmlns:a16="http://schemas.microsoft.com/office/drawing/2014/main" id="{C220A779-73AA-44A0-898A-5BE51F6C48D7}"/>
            </a:ext>
          </a:extLst>
        </xdr:cNvPr>
        <xdr:cNvCxnSpPr/>
      </xdr:nvCxnSpPr>
      <xdr:spPr>
        <a:xfrm flipV="1">
          <a:off x="6972300" y="18534334"/>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DCBBB782-8661-4BD6-8254-21CDD08CD6D5}"/>
            </a:ext>
          </a:extLst>
        </xdr:cNvPr>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49382</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742CAA63-7DF0-445E-9871-C4D4ECF266A2}"/>
            </a:ext>
          </a:extLst>
        </xdr:cNvPr>
        <xdr:cNvSpPr txBox="1"/>
      </xdr:nvSpPr>
      <xdr:spPr>
        <a:xfrm>
          <a:off x="8450795" y="182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70731</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FE8E1263-BEF8-499E-89F7-2D7965BA0799}"/>
            </a:ext>
          </a:extLst>
        </xdr:cNvPr>
        <xdr:cNvSpPr txBox="1"/>
      </xdr:nvSpPr>
      <xdr:spPr>
        <a:xfrm>
          <a:off x="7561795" y="182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88180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9970D694-88C9-4777-89E7-49571714528F}"/>
            </a:ext>
          </a:extLst>
        </xdr:cNvPr>
        <xdr:cNvSpPr txBox="1"/>
      </xdr:nvSpPr>
      <xdr:spPr>
        <a:xfrm>
          <a:off x="6672795" y="1826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57752</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4A951DFF-F853-4BD4-AAE9-64996566A107}"/>
            </a:ext>
          </a:extLst>
        </xdr:cNvPr>
        <xdr:cNvSpPr txBox="1"/>
      </xdr:nvSpPr>
      <xdr:spPr>
        <a:xfrm>
          <a:off x="9327095" y="1857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59428</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0CD43B92-F563-40B0-B2CC-60A95D5155D3}"/>
            </a:ext>
          </a:extLst>
        </xdr:cNvPr>
        <xdr:cNvSpPr txBox="1"/>
      </xdr:nvSpPr>
      <xdr:spPr>
        <a:xfrm>
          <a:off x="8450795" y="1857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59661</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DCCCEBC5-8A8D-4529-8C88-475FDA564012}"/>
            </a:ext>
          </a:extLst>
        </xdr:cNvPr>
        <xdr:cNvSpPr txBox="1"/>
      </xdr:nvSpPr>
      <xdr:spPr>
        <a:xfrm>
          <a:off x="7561795" y="1857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63628</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C882ED7F-C5C5-4B23-85E9-1641DB71B157}"/>
            </a:ext>
          </a:extLst>
        </xdr:cNvPr>
        <xdr:cNvSpPr txBox="1"/>
      </xdr:nvSpPr>
      <xdr:spPr>
        <a:xfrm>
          <a:off x="6672795" y="185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294D568-D5A9-4620-A34B-D63C4EE76A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803EB2B3-8765-47A8-919D-4CA776BA8C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6DFD666-F15E-4859-BFDA-E11B1EF6EE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D7AE9DBD-10A5-42D9-9419-50549A9D28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780A2F3F-245C-42AC-9976-7290267002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3EE96902-A7B8-4B99-BB44-BE0290CB71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A8A6340D-1DD8-4D11-B4CE-97311DED4A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7B6D01E-0EBB-488A-8CD8-AA80628942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6438E92-93B8-491C-B83D-3A85051C56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58CEDC3D-92D7-492E-97C9-C7DD7B636B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235BB744-C071-4FEB-80C5-E8AF603EB3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17B6121B-E1E6-4BD5-9A83-0088285A43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B8DEC254-1C6F-4F98-A514-B9063698E86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86A194C8-DDE1-47BC-B62E-B914299EF2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BC3FE41-83A5-4AF2-9967-7E2D16A5FC0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EF3BD9F-39C1-4AFA-9BE6-097FB64C31C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E582E45E-B23C-4560-85FA-666E48691CC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383F53D3-8218-46C4-9F38-50B83EDBC91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CB6A61E2-3711-4BBF-8FB1-2B0C851AC4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EFCB52DA-B283-46D6-B1C0-96A85F283BF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4E860F2B-7A25-4A66-896E-F4C1CA17AE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EFC22B2B-5AD8-4CD9-8A74-AD074C6CEB8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7A591955-CAC0-409B-96CF-A3D9B09869C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3A37596-886D-4C0B-9D83-8F07623FA0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1051746C-7651-4528-B820-43B863EA204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DD45311E-FA5C-484B-B8AB-7846D0153D16}"/>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B9C53320-CDAF-4EBD-8E99-7697D00D1D1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04D5510C-5D6C-4659-B325-270DF5186FB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ABE7FACE-7988-4C06-9045-05D43723B6A7}"/>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0CDCFBF1-0C79-4A17-A157-A7961B1C8F61}"/>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E67F0824-95F7-4C85-92FF-DB8EA57C81F5}"/>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1BA16EDF-8BB8-4B0B-857F-6AFAA46473B2}"/>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877DBF2E-E5B3-4253-AE93-9A3412F8FD76}"/>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2" name="フローチャート: 判断 521">
          <a:extLst>
            <a:ext uri="{FF2B5EF4-FFF2-40B4-BE49-F238E27FC236}">
              <a16:creationId xmlns:a16="http://schemas.microsoft.com/office/drawing/2014/main" id="{85A5FDB0-8B55-4724-9096-50F0BAF5085B}"/>
            </a:ext>
          </a:extLst>
        </xdr:cNvPr>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3" name="フローチャート: 判断 522">
          <a:extLst>
            <a:ext uri="{FF2B5EF4-FFF2-40B4-BE49-F238E27FC236}">
              <a16:creationId xmlns:a16="http://schemas.microsoft.com/office/drawing/2014/main" id="{D9E1CDFA-27F0-4271-822D-AD9944373A00}"/>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4" name="フローチャート: 判断 523">
          <a:extLst>
            <a:ext uri="{FF2B5EF4-FFF2-40B4-BE49-F238E27FC236}">
              <a16:creationId xmlns:a16="http://schemas.microsoft.com/office/drawing/2014/main" id="{C9D6700A-BBD6-4D66-A0B7-3049CBD5CD74}"/>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4B21A7F-F5B8-430C-9094-FF883387EE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D241DA6-A6C7-49F5-836E-30211D3EF5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4016F35-37D2-40B3-9412-7BC80EEB06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D2E8240-1978-4149-AE96-835BBB17D2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087E016-BFC8-4AE5-8D08-1072D191FD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89081</xdr:rowOff>
    </xdr:from>
    <xdr:to>
      <xdr:col>85</xdr:col>
      <xdr:colOff>177800</xdr:colOff>
      <xdr:row>37</xdr:row>
      <xdr:rowOff>19231</xdr:rowOff>
    </xdr:to>
    <xdr:sp macro="" textlink="">
      <xdr:nvSpPr>
        <xdr:cNvPr id="530" name="楕円 529">
          <a:extLst>
            <a:ext uri="{FF2B5EF4-FFF2-40B4-BE49-F238E27FC236}">
              <a16:creationId xmlns:a16="http://schemas.microsoft.com/office/drawing/2014/main" id="{85E9D913-F97E-4203-BBD2-D9E67D0ED19B}"/>
            </a:ext>
          </a:extLst>
        </xdr:cNvPr>
        <xdr:cNvSpPr/>
      </xdr:nvSpPr>
      <xdr:spPr>
        <a:xfrm>
          <a:off x="16268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111958</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FDB93F94-940F-4640-B2A3-3679E667EB0E}"/>
            </a:ext>
          </a:extLst>
        </xdr:cNvPr>
        <xdr:cNvSpPr txBox="1"/>
      </xdr:nvSpPr>
      <xdr:spPr>
        <a:xfrm>
          <a:off x="16357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532" name="楕円 531">
          <a:extLst>
            <a:ext uri="{FF2B5EF4-FFF2-40B4-BE49-F238E27FC236}">
              <a16:creationId xmlns:a16="http://schemas.microsoft.com/office/drawing/2014/main" id="{E6F09C36-A377-4D38-A12C-FCBD2593DE91}"/>
            </a:ext>
          </a:extLst>
        </xdr:cNvPr>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139881</xdr:rowOff>
    </xdr:to>
    <xdr:cxnSp macro="">
      <xdr:nvCxnSpPr>
        <xdr:cNvPr id="533" name="直線コネクタ 532">
          <a:extLst>
            <a:ext uri="{FF2B5EF4-FFF2-40B4-BE49-F238E27FC236}">
              <a16:creationId xmlns:a16="http://schemas.microsoft.com/office/drawing/2014/main" id="{D644BB03-6501-4F18-AC9B-27A0265044B9}"/>
            </a:ext>
          </a:extLst>
        </xdr:cNvPr>
        <xdr:cNvCxnSpPr/>
      </xdr:nvCxnSpPr>
      <xdr:spPr>
        <a:xfrm>
          <a:off x="15481300" y="62728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164193</xdr:rowOff>
    </xdr:from>
    <xdr:to>
      <xdr:col>76</xdr:col>
      <xdr:colOff>165100</xdr:colOff>
      <xdr:row>36</xdr:row>
      <xdr:rowOff>94343</xdr:rowOff>
    </xdr:to>
    <xdr:sp macro="" textlink="">
      <xdr:nvSpPr>
        <xdr:cNvPr id="534" name="楕円 533">
          <a:extLst>
            <a:ext uri="{FF2B5EF4-FFF2-40B4-BE49-F238E27FC236}">
              <a16:creationId xmlns:a16="http://schemas.microsoft.com/office/drawing/2014/main" id="{98A053EB-F8B4-412A-A431-24DE6EF64C0A}"/>
            </a:ext>
          </a:extLst>
        </xdr:cNvPr>
        <xdr:cNvSpPr/>
      </xdr:nvSpPr>
      <xdr:spPr>
        <a:xfrm>
          <a:off x="14541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100693</xdr:rowOff>
    </xdr:to>
    <xdr:cxnSp macro="">
      <xdr:nvCxnSpPr>
        <xdr:cNvPr id="535" name="直線コネクタ 534">
          <a:extLst>
            <a:ext uri="{FF2B5EF4-FFF2-40B4-BE49-F238E27FC236}">
              <a16:creationId xmlns:a16="http://schemas.microsoft.com/office/drawing/2014/main" id="{1408E4D2-64A2-4F72-A580-176942A36F3B}"/>
            </a:ext>
          </a:extLst>
        </xdr:cNvPr>
        <xdr:cNvCxnSpPr/>
      </xdr:nvCxnSpPr>
      <xdr:spPr>
        <a:xfrm>
          <a:off x="14592300" y="62157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36" name="楕円 535">
          <a:extLst>
            <a:ext uri="{FF2B5EF4-FFF2-40B4-BE49-F238E27FC236}">
              <a16:creationId xmlns:a16="http://schemas.microsoft.com/office/drawing/2014/main" id="{C7A8CB97-A9E6-4DE8-9452-78ADDF89E278}"/>
            </a:ext>
          </a:extLst>
        </xdr:cNvPr>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43543</xdr:rowOff>
    </xdr:to>
    <xdr:cxnSp macro="">
      <xdr:nvCxnSpPr>
        <xdr:cNvPr id="537" name="直線コネクタ 536">
          <a:extLst>
            <a:ext uri="{FF2B5EF4-FFF2-40B4-BE49-F238E27FC236}">
              <a16:creationId xmlns:a16="http://schemas.microsoft.com/office/drawing/2014/main" id="{7A6444E8-7690-44BA-91AC-0D2B9BB30332}"/>
            </a:ext>
          </a:extLst>
        </xdr:cNvPr>
        <xdr:cNvCxnSpPr/>
      </xdr:nvCxnSpPr>
      <xdr:spPr>
        <a:xfrm>
          <a:off x="13703300" y="61569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87449</xdr:rowOff>
    </xdr:from>
    <xdr:to>
      <xdr:col>67</xdr:col>
      <xdr:colOff>101600</xdr:colOff>
      <xdr:row>36</xdr:row>
      <xdr:rowOff>17599</xdr:rowOff>
    </xdr:to>
    <xdr:sp macro="" textlink="">
      <xdr:nvSpPr>
        <xdr:cNvPr id="538" name="楕円 537">
          <a:extLst>
            <a:ext uri="{FF2B5EF4-FFF2-40B4-BE49-F238E27FC236}">
              <a16:creationId xmlns:a16="http://schemas.microsoft.com/office/drawing/2014/main" id="{6EA8F385-8B1E-4C24-93D3-7E5E8B79848E}"/>
            </a:ext>
          </a:extLst>
        </xdr:cNvPr>
        <xdr:cNvSpPr/>
      </xdr:nvSpPr>
      <xdr:spPr>
        <a:xfrm>
          <a:off x="12763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138249</xdr:rowOff>
    </xdr:from>
    <xdr:to>
      <xdr:col>71</xdr:col>
      <xdr:colOff>177800</xdr:colOff>
      <xdr:row>35</xdr:row>
      <xdr:rowOff>156210</xdr:rowOff>
    </xdr:to>
    <xdr:cxnSp macro="">
      <xdr:nvCxnSpPr>
        <xdr:cNvPr id="539" name="直線コネクタ 538">
          <a:extLst>
            <a:ext uri="{FF2B5EF4-FFF2-40B4-BE49-F238E27FC236}">
              <a16:creationId xmlns:a16="http://schemas.microsoft.com/office/drawing/2014/main" id="{CF4B927E-F5CE-4BA1-9F7B-4AA709CB96B4}"/>
            </a:ext>
          </a:extLst>
        </xdr:cNvPr>
        <xdr:cNvCxnSpPr/>
      </xdr:nvCxnSpPr>
      <xdr:spPr>
        <a:xfrm>
          <a:off x="12814300" y="61389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A6F5D2C6-FE94-474E-AC00-DA17002A04E6}"/>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F74CE60B-857C-473C-8E85-9A5E6714D6E8}"/>
            </a:ext>
          </a:extLst>
        </xdr:cNvPr>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1F4A1D20-A94B-458E-86A8-2220F6424195}"/>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2EA7C1F4-E3F6-4359-AF7E-45963CE7D6FC}"/>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A98E349A-EFFA-45B3-9021-41A37A1E3BB1}"/>
            </a:ext>
          </a:extLst>
        </xdr:cNvPr>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110870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4F3096DE-4E1C-4332-923B-E13C9B55E8A0}"/>
            </a:ext>
          </a:extLst>
        </xdr:cNvPr>
        <xdr:cNvSpPr txBox="1"/>
      </xdr:nvSpPr>
      <xdr:spPr>
        <a:xfrm>
          <a:off x="14389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EBE00195-AFFF-4BAE-8262-48A9C5AC9676}"/>
            </a:ext>
          </a:extLst>
        </xdr:cNvPr>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34126</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BA27851F-7C33-4AEC-9A34-31EDCCC22035}"/>
            </a:ext>
          </a:extLst>
        </xdr:cNvPr>
        <xdr:cNvSpPr txBox="1"/>
      </xdr:nvSpPr>
      <xdr:spPr>
        <a:xfrm>
          <a:off x="12611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B02464AD-EF43-4D54-8552-8C3FDD84CB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7A47FA4C-BCD3-41BF-8B97-1733EC7AEE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37E7D567-C8D0-4EF0-96B7-22DA775831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725AEE68-1695-4744-9930-FFB3FAE1B9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6FA0F24F-9B91-49CC-BF63-E16F7B8B4A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785C47A0-C096-4C76-BCCB-E9CA5F7900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DC40712-795F-4EE9-9385-888928A999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66AF732D-4982-4CE8-A7ED-D95EEC7E3F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47B9A95-D694-480E-BFB5-199BCB1204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16439C5E-D374-482A-B06E-3B034972FA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CBEE19E1-A979-401D-977F-4EDB09DCC51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A3174DEF-4839-4BA6-A909-2650564CE17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F7B085E4-CEF6-4349-8BC9-7460AA7486B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D417E2E5-7B5F-4367-A2AC-2CDEF613E02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67773400-A060-4F08-817A-014BAAFFAA5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BC27BE97-FAE5-4084-8745-36DCB6E30F4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D4CB5D79-D948-4012-83C6-C1951141D6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E251096-FA84-4021-A6C2-9CBB7CC6778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B289E368-DD32-4C7D-924C-337F1223B4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B6DEA76-A31C-4F07-8665-191D5A190F3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5373C572-0689-411E-8CD3-C268C9934F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BE7F4036-07E4-4932-89FD-BB40618D1817}"/>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A7D626A3-6D0C-42E7-8511-2E89524DC72E}"/>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8A15856D-6802-4BD5-9F2E-8C7FF9AB1A6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2B7351F8-3809-42C1-95EA-3B642AA350BC}"/>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5A800276-297B-49EC-A6A4-A2FFDE8060C8}"/>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6CB421F4-A463-4E71-A362-E95D7AE7D784}"/>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810F2D5E-14B1-49D0-94EB-668345B8F27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EE019AF6-265D-4C9F-A7D3-191F2FED8ED6}"/>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05180673-5036-4D08-AB9C-FB3838F678B8}"/>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78" name="フローチャート: 判断 577">
          <a:extLst>
            <a:ext uri="{FF2B5EF4-FFF2-40B4-BE49-F238E27FC236}">
              <a16:creationId xmlns:a16="http://schemas.microsoft.com/office/drawing/2014/main" id="{740765F4-A2B4-4E75-92DA-CB3740BBA654}"/>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80264</xdr:rowOff>
    </xdr:from>
    <xdr:to>
      <xdr:col>98</xdr:col>
      <xdr:colOff>38100</xdr:colOff>
      <xdr:row>40</xdr:row>
      <xdr:rowOff>10414</xdr:rowOff>
    </xdr:to>
    <xdr:sp macro="" textlink="">
      <xdr:nvSpPr>
        <xdr:cNvPr id="579" name="フローチャート: 判断 578">
          <a:extLst>
            <a:ext uri="{FF2B5EF4-FFF2-40B4-BE49-F238E27FC236}">
              <a16:creationId xmlns:a16="http://schemas.microsoft.com/office/drawing/2014/main" id="{953AC73E-AC00-4552-88C1-020B7CB54A0F}"/>
            </a:ext>
          </a:extLst>
        </xdr:cNvPr>
        <xdr:cNvSpPr/>
      </xdr:nvSpPr>
      <xdr:spPr>
        <a:xfrm>
          <a:off x="18605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12CCB27-2BCE-4532-BA45-23098BC79B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75778BA-C965-4509-B666-B21A7077E0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0351347-0CEF-4ABC-886E-7D1C74B5B3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7B1F9D1-6E47-40FE-BD32-6860E5378B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76153D7-77AD-43EF-9886-C8CD51649B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585" name="楕円 584">
          <a:extLst>
            <a:ext uri="{FF2B5EF4-FFF2-40B4-BE49-F238E27FC236}">
              <a16:creationId xmlns:a16="http://schemas.microsoft.com/office/drawing/2014/main" id="{3978C51F-1381-46BD-AFE3-5A887176A50A}"/>
            </a:ext>
          </a:extLst>
        </xdr:cNvPr>
        <xdr:cNvSpPr/>
      </xdr:nvSpPr>
      <xdr:spPr>
        <a:xfrm>
          <a:off x="22110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20845</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F755F905-FF66-4655-A12A-ABD456A80828}"/>
            </a:ext>
          </a:extLst>
        </xdr:cNvPr>
        <xdr:cNvSpPr txBox="1"/>
      </xdr:nvSpPr>
      <xdr:spPr>
        <a:xfrm>
          <a:off x="221996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155702</xdr:rowOff>
    </xdr:from>
    <xdr:to>
      <xdr:col>112</xdr:col>
      <xdr:colOff>38100</xdr:colOff>
      <xdr:row>38</xdr:row>
      <xdr:rowOff>85852</xdr:rowOff>
    </xdr:to>
    <xdr:sp macro="" textlink="">
      <xdr:nvSpPr>
        <xdr:cNvPr id="587" name="楕円 586">
          <a:extLst>
            <a:ext uri="{FF2B5EF4-FFF2-40B4-BE49-F238E27FC236}">
              <a16:creationId xmlns:a16="http://schemas.microsoft.com/office/drawing/2014/main" id="{54EE66BA-10CF-416B-8F63-D0597E96937D}"/>
            </a:ext>
          </a:extLst>
        </xdr:cNvPr>
        <xdr:cNvSpPr/>
      </xdr:nvSpPr>
      <xdr:spPr>
        <a:xfrm>
          <a:off x="21272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35052</xdr:rowOff>
    </xdr:from>
    <xdr:to>
      <xdr:col>116</xdr:col>
      <xdr:colOff>63500</xdr:colOff>
      <xdr:row>38</xdr:row>
      <xdr:rowOff>48768</xdr:rowOff>
    </xdr:to>
    <xdr:cxnSp macro="">
      <xdr:nvCxnSpPr>
        <xdr:cNvPr id="588" name="直線コネクタ 587">
          <a:extLst>
            <a:ext uri="{FF2B5EF4-FFF2-40B4-BE49-F238E27FC236}">
              <a16:creationId xmlns:a16="http://schemas.microsoft.com/office/drawing/2014/main" id="{E9455550-D0F9-4BD8-86AE-CD0BCA040900}"/>
            </a:ext>
          </a:extLst>
        </xdr:cNvPr>
        <xdr:cNvCxnSpPr/>
      </xdr:nvCxnSpPr>
      <xdr:spPr>
        <a:xfrm>
          <a:off x="21323300" y="65501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xdr:rowOff>
    </xdr:from>
    <xdr:to>
      <xdr:col>107</xdr:col>
      <xdr:colOff>101600</xdr:colOff>
      <xdr:row>38</xdr:row>
      <xdr:rowOff>113284</xdr:rowOff>
    </xdr:to>
    <xdr:sp macro="" textlink="">
      <xdr:nvSpPr>
        <xdr:cNvPr id="589" name="楕円 588">
          <a:extLst>
            <a:ext uri="{FF2B5EF4-FFF2-40B4-BE49-F238E27FC236}">
              <a16:creationId xmlns:a16="http://schemas.microsoft.com/office/drawing/2014/main" id="{EEB56BE9-01EF-4C26-8694-D2A3D1E75E01}"/>
            </a:ext>
          </a:extLst>
        </xdr:cNvPr>
        <xdr:cNvSpPr/>
      </xdr:nvSpPr>
      <xdr:spPr>
        <a:xfrm>
          <a:off x="20383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35052</xdr:rowOff>
    </xdr:from>
    <xdr:to>
      <xdr:col>111</xdr:col>
      <xdr:colOff>177800</xdr:colOff>
      <xdr:row>38</xdr:row>
      <xdr:rowOff>62484</xdr:rowOff>
    </xdr:to>
    <xdr:cxnSp macro="">
      <xdr:nvCxnSpPr>
        <xdr:cNvPr id="590" name="直線コネクタ 589">
          <a:extLst>
            <a:ext uri="{FF2B5EF4-FFF2-40B4-BE49-F238E27FC236}">
              <a16:creationId xmlns:a16="http://schemas.microsoft.com/office/drawing/2014/main" id="{E161A188-44B3-4DCC-9E7E-06944BA3F13A}"/>
            </a:ext>
          </a:extLst>
        </xdr:cNvPr>
        <xdr:cNvCxnSpPr/>
      </xdr:nvCxnSpPr>
      <xdr:spPr>
        <a:xfrm flipV="1">
          <a:off x="20434300" y="6550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91" name="楕円 590">
          <a:extLst>
            <a:ext uri="{FF2B5EF4-FFF2-40B4-BE49-F238E27FC236}">
              <a16:creationId xmlns:a16="http://schemas.microsoft.com/office/drawing/2014/main" id="{85DE7720-85E7-4D85-980B-8528CA35C1FE}"/>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62484</xdr:rowOff>
    </xdr:to>
    <xdr:cxnSp macro="">
      <xdr:nvCxnSpPr>
        <xdr:cNvPr id="592" name="直線コネクタ 591">
          <a:extLst>
            <a:ext uri="{FF2B5EF4-FFF2-40B4-BE49-F238E27FC236}">
              <a16:creationId xmlns:a16="http://schemas.microsoft.com/office/drawing/2014/main" id="{6539FBDF-9CEE-4256-AAAC-9A6F44AE6325}"/>
            </a:ext>
          </a:extLst>
        </xdr:cNvPr>
        <xdr:cNvCxnSpPr/>
      </xdr:nvCxnSpPr>
      <xdr:spPr>
        <a:xfrm>
          <a:off x="19545300" y="6568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146558</xdr:rowOff>
    </xdr:from>
    <xdr:to>
      <xdr:col>98</xdr:col>
      <xdr:colOff>38100</xdr:colOff>
      <xdr:row>38</xdr:row>
      <xdr:rowOff>76708</xdr:rowOff>
    </xdr:to>
    <xdr:sp macro="" textlink="">
      <xdr:nvSpPr>
        <xdr:cNvPr id="593" name="楕円 592">
          <a:extLst>
            <a:ext uri="{FF2B5EF4-FFF2-40B4-BE49-F238E27FC236}">
              <a16:creationId xmlns:a16="http://schemas.microsoft.com/office/drawing/2014/main" id="{157B9206-5DD6-4B68-B6B5-F53BED88685B}"/>
            </a:ext>
          </a:extLst>
        </xdr:cNvPr>
        <xdr:cNvSpPr/>
      </xdr:nvSpPr>
      <xdr:spPr>
        <a:xfrm>
          <a:off x="18605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25908</xdr:rowOff>
    </xdr:from>
    <xdr:to>
      <xdr:col>102</xdr:col>
      <xdr:colOff>114300</xdr:colOff>
      <xdr:row>38</xdr:row>
      <xdr:rowOff>53340</xdr:rowOff>
    </xdr:to>
    <xdr:cxnSp macro="">
      <xdr:nvCxnSpPr>
        <xdr:cNvPr id="594" name="直線コネクタ 593">
          <a:extLst>
            <a:ext uri="{FF2B5EF4-FFF2-40B4-BE49-F238E27FC236}">
              <a16:creationId xmlns:a16="http://schemas.microsoft.com/office/drawing/2014/main" id="{B212CD08-F9DA-44BF-A81D-AFA6FF347C4B}"/>
            </a:ext>
          </a:extLst>
        </xdr:cNvPr>
        <xdr:cNvCxnSpPr/>
      </xdr:nvCxnSpPr>
      <xdr:spPr>
        <a:xfrm>
          <a:off x="18656300" y="65410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C28FD447-5221-4B3B-9269-6091F0E83A9D}"/>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7A66C60B-9EA0-4471-A3E9-80CEC8723154}"/>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168419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71B5695B-44B7-4260-ACA4-2B39F5252EE7}"/>
            </a:ext>
          </a:extLst>
        </xdr:cNvPr>
        <xdr:cNvSpPr txBox="1"/>
      </xdr:nvSpPr>
      <xdr:spPr>
        <a:xfrm>
          <a:off x="19310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1541</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7D36E7BD-94DC-47CD-9CF6-59970E4A13DB}"/>
            </a:ext>
          </a:extLst>
        </xdr:cNvPr>
        <xdr:cNvSpPr txBox="1"/>
      </xdr:nvSpPr>
      <xdr:spPr>
        <a:xfrm>
          <a:off x="18421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102379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FA012194-90AC-40DA-9576-BAB379D7CF2A}"/>
            </a:ext>
          </a:extLst>
        </xdr:cNvPr>
        <xdr:cNvSpPr txBox="1"/>
      </xdr:nvSpPr>
      <xdr:spPr>
        <a:xfrm>
          <a:off x="21075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129811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31C37F80-7661-4D45-9BE4-8F6A1189AA09}"/>
            </a:ext>
          </a:extLst>
        </xdr:cNvPr>
        <xdr:cNvSpPr txBox="1"/>
      </xdr:nvSpPr>
      <xdr:spPr>
        <a:xfrm>
          <a:off x="20199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57E93C09-66EA-4AE0-AA8A-329365897BA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93235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8E0B1BA6-38E6-4210-A64E-A631B2F8A5FA}"/>
            </a:ext>
          </a:extLst>
        </xdr:cNvPr>
        <xdr:cNvSpPr txBox="1"/>
      </xdr:nvSpPr>
      <xdr:spPr>
        <a:xfrm>
          <a:off x="18421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B62EBE99-CD63-494E-BD34-B32B155621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BF2DC530-23B5-4B65-BC73-B966560F5B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F977E3F-8650-4BC4-AA68-94AD08A5E3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487E4557-4AC8-4933-A68F-0B1D9210DB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F4DF03E2-BBCB-41E1-8242-DFE903AE43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2995D300-8935-4E2C-8D35-D510B69241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883A5B9B-D68E-4CE1-95A6-38587E4627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CC3CCC14-ECB4-4B11-B940-3AACDA7A3A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44586D3E-8151-479C-AF49-D1EE3968F1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9E788753-1972-4694-962B-CAD78CD0FD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7DED7B63-D9B7-4D37-BA76-501DCDA5EB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DDFE7AA4-C21D-4EE6-B0B7-E6876B18D62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2700329D-BCC5-48F2-ACFD-F135F631D03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3AA6C229-D935-40E8-AE5B-4489A2130E3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77FBD348-1456-4423-865C-49FEA5E4943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D5EE9374-20D5-4D60-8AA0-13895BE50EE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4BED1D20-7035-4035-B016-30B296BBC49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4B0E794B-F0F5-4711-A9AB-0D342F29A27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F53B448-4D3D-41BD-97BF-BB6C862ED58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77754569-0427-4DC1-86FD-D49B7EC277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F6A8D8A1-0A63-49EC-AA0F-B85EF3FA12C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88F311DE-829B-4A11-92A4-E67EF54063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161A975C-783A-4922-B6B8-FFF8492DA6A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72F7BAFC-9A74-4CA2-9C0D-ECF50AF91B11}"/>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F1F1A581-362D-46D3-9B68-2CA784774356}"/>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9F7FF4E0-D8B3-4D6B-BFC1-FBB91526EA0F}"/>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FD78CAF5-55E8-4C0E-9125-426F73CCCB2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1EC367B5-E97F-4A9F-B223-5B5E1155E975}"/>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30A2900D-3225-4C48-B670-AA608BF7C897}"/>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80E0F88F-D583-4349-A295-82C65CFE5632}"/>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633" name="フローチャート: 判断 632">
          <a:extLst>
            <a:ext uri="{FF2B5EF4-FFF2-40B4-BE49-F238E27FC236}">
              <a16:creationId xmlns:a16="http://schemas.microsoft.com/office/drawing/2014/main" id="{B2EA1823-BBAE-400E-A3E7-50851CC1F22B}"/>
            </a:ext>
          </a:extLst>
        </xdr:cNvPr>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634" name="フローチャート: 判断 633">
          <a:extLst>
            <a:ext uri="{FF2B5EF4-FFF2-40B4-BE49-F238E27FC236}">
              <a16:creationId xmlns:a16="http://schemas.microsoft.com/office/drawing/2014/main" id="{7D15C0B1-DE84-4200-95EB-A6C73736F8D4}"/>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35" name="フローチャート: 判断 634">
          <a:extLst>
            <a:ext uri="{FF2B5EF4-FFF2-40B4-BE49-F238E27FC236}">
              <a16:creationId xmlns:a16="http://schemas.microsoft.com/office/drawing/2014/main" id="{206E5A0F-C563-4FC7-8734-C92317501715}"/>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27BFAD0E-FC68-4BDF-A556-4433FA2989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186DCB9-4939-42AB-A515-BDF3CFB6DE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9D2A0AA-70AF-47EE-B4D2-17D6345CBD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DF5A054-90F8-456F-ADAE-08F7651B92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5BEDE97-DB01-4341-AB43-79B67DE16F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xdr:rowOff>
    </xdr:from>
    <xdr:to>
      <xdr:col>85</xdr:col>
      <xdr:colOff>177800</xdr:colOff>
      <xdr:row>61</xdr:row>
      <xdr:rowOff>103378</xdr:rowOff>
    </xdr:to>
    <xdr:sp macro="" textlink="">
      <xdr:nvSpPr>
        <xdr:cNvPr id="641" name="楕円 640">
          <a:extLst>
            <a:ext uri="{FF2B5EF4-FFF2-40B4-BE49-F238E27FC236}">
              <a16:creationId xmlns:a16="http://schemas.microsoft.com/office/drawing/2014/main" id="{F3B38E7A-3256-4F0F-B896-CA40C46251F5}"/>
            </a:ext>
          </a:extLst>
        </xdr:cNvPr>
        <xdr:cNvSpPr/>
      </xdr:nvSpPr>
      <xdr:spPr>
        <a:xfrm>
          <a:off x="16268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151655</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EC760275-C332-4B38-A033-F835E30082F9}"/>
            </a:ext>
          </a:extLst>
        </xdr:cNvPr>
        <xdr:cNvSpPr txBox="1"/>
      </xdr:nvSpPr>
      <xdr:spPr>
        <a:xfrm>
          <a:off x="16357600"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43" name="楕円 642">
          <a:extLst>
            <a:ext uri="{FF2B5EF4-FFF2-40B4-BE49-F238E27FC236}">
              <a16:creationId xmlns:a16="http://schemas.microsoft.com/office/drawing/2014/main" id="{0FB66C52-0B2C-4516-95AA-B89C5E009F82}"/>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52578</xdr:rowOff>
    </xdr:to>
    <xdr:cxnSp macro="">
      <xdr:nvCxnSpPr>
        <xdr:cNvPr id="644" name="直線コネクタ 643">
          <a:extLst>
            <a:ext uri="{FF2B5EF4-FFF2-40B4-BE49-F238E27FC236}">
              <a16:creationId xmlns:a16="http://schemas.microsoft.com/office/drawing/2014/main" id="{891CC4EF-3815-4C28-867B-962516D58D41}"/>
            </a:ext>
          </a:extLst>
        </xdr:cNvPr>
        <xdr:cNvCxnSpPr/>
      </xdr:nvCxnSpPr>
      <xdr:spPr>
        <a:xfrm>
          <a:off x="15481300" y="104698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102362</xdr:rowOff>
    </xdr:from>
    <xdr:to>
      <xdr:col>76</xdr:col>
      <xdr:colOff>165100</xdr:colOff>
      <xdr:row>61</xdr:row>
      <xdr:rowOff>32512</xdr:rowOff>
    </xdr:to>
    <xdr:sp macro="" textlink="">
      <xdr:nvSpPr>
        <xdr:cNvPr id="645" name="楕円 644">
          <a:extLst>
            <a:ext uri="{FF2B5EF4-FFF2-40B4-BE49-F238E27FC236}">
              <a16:creationId xmlns:a16="http://schemas.microsoft.com/office/drawing/2014/main" id="{DC1C17E7-2549-41BB-B843-76F334F3F1B9}"/>
            </a:ext>
          </a:extLst>
        </xdr:cNvPr>
        <xdr:cNvSpPr/>
      </xdr:nvSpPr>
      <xdr:spPr>
        <a:xfrm>
          <a:off x="14541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153162</xdr:rowOff>
    </xdr:from>
    <xdr:to>
      <xdr:col>81</xdr:col>
      <xdr:colOff>50800</xdr:colOff>
      <xdr:row>61</xdr:row>
      <xdr:rowOff>11430</xdr:rowOff>
    </xdr:to>
    <xdr:cxnSp macro="">
      <xdr:nvCxnSpPr>
        <xdr:cNvPr id="646" name="直線コネクタ 645">
          <a:extLst>
            <a:ext uri="{FF2B5EF4-FFF2-40B4-BE49-F238E27FC236}">
              <a16:creationId xmlns:a16="http://schemas.microsoft.com/office/drawing/2014/main" id="{F70F7B35-66F0-480B-A3D5-0BB03249DA93}"/>
            </a:ext>
          </a:extLst>
        </xdr:cNvPr>
        <xdr:cNvCxnSpPr/>
      </xdr:nvCxnSpPr>
      <xdr:spPr>
        <a:xfrm>
          <a:off x="14592300" y="104401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47" name="楕円 646">
          <a:extLst>
            <a:ext uri="{FF2B5EF4-FFF2-40B4-BE49-F238E27FC236}">
              <a16:creationId xmlns:a16="http://schemas.microsoft.com/office/drawing/2014/main" id="{0E365718-214D-418E-9354-193DAF84CA1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153162</xdr:rowOff>
    </xdr:to>
    <xdr:cxnSp macro="">
      <xdr:nvCxnSpPr>
        <xdr:cNvPr id="648" name="直線コネクタ 647">
          <a:extLst>
            <a:ext uri="{FF2B5EF4-FFF2-40B4-BE49-F238E27FC236}">
              <a16:creationId xmlns:a16="http://schemas.microsoft.com/office/drawing/2014/main" id="{297FF666-004F-4986-B8C1-1737797153FF}"/>
            </a:ext>
          </a:extLst>
        </xdr:cNvPr>
        <xdr:cNvCxnSpPr/>
      </xdr:nvCxnSpPr>
      <xdr:spPr>
        <a:xfrm>
          <a:off x="13703300" y="104241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49" name="楕円 648">
          <a:extLst>
            <a:ext uri="{FF2B5EF4-FFF2-40B4-BE49-F238E27FC236}">
              <a16:creationId xmlns:a16="http://schemas.microsoft.com/office/drawing/2014/main" id="{7E04181F-4A60-41CE-9401-95554FA08A49}"/>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137160</xdr:rowOff>
    </xdr:to>
    <xdr:cxnSp macro="">
      <xdr:nvCxnSpPr>
        <xdr:cNvPr id="650" name="直線コネクタ 649">
          <a:extLst>
            <a:ext uri="{FF2B5EF4-FFF2-40B4-BE49-F238E27FC236}">
              <a16:creationId xmlns:a16="http://schemas.microsoft.com/office/drawing/2014/main" id="{B6429677-EA06-487D-8299-42AF46DF5F04}"/>
            </a:ext>
          </a:extLst>
        </xdr:cNvPr>
        <xdr:cNvCxnSpPr/>
      </xdr:nvCxnSpPr>
      <xdr:spPr>
        <a:xfrm>
          <a:off x="12814300" y="1040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a:extLst>
            <a:ext uri="{FF2B5EF4-FFF2-40B4-BE49-F238E27FC236}">
              <a16:creationId xmlns:a16="http://schemas.microsoft.com/office/drawing/2014/main" id="{4EC7EA7D-4937-4AB2-A826-CA6D177D17DE}"/>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652" name="n_2aveValue【学校施設】&#10;有形固定資産減価償却率">
          <a:extLst>
            <a:ext uri="{FF2B5EF4-FFF2-40B4-BE49-F238E27FC236}">
              <a16:creationId xmlns:a16="http://schemas.microsoft.com/office/drawing/2014/main" id="{8CFEBD43-CCAB-43CC-8A09-814C880F9239}"/>
            </a:ext>
          </a:extLst>
        </xdr:cNvPr>
        <xdr:cNvSpPr txBox="1"/>
      </xdr:nvSpPr>
      <xdr:spPr>
        <a:xfrm>
          <a:off x="14389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653" name="n_3aveValue【学校施設】&#10;有形固定資産減価償却率">
          <a:extLst>
            <a:ext uri="{FF2B5EF4-FFF2-40B4-BE49-F238E27FC236}">
              <a16:creationId xmlns:a16="http://schemas.microsoft.com/office/drawing/2014/main" id="{FF4E0C56-3BF5-4BAD-B59B-65780C61C784}"/>
            </a:ext>
          </a:extLst>
        </xdr:cNvPr>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54" name="n_4aveValue【学校施設】&#10;有形固定資産減価償却率">
          <a:extLst>
            <a:ext uri="{FF2B5EF4-FFF2-40B4-BE49-F238E27FC236}">
              <a16:creationId xmlns:a16="http://schemas.microsoft.com/office/drawing/2014/main" id="{81DF0522-2F2E-4DB1-98F1-54F0BBE909CC}"/>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55" name="n_1mainValue【学校施設】&#10;有形固定資産減価償却率">
          <a:extLst>
            <a:ext uri="{FF2B5EF4-FFF2-40B4-BE49-F238E27FC236}">
              <a16:creationId xmlns:a16="http://schemas.microsoft.com/office/drawing/2014/main" id="{E0AF0B85-257B-41A6-B3BC-AFCB9A9CA96E}"/>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23639</xdr:rowOff>
    </xdr:from>
    <xdr:ext cx="405111" cy="259045"/>
    <xdr:sp macro="" textlink="">
      <xdr:nvSpPr>
        <xdr:cNvPr id="656" name="n_2mainValue【学校施設】&#10;有形固定資産減価償却率">
          <a:extLst>
            <a:ext uri="{FF2B5EF4-FFF2-40B4-BE49-F238E27FC236}">
              <a16:creationId xmlns:a16="http://schemas.microsoft.com/office/drawing/2014/main" id="{48747EF4-490B-4347-B3C2-CBE059F84801}"/>
            </a:ext>
          </a:extLst>
        </xdr:cNvPr>
        <xdr:cNvSpPr txBox="1"/>
      </xdr:nvSpPr>
      <xdr:spPr>
        <a:xfrm>
          <a:off x="14389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57" name="n_3mainValue【学校施設】&#10;有形固定資産減価償却率">
          <a:extLst>
            <a:ext uri="{FF2B5EF4-FFF2-40B4-BE49-F238E27FC236}">
              <a16:creationId xmlns:a16="http://schemas.microsoft.com/office/drawing/2014/main" id="{5D7648C3-2DA5-401C-BA52-CB3D7236DCCC}"/>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8" name="n_4mainValue【学校施設】&#10;有形固定資産減価償却率">
          <a:extLst>
            <a:ext uri="{FF2B5EF4-FFF2-40B4-BE49-F238E27FC236}">
              <a16:creationId xmlns:a16="http://schemas.microsoft.com/office/drawing/2014/main" id="{AF43FBBC-C83E-4D5B-8031-BABEDE432C2E}"/>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D1844E20-2AC7-4D5B-A213-AB1170662A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FA6B386A-013C-4E3B-AC2D-20634EA90C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4B72FD39-B9C3-4CB7-927D-80A1110604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88246C29-3E1C-4B4A-A69C-3206D7FD02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3734D805-FE27-4B9C-924A-261371D19D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BE4E727-8023-4452-8B0A-FE31AA45C5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2479E059-ADED-431A-B4D7-84853D142A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17E6E7E2-5B4C-435F-AD91-A52C9BA513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F497BA10-1976-46DA-8A59-D3F96F235E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FC579623-83CB-455E-B386-296932A384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AD72EF41-D479-4DB8-A0F1-7870C65B330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8A4D4655-FF06-4F2F-998A-5832190C3B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95580B81-4D70-4D28-A8FF-42BEF9763C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BC2D9B50-2CA3-4899-BDDF-F473099F23D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B89480E-0EB9-447F-8D11-1E672E56606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6A1B2159-B4E4-4C49-8469-F6C6BD4BF20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CD41EB13-3F95-4AF5-BDCB-1A16B44E75D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776CF28A-DA68-4771-8DF8-8BA45229FF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A925BFE-1145-4101-AD42-16B0ADA0C4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AC22E07C-23F9-4C9E-BF27-8444665F67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1A2682A-A9AE-4D46-8A01-BBD9812C9A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E02BC0F8-F1A6-45F7-9070-6874800211B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8ACAA881-BC03-4636-AA61-EA4436D0E9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D85EE0DB-FA36-4FE5-8E16-A7D15E9AC53A}"/>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90F7B77C-64F1-458B-A73B-B6EE1BE124DC}"/>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6C5D0376-61F8-49DC-94F1-E2FD9573480E}"/>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2973EC53-5170-4C65-AB90-9B0EEF46BD7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32E510C6-731C-403E-A14F-A9AFD30EFB4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a:extLst>
            <a:ext uri="{FF2B5EF4-FFF2-40B4-BE49-F238E27FC236}">
              <a16:creationId xmlns:a16="http://schemas.microsoft.com/office/drawing/2014/main" id="{E581AC8D-D670-4CAA-AD5C-4446285962FE}"/>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5EED972E-C6C5-4677-8E53-BDF508696926}"/>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A64A44FA-B58A-4C74-9864-F87C559CC74D}"/>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166180</xdr:rowOff>
    </xdr:from>
    <xdr:to>
      <xdr:col>107</xdr:col>
      <xdr:colOff>101600</xdr:colOff>
      <xdr:row>62</xdr:row>
      <xdr:rowOff>96330</xdr:rowOff>
    </xdr:to>
    <xdr:sp macro="" textlink="">
      <xdr:nvSpPr>
        <xdr:cNvPr id="690" name="フローチャート: 判断 689">
          <a:extLst>
            <a:ext uri="{FF2B5EF4-FFF2-40B4-BE49-F238E27FC236}">
              <a16:creationId xmlns:a16="http://schemas.microsoft.com/office/drawing/2014/main" id="{2794046F-A449-47FE-9E70-FCBDA0ABC581}"/>
            </a:ext>
          </a:extLst>
        </xdr:cNvPr>
        <xdr:cNvSpPr/>
      </xdr:nvSpPr>
      <xdr:spPr>
        <a:xfrm>
          <a:off x="20383500" y="106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691" name="フローチャート: 判断 690">
          <a:extLst>
            <a:ext uri="{FF2B5EF4-FFF2-40B4-BE49-F238E27FC236}">
              <a16:creationId xmlns:a16="http://schemas.microsoft.com/office/drawing/2014/main" id="{64BA7DA6-C2CA-45E2-944C-DB99C5E0A906}"/>
            </a:ext>
          </a:extLst>
        </xdr:cNvPr>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692" name="フローチャート: 判断 691">
          <a:extLst>
            <a:ext uri="{FF2B5EF4-FFF2-40B4-BE49-F238E27FC236}">
              <a16:creationId xmlns:a16="http://schemas.microsoft.com/office/drawing/2014/main" id="{FC0E0F55-A180-41FC-BDCA-F073ADD777EA}"/>
            </a:ext>
          </a:extLst>
        </xdr:cNvPr>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8C2E9C6-12D9-48E0-B7B4-D26014BBE9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5DEE6CFB-1834-4F0D-BDA2-8CBEB845D5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C61857B-25D6-4233-AB5D-BFBC90E475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CA34AE1-5C22-46D6-8913-7E5E32C86C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14B3929-971B-4A96-BE0A-FCC7BD6D82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xdr:rowOff>
    </xdr:from>
    <xdr:to>
      <xdr:col>116</xdr:col>
      <xdr:colOff>114300</xdr:colOff>
      <xdr:row>62</xdr:row>
      <xdr:rowOff>118237</xdr:rowOff>
    </xdr:to>
    <xdr:sp macro="" textlink="">
      <xdr:nvSpPr>
        <xdr:cNvPr id="698" name="楕円 697">
          <a:extLst>
            <a:ext uri="{FF2B5EF4-FFF2-40B4-BE49-F238E27FC236}">
              <a16:creationId xmlns:a16="http://schemas.microsoft.com/office/drawing/2014/main" id="{C056140D-15EE-4A7C-91D7-65E0F7A7916F}"/>
            </a:ext>
          </a:extLst>
        </xdr:cNvPr>
        <xdr:cNvSpPr/>
      </xdr:nvSpPr>
      <xdr:spPr>
        <a:xfrm>
          <a:off x="221107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166514</xdr:rowOff>
    </xdr:from>
    <xdr:ext cx="469744" cy="259045"/>
    <xdr:sp macro="" textlink="">
      <xdr:nvSpPr>
        <xdr:cNvPr id="699" name="【学校施設】&#10;一人当たり面積該当値テキスト">
          <a:extLst>
            <a:ext uri="{FF2B5EF4-FFF2-40B4-BE49-F238E27FC236}">
              <a16:creationId xmlns:a16="http://schemas.microsoft.com/office/drawing/2014/main" id="{0866A1DA-74AA-4027-9AD9-6DB91BE4D3D2}"/>
            </a:ext>
          </a:extLst>
        </xdr:cNvPr>
        <xdr:cNvSpPr txBox="1"/>
      </xdr:nvSpPr>
      <xdr:spPr>
        <a:xfrm>
          <a:off x="22199600" y="106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19114</xdr:rowOff>
    </xdr:from>
    <xdr:to>
      <xdr:col>112</xdr:col>
      <xdr:colOff>38100</xdr:colOff>
      <xdr:row>62</xdr:row>
      <xdr:rowOff>120714</xdr:rowOff>
    </xdr:to>
    <xdr:sp macro="" textlink="">
      <xdr:nvSpPr>
        <xdr:cNvPr id="700" name="楕円 699">
          <a:extLst>
            <a:ext uri="{FF2B5EF4-FFF2-40B4-BE49-F238E27FC236}">
              <a16:creationId xmlns:a16="http://schemas.microsoft.com/office/drawing/2014/main" id="{EFA0C870-C0C8-4188-9636-6676F8A76585}"/>
            </a:ext>
          </a:extLst>
        </xdr:cNvPr>
        <xdr:cNvSpPr/>
      </xdr:nvSpPr>
      <xdr:spPr>
        <a:xfrm>
          <a:off x="21272500" y="106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67437</xdr:rowOff>
    </xdr:from>
    <xdr:to>
      <xdr:col>116</xdr:col>
      <xdr:colOff>63500</xdr:colOff>
      <xdr:row>62</xdr:row>
      <xdr:rowOff>69914</xdr:rowOff>
    </xdr:to>
    <xdr:cxnSp macro="">
      <xdr:nvCxnSpPr>
        <xdr:cNvPr id="701" name="直線コネクタ 700">
          <a:extLst>
            <a:ext uri="{FF2B5EF4-FFF2-40B4-BE49-F238E27FC236}">
              <a16:creationId xmlns:a16="http://schemas.microsoft.com/office/drawing/2014/main" id="{6F8E343D-86CE-43A9-8F79-AF5F514EA269}"/>
            </a:ext>
          </a:extLst>
        </xdr:cNvPr>
        <xdr:cNvCxnSpPr/>
      </xdr:nvCxnSpPr>
      <xdr:spPr>
        <a:xfrm flipV="1">
          <a:off x="21323300" y="1069733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28067</xdr:rowOff>
    </xdr:from>
    <xdr:to>
      <xdr:col>107</xdr:col>
      <xdr:colOff>101600</xdr:colOff>
      <xdr:row>62</xdr:row>
      <xdr:rowOff>129667</xdr:rowOff>
    </xdr:to>
    <xdr:sp macro="" textlink="">
      <xdr:nvSpPr>
        <xdr:cNvPr id="702" name="楕円 701">
          <a:extLst>
            <a:ext uri="{FF2B5EF4-FFF2-40B4-BE49-F238E27FC236}">
              <a16:creationId xmlns:a16="http://schemas.microsoft.com/office/drawing/2014/main" id="{F07DE9E4-0793-465D-AFFD-57AA33DBC7B1}"/>
            </a:ext>
          </a:extLst>
        </xdr:cNvPr>
        <xdr:cNvSpPr/>
      </xdr:nvSpPr>
      <xdr:spPr>
        <a:xfrm>
          <a:off x="20383500" y="106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69914</xdr:rowOff>
    </xdr:from>
    <xdr:to>
      <xdr:col>111</xdr:col>
      <xdr:colOff>177800</xdr:colOff>
      <xdr:row>62</xdr:row>
      <xdr:rowOff>78867</xdr:rowOff>
    </xdr:to>
    <xdr:cxnSp macro="">
      <xdr:nvCxnSpPr>
        <xdr:cNvPr id="703" name="直線コネクタ 702">
          <a:extLst>
            <a:ext uri="{FF2B5EF4-FFF2-40B4-BE49-F238E27FC236}">
              <a16:creationId xmlns:a16="http://schemas.microsoft.com/office/drawing/2014/main" id="{41EF1055-BA98-48C5-AD29-5969B8B09D44}"/>
            </a:ext>
          </a:extLst>
        </xdr:cNvPr>
        <xdr:cNvCxnSpPr/>
      </xdr:nvCxnSpPr>
      <xdr:spPr>
        <a:xfrm flipV="1">
          <a:off x="20434300" y="1069981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04" name="楕円 703">
          <a:extLst>
            <a:ext uri="{FF2B5EF4-FFF2-40B4-BE49-F238E27FC236}">
              <a16:creationId xmlns:a16="http://schemas.microsoft.com/office/drawing/2014/main" id="{14CAEF4F-C5A5-47E4-AD91-F79BB3E5377A}"/>
            </a:ext>
          </a:extLst>
        </xdr:cNvPr>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78867</xdr:rowOff>
    </xdr:from>
    <xdr:to>
      <xdr:col>107</xdr:col>
      <xdr:colOff>50800</xdr:colOff>
      <xdr:row>62</xdr:row>
      <xdr:rowOff>83820</xdr:rowOff>
    </xdr:to>
    <xdr:cxnSp macro="">
      <xdr:nvCxnSpPr>
        <xdr:cNvPr id="705" name="直線コネクタ 704">
          <a:extLst>
            <a:ext uri="{FF2B5EF4-FFF2-40B4-BE49-F238E27FC236}">
              <a16:creationId xmlns:a16="http://schemas.microsoft.com/office/drawing/2014/main" id="{F1D34F14-178F-44C3-877E-DBB6A590A9A9}"/>
            </a:ext>
          </a:extLst>
        </xdr:cNvPr>
        <xdr:cNvCxnSpPr/>
      </xdr:nvCxnSpPr>
      <xdr:spPr>
        <a:xfrm flipV="1">
          <a:off x="19545300" y="1070876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37211</xdr:rowOff>
    </xdr:from>
    <xdr:to>
      <xdr:col>98</xdr:col>
      <xdr:colOff>38100</xdr:colOff>
      <xdr:row>62</xdr:row>
      <xdr:rowOff>138811</xdr:rowOff>
    </xdr:to>
    <xdr:sp macro="" textlink="">
      <xdr:nvSpPr>
        <xdr:cNvPr id="706" name="楕円 705">
          <a:extLst>
            <a:ext uri="{FF2B5EF4-FFF2-40B4-BE49-F238E27FC236}">
              <a16:creationId xmlns:a16="http://schemas.microsoft.com/office/drawing/2014/main" id="{F3E46B7D-F36D-4500-BEE3-86ECC293FED3}"/>
            </a:ext>
          </a:extLst>
        </xdr:cNvPr>
        <xdr:cNvSpPr/>
      </xdr:nvSpPr>
      <xdr:spPr>
        <a:xfrm>
          <a:off x="18605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88011</xdr:rowOff>
    </xdr:to>
    <xdr:cxnSp macro="">
      <xdr:nvCxnSpPr>
        <xdr:cNvPr id="707" name="直線コネクタ 706">
          <a:extLst>
            <a:ext uri="{FF2B5EF4-FFF2-40B4-BE49-F238E27FC236}">
              <a16:creationId xmlns:a16="http://schemas.microsoft.com/office/drawing/2014/main" id="{DE3C96DA-26BB-4D13-AD95-BE20D35907D6}"/>
            </a:ext>
          </a:extLst>
        </xdr:cNvPr>
        <xdr:cNvCxnSpPr/>
      </xdr:nvCxnSpPr>
      <xdr:spPr>
        <a:xfrm flipV="1">
          <a:off x="18656300" y="1071372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a:extLst>
            <a:ext uri="{FF2B5EF4-FFF2-40B4-BE49-F238E27FC236}">
              <a16:creationId xmlns:a16="http://schemas.microsoft.com/office/drawing/2014/main" id="{6E05C288-E923-45A7-8976-464986FFDD61}"/>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112857</xdr:rowOff>
    </xdr:from>
    <xdr:ext cx="469744" cy="259045"/>
    <xdr:sp macro="" textlink="">
      <xdr:nvSpPr>
        <xdr:cNvPr id="709" name="n_2aveValue【学校施設】&#10;一人当たり面積">
          <a:extLst>
            <a:ext uri="{FF2B5EF4-FFF2-40B4-BE49-F238E27FC236}">
              <a16:creationId xmlns:a16="http://schemas.microsoft.com/office/drawing/2014/main" id="{697CC1F3-BF9C-4697-848B-6F4D21E657D7}"/>
            </a:ext>
          </a:extLst>
        </xdr:cNvPr>
        <xdr:cNvSpPr txBox="1"/>
      </xdr:nvSpPr>
      <xdr:spPr>
        <a:xfrm>
          <a:off x="20199427" y="1039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145178</xdr:rowOff>
    </xdr:from>
    <xdr:ext cx="469744" cy="259045"/>
    <xdr:sp macro="" textlink="">
      <xdr:nvSpPr>
        <xdr:cNvPr id="710" name="n_3aveValue【学校施設】&#10;一人当たり面積">
          <a:extLst>
            <a:ext uri="{FF2B5EF4-FFF2-40B4-BE49-F238E27FC236}">
              <a16:creationId xmlns:a16="http://schemas.microsoft.com/office/drawing/2014/main" id="{21CAA9D1-EFA4-46A3-BEF4-43E40F28BD5E}"/>
            </a:ext>
          </a:extLst>
        </xdr:cNvPr>
        <xdr:cNvSpPr txBox="1"/>
      </xdr:nvSpPr>
      <xdr:spPr>
        <a:xfrm>
          <a:off x="193104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154322</xdr:rowOff>
    </xdr:from>
    <xdr:ext cx="469744" cy="259045"/>
    <xdr:sp macro="" textlink="">
      <xdr:nvSpPr>
        <xdr:cNvPr id="711" name="n_4aveValue【学校施設】&#10;一人当たり面積">
          <a:extLst>
            <a:ext uri="{FF2B5EF4-FFF2-40B4-BE49-F238E27FC236}">
              <a16:creationId xmlns:a16="http://schemas.microsoft.com/office/drawing/2014/main" id="{CC852A2F-D5AF-418E-884E-258818F11D97}"/>
            </a:ext>
          </a:extLst>
        </xdr:cNvPr>
        <xdr:cNvSpPr txBox="1"/>
      </xdr:nvSpPr>
      <xdr:spPr>
        <a:xfrm>
          <a:off x="18421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111841</xdr:rowOff>
    </xdr:from>
    <xdr:ext cx="469744" cy="259045"/>
    <xdr:sp macro="" textlink="">
      <xdr:nvSpPr>
        <xdr:cNvPr id="712" name="n_1mainValue【学校施設】&#10;一人当たり面積">
          <a:extLst>
            <a:ext uri="{FF2B5EF4-FFF2-40B4-BE49-F238E27FC236}">
              <a16:creationId xmlns:a16="http://schemas.microsoft.com/office/drawing/2014/main" id="{15963355-99C8-476D-8BE7-10D99253879B}"/>
            </a:ext>
          </a:extLst>
        </xdr:cNvPr>
        <xdr:cNvSpPr txBox="1"/>
      </xdr:nvSpPr>
      <xdr:spPr>
        <a:xfrm>
          <a:off x="21075727" y="1074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120794</xdr:rowOff>
    </xdr:from>
    <xdr:ext cx="469744" cy="259045"/>
    <xdr:sp macro="" textlink="">
      <xdr:nvSpPr>
        <xdr:cNvPr id="713" name="n_2mainValue【学校施設】&#10;一人当たり面積">
          <a:extLst>
            <a:ext uri="{FF2B5EF4-FFF2-40B4-BE49-F238E27FC236}">
              <a16:creationId xmlns:a16="http://schemas.microsoft.com/office/drawing/2014/main" id="{7614376A-AA59-41AF-8400-120FE783C68B}"/>
            </a:ext>
          </a:extLst>
        </xdr:cNvPr>
        <xdr:cNvSpPr txBox="1"/>
      </xdr:nvSpPr>
      <xdr:spPr>
        <a:xfrm>
          <a:off x="20199427" y="107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151147</xdr:rowOff>
    </xdr:from>
    <xdr:ext cx="469744" cy="259045"/>
    <xdr:sp macro="" textlink="">
      <xdr:nvSpPr>
        <xdr:cNvPr id="714" name="n_3mainValue【学校施設】&#10;一人当たり面積">
          <a:extLst>
            <a:ext uri="{FF2B5EF4-FFF2-40B4-BE49-F238E27FC236}">
              <a16:creationId xmlns:a16="http://schemas.microsoft.com/office/drawing/2014/main" id="{8A29AFAD-7386-4DB5-B9E8-D1D5433D18B3}"/>
            </a:ext>
          </a:extLst>
        </xdr:cNvPr>
        <xdr:cNvSpPr txBox="1"/>
      </xdr:nvSpPr>
      <xdr:spPr>
        <a:xfrm>
          <a:off x="19310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155338</xdr:rowOff>
    </xdr:from>
    <xdr:ext cx="469744" cy="259045"/>
    <xdr:sp macro="" textlink="">
      <xdr:nvSpPr>
        <xdr:cNvPr id="715" name="n_4mainValue【学校施設】&#10;一人当たり面積">
          <a:extLst>
            <a:ext uri="{FF2B5EF4-FFF2-40B4-BE49-F238E27FC236}">
              <a16:creationId xmlns:a16="http://schemas.microsoft.com/office/drawing/2014/main" id="{EB05C50A-DABF-4CA2-852A-96321D4047D6}"/>
            </a:ext>
          </a:extLst>
        </xdr:cNvPr>
        <xdr:cNvSpPr txBox="1"/>
      </xdr:nvSpPr>
      <xdr:spPr>
        <a:xfrm>
          <a:off x="18421427" y="1044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AC7118C1-9DC2-4C38-9594-52E6F6503A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CE9AE994-ADBC-4FA8-BB06-8E49544020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604ABA87-FDA1-4486-A84A-9755E2B0F8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E0B386F8-212D-41F0-9332-AB971BA51E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4420321-9BAB-412D-96CA-F71198D879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3E4ECC83-025C-469F-9023-B4BBD0BB49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CD68AFE9-5D33-4AC1-813D-DBA61489BB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0DF63B9-34B4-466E-9088-4859186D3E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707AD039-A478-4C11-87D6-512ABEE53B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339C4F29-5E1A-4A70-A95F-7CEDE0AD20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26A40FB3-B3B4-4E79-B23D-BAF9C32B79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B7F6576A-60DC-42F9-9B4F-FDF41897C28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7072A64-1216-4A29-9AA2-F3CCA9618C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802ABCEF-B6A0-4B5D-9535-E47494422FD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2621B4BD-0981-4459-92D0-DFE00D130B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5999DD7B-EFA5-490E-B82D-F83FD33AF62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FECC778F-0CC5-40C9-8FF5-9D001FC4A62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634506D-CE4A-4892-9266-C1C06E119A0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70F52ADF-41E8-4ED0-B7DE-FBB41AC3BC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E5C94207-F93B-43A0-87CD-4FCB1D13E3D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17142D7D-F8FF-40C7-86C2-41C8B14668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DCD39DA6-438B-4317-AAD9-E3DA4684D3C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752BF441-7A97-4D8C-96D9-E218EF3F81C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FB210A69-403F-4F9D-BDF8-6759FAF9E0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CBBF5235-BE6C-4DDE-8697-30F3BE0B44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3089D744-5DC8-4FDF-8A0C-A8B1BB22C12D}"/>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D2BB0109-4D7C-40CF-8DBD-FAF98289955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DA5922E-3F5C-46F5-8343-E661E780208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a:extLst>
            <a:ext uri="{FF2B5EF4-FFF2-40B4-BE49-F238E27FC236}">
              <a16:creationId xmlns:a16="http://schemas.microsoft.com/office/drawing/2014/main" id="{C01F9195-C457-4096-BB85-9E25A15414BC}"/>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B8E73746-AA78-4B3B-80C9-13C49B5FB6A8}"/>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a:extLst>
            <a:ext uri="{FF2B5EF4-FFF2-40B4-BE49-F238E27FC236}">
              <a16:creationId xmlns:a16="http://schemas.microsoft.com/office/drawing/2014/main" id="{C67D6E17-A013-4CCF-A96E-278FFB14F3F6}"/>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a:extLst>
            <a:ext uri="{FF2B5EF4-FFF2-40B4-BE49-F238E27FC236}">
              <a16:creationId xmlns:a16="http://schemas.microsoft.com/office/drawing/2014/main" id="{465B7EAD-873E-4063-A53A-0B65600805A6}"/>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a:extLst>
            <a:ext uri="{FF2B5EF4-FFF2-40B4-BE49-F238E27FC236}">
              <a16:creationId xmlns:a16="http://schemas.microsoft.com/office/drawing/2014/main" id="{0CB1D091-05A3-4AA7-889E-CE7CFB26EC3D}"/>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49" name="フローチャート: 判断 748">
          <a:extLst>
            <a:ext uri="{FF2B5EF4-FFF2-40B4-BE49-F238E27FC236}">
              <a16:creationId xmlns:a16="http://schemas.microsoft.com/office/drawing/2014/main" id="{70FF0F18-1DA6-44ED-9877-419BFEEF6F1B}"/>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50" name="フローチャート: 判断 749">
          <a:extLst>
            <a:ext uri="{FF2B5EF4-FFF2-40B4-BE49-F238E27FC236}">
              <a16:creationId xmlns:a16="http://schemas.microsoft.com/office/drawing/2014/main" id="{1E7AE285-8532-44A3-9465-21C2E4310ED6}"/>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51" name="フローチャート: 判断 750">
          <a:extLst>
            <a:ext uri="{FF2B5EF4-FFF2-40B4-BE49-F238E27FC236}">
              <a16:creationId xmlns:a16="http://schemas.microsoft.com/office/drawing/2014/main" id="{31D5340A-9031-4865-8AEE-42DB4C36B99F}"/>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DC1C8A4-4E17-4E5A-81FF-CB34DEEBD7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2C790FD-CF0B-4C06-B218-95A89CA2B7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B3BD7AC-A34A-40AD-94F6-C8EE9FE76E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1065F99-62C0-40F5-80AD-8C5CE492E1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4DE2436-A884-495A-8A5D-FC71E582C9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59145</xdr:rowOff>
    </xdr:from>
    <xdr:to>
      <xdr:col>85</xdr:col>
      <xdr:colOff>177800</xdr:colOff>
      <xdr:row>86</xdr:row>
      <xdr:rowOff>160745</xdr:rowOff>
    </xdr:to>
    <xdr:sp macro="" textlink="">
      <xdr:nvSpPr>
        <xdr:cNvPr id="757" name="楕円 756">
          <a:extLst>
            <a:ext uri="{FF2B5EF4-FFF2-40B4-BE49-F238E27FC236}">
              <a16:creationId xmlns:a16="http://schemas.microsoft.com/office/drawing/2014/main" id="{83962092-F772-44FD-98ED-3F19B18E1D0C}"/>
            </a:ext>
          </a:extLst>
        </xdr:cNvPr>
        <xdr:cNvSpPr/>
      </xdr:nvSpPr>
      <xdr:spPr>
        <a:xfrm>
          <a:off x="16268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145522</xdr:rowOff>
    </xdr:from>
    <xdr:ext cx="405111" cy="259045"/>
    <xdr:sp macro="" textlink="">
      <xdr:nvSpPr>
        <xdr:cNvPr id="758" name="【児童館】&#10;有形固定資産減価償却率該当値テキスト">
          <a:extLst>
            <a:ext uri="{FF2B5EF4-FFF2-40B4-BE49-F238E27FC236}">
              <a16:creationId xmlns:a16="http://schemas.microsoft.com/office/drawing/2014/main" id="{9F814474-058D-409B-91E2-0CCC67C07DC3}"/>
            </a:ext>
          </a:extLst>
        </xdr:cNvPr>
        <xdr:cNvSpPr txBox="1"/>
      </xdr:nvSpPr>
      <xdr:spPr>
        <a:xfrm>
          <a:off x="16357600" y="1471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50981</xdr:rowOff>
    </xdr:from>
    <xdr:to>
      <xdr:col>81</xdr:col>
      <xdr:colOff>101600</xdr:colOff>
      <xdr:row>86</xdr:row>
      <xdr:rowOff>152581</xdr:rowOff>
    </xdr:to>
    <xdr:sp macro="" textlink="">
      <xdr:nvSpPr>
        <xdr:cNvPr id="759" name="楕円 758">
          <a:extLst>
            <a:ext uri="{FF2B5EF4-FFF2-40B4-BE49-F238E27FC236}">
              <a16:creationId xmlns:a16="http://schemas.microsoft.com/office/drawing/2014/main" id="{5495FF97-2BE2-4F63-9990-2C18C294DF18}"/>
            </a:ext>
          </a:extLst>
        </xdr:cNvPr>
        <xdr:cNvSpPr/>
      </xdr:nvSpPr>
      <xdr:spPr>
        <a:xfrm>
          <a:off x="15430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101781</xdr:rowOff>
    </xdr:from>
    <xdr:to>
      <xdr:col>85</xdr:col>
      <xdr:colOff>127000</xdr:colOff>
      <xdr:row>86</xdr:row>
      <xdr:rowOff>109945</xdr:rowOff>
    </xdr:to>
    <xdr:cxnSp macro="">
      <xdr:nvCxnSpPr>
        <xdr:cNvPr id="760" name="直線コネクタ 759">
          <a:extLst>
            <a:ext uri="{FF2B5EF4-FFF2-40B4-BE49-F238E27FC236}">
              <a16:creationId xmlns:a16="http://schemas.microsoft.com/office/drawing/2014/main" id="{58F0871B-5652-4A18-9893-E4E7E49A743B}"/>
            </a:ext>
          </a:extLst>
        </xdr:cNvPr>
        <xdr:cNvCxnSpPr/>
      </xdr:nvCxnSpPr>
      <xdr:spPr>
        <a:xfrm>
          <a:off x="15481300" y="1484648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42818</xdr:rowOff>
    </xdr:from>
    <xdr:to>
      <xdr:col>76</xdr:col>
      <xdr:colOff>165100</xdr:colOff>
      <xdr:row>86</xdr:row>
      <xdr:rowOff>144418</xdr:rowOff>
    </xdr:to>
    <xdr:sp macro="" textlink="">
      <xdr:nvSpPr>
        <xdr:cNvPr id="761" name="楕円 760">
          <a:extLst>
            <a:ext uri="{FF2B5EF4-FFF2-40B4-BE49-F238E27FC236}">
              <a16:creationId xmlns:a16="http://schemas.microsoft.com/office/drawing/2014/main" id="{BAD1A1F1-ECB0-4A18-9F7F-C45619AF2319}"/>
            </a:ext>
          </a:extLst>
        </xdr:cNvPr>
        <xdr:cNvSpPr/>
      </xdr:nvSpPr>
      <xdr:spPr>
        <a:xfrm>
          <a:off x="14541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93618</xdr:rowOff>
    </xdr:from>
    <xdr:to>
      <xdr:col>81</xdr:col>
      <xdr:colOff>50800</xdr:colOff>
      <xdr:row>86</xdr:row>
      <xdr:rowOff>101781</xdr:rowOff>
    </xdr:to>
    <xdr:cxnSp macro="">
      <xdr:nvCxnSpPr>
        <xdr:cNvPr id="762" name="直線コネクタ 761">
          <a:extLst>
            <a:ext uri="{FF2B5EF4-FFF2-40B4-BE49-F238E27FC236}">
              <a16:creationId xmlns:a16="http://schemas.microsoft.com/office/drawing/2014/main" id="{2A7936EC-B969-453F-AE3E-AF094A2625E8}"/>
            </a:ext>
          </a:extLst>
        </xdr:cNvPr>
        <xdr:cNvCxnSpPr/>
      </xdr:nvCxnSpPr>
      <xdr:spPr>
        <a:xfrm>
          <a:off x="14592300" y="148383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37919</xdr:rowOff>
    </xdr:from>
    <xdr:to>
      <xdr:col>72</xdr:col>
      <xdr:colOff>38100</xdr:colOff>
      <xdr:row>86</xdr:row>
      <xdr:rowOff>139519</xdr:rowOff>
    </xdr:to>
    <xdr:sp macro="" textlink="">
      <xdr:nvSpPr>
        <xdr:cNvPr id="763" name="楕円 762">
          <a:extLst>
            <a:ext uri="{FF2B5EF4-FFF2-40B4-BE49-F238E27FC236}">
              <a16:creationId xmlns:a16="http://schemas.microsoft.com/office/drawing/2014/main" id="{59916B30-4886-47BD-9C27-CE200011A8E8}"/>
            </a:ext>
          </a:extLst>
        </xdr:cNvPr>
        <xdr:cNvSpPr/>
      </xdr:nvSpPr>
      <xdr:spPr>
        <a:xfrm>
          <a:off x="13652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88719</xdr:rowOff>
    </xdr:from>
    <xdr:to>
      <xdr:col>76</xdr:col>
      <xdr:colOff>114300</xdr:colOff>
      <xdr:row>86</xdr:row>
      <xdr:rowOff>93618</xdr:rowOff>
    </xdr:to>
    <xdr:cxnSp macro="">
      <xdr:nvCxnSpPr>
        <xdr:cNvPr id="764" name="直線コネクタ 763">
          <a:extLst>
            <a:ext uri="{FF2B5EF4-FFF2-40B4-BE49-F238E27FC236}">
              <a16:creationId xmlns:a16="http://schemas.microsoft.com/office/drawing/2014/main" id="{0BC8812E-0472-4D95-BEED-2FA456E32A20}"/>
            </a:ext>
          </a:extLst>
        </xdr:cNvPr>
        <xdr:cNvCxnSpPr/>
      </xdr:nvCxnSpPr>
      <xdr:spPr>
        <a:xfrm>
          <a:off x="13703300" y="148334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39551</xdr:rowOff>
    </xdr:from>
    <xdr:to>
      <xdr:col>67</xdr:col>
      <xdr:colOff>101600</xdr:colOff>
      <xdr:row>86</xdr:row>
      <xdr:rowOff>141151</xdr:rowOff>
    </xdr:to>
    <xdr:sp macro="" textlink="">
      <xdr:nvSpPr>
        <xdr:cNvPr id="765" name="楕円 764">
          <a:extLst>
            <a:ext uri="{FF2B5EF4-FFF2-40B4-BE49-F238E27FC236}">
              <a16:creationId xmlns:a16="http://schemas.microsoft.com/office/drawing/2014/main" id="{4E7DD77D-1A45-4A86-940C-4CFFEE5D94AB}"/>
            </a:ext>
          </a:extLst>
        </xdr:cNvPr>
        <xdr:cNvSpPr/>
      </xdr:nvSpPr>
      <xdr:spPr>
        <a:xfrm>
          <a:off x="12763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88719</xdr:rowOff>
    </xdr:from>
    <xdr:to>
      <xdr:col>71</xdr:col>
      <xdr:colOff>177800</xdr:colOff>
      <xdr:row>86</xdr:row>
      <xdr:rowOff>90351</xdr:rowOff>
    </xdr:to>
    <xdr:cxnSp macro="">
      <xdr:nvCxnSpPr>
        <xdr:cNvPr id="766" name="直線コネクタ 765">
          <a:extLst>
            <a:ext uri="{FF2B5EF4-FFF2-40B4-BE49-F238E27FC236}">
              <a16:creationId xmlns:a16="http://schemas.microsoft.com/office/drawing/2014/main" id="{252D3ABD-1168-4676-814D-9836FFFF611C}"/>
            </a:ext>
          </a:extLst>
        </xdr:cNvPr>
        <xdr:cNvCxnSpPr/>
      </xdr:nvCxnSpPr>
      <xdr:spPr>
        <a:xfrm flipV="1">
          <a:off x="12814300" y="1483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a:extLst>
            <a:ext uri="{FF2B5EF4-FFF2-40B4-BE49-F238E27FC236}">
              <a16:creationId xmlns:a16="http://schemas.microsoft.com/office/drawing/2014/main" id="{C58F2BFE-B4E4-4F81-B876-FF1BDF1DC2E9}"/>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68" name="n_2aveValue【児童館】&#10;有形固定資産減価償却率">
          <a:extLst>
            <a:ext uri="{FF2B5EF4-FFF2-40B4-BE49-F238E27FC236}">
              <a16:creationId xmlns:a16="http://schemas.microsoft.com/office/drawing/2014/main" id="{2C5A60EB-9BB0-4D49-A568-998E4E19E1DB}"/>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769" name="n_3aveValue【児童館】&#10;有形固定資産減価償却率">
          <a:extLst>
            <a:ext uri="{FF2B5EF4-FFF2-40B4-BE49-F238E27FC236}">
              <a16:creationId xmlns:a16="http://schemas.microsoft.com/office/drawing/2014/main" id="{A5278FB1-7373-408D-A2D1-30F5DA5A0149}"/>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70" name="n_4aveValue【児童館】&#10;有形固定資産減価償却率">
          <a:extLst>
            <a:ext uri="{FF2B5EF4-FFF2-40B4-BE49-F238E27FC236}">
              <a16:creationId xmlns:a16="http://schemas.microsoft.com/office/drawing/2014/main" id="{89D3848C-8842-428A-82F9-DB6B2C3CD902}"/>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143708</xdr:rowOff>
    </xdr:from>
    <xdr:ext cx="405111" cy="259045"/>
    <xdr:sp macro="" textlink="">
      <xdr:nvSpPr>
        <xdr:cNvPr id="771" name="n_1mainValue【児童館】&#10;有形固定資産減価償却率">
          <a:extLst>
            <a:ext uri="{FF2B5EF4-FFF2-40B4-BE49-F238E27FC236}">
              <a16:creationId xmlns:a16="http://schemas.microsoft.com/office/drawing/2014/main" id="{0E2EB1CB-39B3-477E-9A4A-BD3DD20C57CB}"/>
            </a:ext>
          </a:extLst>
        </xdr:cNvPr>
        <xdr:cNvSpPr txBox="1"/>
      </xdr:nvSpPr>
      <xdr:spPr>
        <a:xfrm>
          <a:off x="152660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135545</xdr:rowOff>
    </xdr:from>
    <xdr:ext cx="405111" cy="259045"/>
    <xdr:sp macro="" textlink="">
      <xdr:nvSpPr>
        <xdr:cNvPr id="772" name="n_2mainValue【児童館】&#10;有形固定資産減価償却率">
          <a:extLst>
            <a:ext uri="{FF2B5EF4-FFF2-40B4-BE49-F238E27FC236}">
              <a16:creationId xmlns:a16="http://schemas.microsoft.com/office/drawing/2014/main" id="{E6B04E87-7C13-4F0E-8E7B-A12DE3CC55EA}"/>
            </a:ext>
          </a:extLst>
        </xdr:cNvPr>
        <xdr:cNvSpPr txBox="1"/>
      </xdr:nvSpPr>
      <xdr:spPr>
        <a:xfrm>
          <a:off x="14389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130646</xdr:rowOff>
    </xdr:from>
    <xdr:ext cx="405111" cy="259045"/>
    <xdr:sp macro="" textlink="">
      <xdr:nvSpPr>
        <xdr:cNvPr id="773" name="n_3mainValue【児童館】&#10;有形固定資産減価償却率">
          <a:extLst>
            <a:ext uri="{FF2B5EF4-FFF2-40B4-BE49-F238E27FC236}">
              <a16:creationId xmlns:a16="http://schemas.microsoft.com/office/drawing/2014/main" id="{CEFF2261-4EEC-4137-80D9-2E8C7F7CE330}"/>
            </a:ext>
          </a:extLst>
        </xdr:cNvPr>
        <xdr:cNvSpPr txBox="1"/>
      </xdr:nvSpPr>
      <xdr:spPr>
        <a:xfrm>
          <a:off x="135007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132278</xdr:rowOff>
    </xdr:from>
    <xdr:ext cx="405111" cy="259045"/>
    <xdr:sp macro="" textlink="">
      <xdr:nvSpPr>
        <xdr:cNvPr id="774" name="n_4mainValue【児童館】&#10;有形固定資産減価償却率">
          <a:extLst>
            <a:ext uri="{FF2B5EF4-FFF2-40B4-BE49-F238E27FC236}">
              <a16:creationId xmlns:a16="http://schemas.microsoft.com/office/drawing/2014/main" id="{6F3644CF-3A3A-4CB0-89A2-1CAF06EDC21D}"/>
            </a:ext>
          </a:extLst>
        </xdr:cNvPr>
        <xdr:cNvSpPr txBox="1"/>
      </xdr:nvSpPr>
      <xdr:spPr>
        <a:xfrm>
          <a:off x="12611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6ED0339B-AC2B-475F-810A-BF69E30D20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47AD71AA-DEE3-43FD-BB96-65D88ECB9D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8E7EA11A-E643-4BAB-BD80-90450F2D6D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1F3D61AC-AF0E-4B01-AD11-78E39ADB87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A61B3CE7-8D57-40F8-8C87-37DBACE2C7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D49D3A76-402E-4082-B897-C2972A18A1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DE663E0A-62FF-4419-80E2-5F688B5D99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A655A8AB-BA81-425E-BF4E-8F699420C5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985CB567-7E22-4EDC-B2DB-FBA6E066665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22A6B981-0CA0-48BA-9790-51FD7F5BDF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222B828A-6BE5-4087-8C62-DD5B191440C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329E1FD8-9A5C-4E15-AF54-4B55569F98E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72DD869D-69D6-4307-B818-EFD023ABA61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27B95087-8A8D-4ED8-9F7D-58EFAE689CB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0FF58552-1D11-4043-857C-B708CA003CC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44223058-B0C0-469E-B33F-AF6ED8773AD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2105BF97-F330-4596-A281-237E5807149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06B350F4-FDD8-46A2-9E37-2BBB235ABD4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A69703B6-6021-4A3A-8086-944F9B4100D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26D23261-61CD-4A67-87D2-59EFA74F89A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80A4188F-AD99-4F6B-9B1A-2D9A74B8989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CC0AC389-9499-407E-9A88-E405A7BF9AB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6600C8E4-7231-4F21-92DB-9B15C70D34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DD121341-229A-4049-8AE8-6E9073C66F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830182DC-FE4E-4E5E-9CA7-86B618FCB3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a:extLst>
            <a:ext uri="{FF2B5EF4-FFF2-40B4-BE49-F238E27FC236}">
              <a16:creationId xmlns:a16="http://schemas.microsoft.com/office/drawing/2014/main" id="{E9670B37-E072-40D5-91FC-B4A9AC5BB929}"/>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a:extLst>
            <a:ext uri="{FF2B5EF4-FFF2-40B4-BE49-F238E27FC236}">
              <a16:creationId xmlns:a16="http://schemas.microsoft.com/office/drawing/2014/main" id="{D6D835F2-13F8-4BC8-B5EC-6A7863B764FB}"/>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a:extLst>
            <a:ext uri="{FF2B5EF4-FFF2-40B4-BE49-F238E27FC236}">
              <a16:creationId xmlns:a16="http://schemas.microsoft.com/office/drawing/2014/main" id="{8443BB4E-C881-4B85-AF4E-D4381DCE385C}"/>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a:extLst>
            <a:ext uri="{FF2B5EF4-FFF2-40B4-BE49-F238E27FC236}">
              <a16:creationId xmlns:a16="http://schemas.microsoft.com/office/drawing/2014/main" id="{08ECA882-1521-4EE3-AEC0-DAFD353C4F12}"/>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a:extLst>
            <a:ext uri="{FF2B5EF4-FFF2-40B4-BE49-F238E27FC236}">
              <a16:creationId xmlns:a16="http://schemas.microsoft.com/office/drawing/2014/main" id="{52DDC2CB-4CEE-464E-99B4-D2F1B063F446}"/>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805" name="【児童館】&#10;一人当たり面積平均値テキスト">
          <a:extLst>
            <a:ext uri="{FF2B5EF4-FFF2-40B4-BE49-F238E27FC236}">
              <a16:creationId xmlns:a16="http://schemas.microsoft.com/office/drawing/2014/main" id="{E4B91182-F9E9-4236-BE57-31E1C3469A2D}"/>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a:extLst>
            <a:ext uri="{FF2B5EF4-FFF2-40B4-BE49-F238E27FC236}">
              <a16:creationId xmlns:a16="http://schemas.microsoft.com/office/drawing/2014/main" id="{DEFB53CE-C4FD-41F5-B549-8FDF20A28E1E}"/>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a:extLst>
            <a:ext uri="{FF2B5EF4-FFF2-40B4-BE49-F238E27FC236}">
              <a16:creationId xmlns:a16="http://schemas.microsoft.com/office/drawing/2014/main" id="{F4086EB0-C07E-4E27-B6B9-30B611583B0D}"/>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58057</xdr:rowOff>
    </xdr:from>
    <xdr:to>
      <xdr:col>107</xdr:col>
      <xdr:colOff>101600</xdr:colOff>
      <xdr:row>84</xdr:row>
      <xdr:rowOff>159657</xdr:rowOff>
    </xdr:to>
    <xdr:sp macro="" textlink="">
      <xdr:nvSpPr>
        <xdr:cNvPr id="808" name="フローチャート: 判断 807">
          <a:extLst>
            <a:ext uri="{FF2B5EF4-FFF2-40B4-BE49-F238E27FC236}">
              <a16:creationId xmlns:a16="http://schemas.microsoft.com/office/drawing/2014/main" id="{DF7F45D3-C35F-417E-BD42-DE81CD19CBF0}"/>
            </a:ext>
          </a:extLst>
        </xdr:cNvPr>
        <xdr:cNvSpPr/>
      </xdr:nvSpPr>
      <xdr:spPr>
        <a:xfrm>
          <a:off x="20383500" y="1445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09" name="フローチャート: 判断 808">
          <a:extLst>
            <a:ext uri="{FF2B5EF4-FFF2-40B4-BE49-F238E27FC236}">
              <a16:creationId xmlns:a16="http://schemas.microsoft.com/office/drawing/2014/main" id="{4BFABA98-BA43-45C3-9E59-9091597B76E1}"/>
            </a:ext>
          </a:extLst>
        </xdr:cNvPr>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10" name="フローチャート: 判断 809">
          <a:extLst>
            <a:ext uri="{FF2B5EF4-FFF2-40B4-BE49-F238E27FC236}">
              <a16:creationId xmlns:a16="http://schemas.microsoft.com/office/drawing/2014/main" id="{C4AF83B5-8514-4B26-B620-4733D7F534A2}"/>
            </a:ext>
          </a:extLst>
        </xdr:cNvPr>
        <xdr:cNvSpPr/>
      </xdr:nvSpPr>
      <xdr:spPr>
        <a:xfrm>
          <a:off x="18605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0F2108D-D2D6-46A2-96C9-18FB368903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5DC9F219-AA79-4DA3-8B52-7CA9201F38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CA81C28-2D2D-47A1-9199-F268EAC7AC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E2470D4-C422-4C08-B760-4C10CEB54F1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3193645-4484-4399-B833-4D0F4B01E0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6" name="楕円 815">
          <a:extLst>
            <a:ext uri="{FF2B5EF4-FFF2-40B4-BE49-F238E27FC236}">
              <a16:creationId xmlns:a16="http://schemas.microsoft.com/office/drawing/2014/main" id="{E119CECE-9C21-48BF-85DA-1AAAC8F4A698}"/>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17" name="【児童館】&#10;一人当たり面積該当値テキスト">
          <a:extLst>
            <a:ext uri="{FF2B5EF4-FFF2-40B4-BE49-F238E27FC236}">
              <a16:creationId xmlns:a16="http://schemas.microsoft.com/office/drawing/2014/main" id="{CD243452-A73B-439E-931F-17B43BDF2E4B}"/>
            </a:ext>
          </a:extLst>
        </xdr:cNvPr>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131536</xdr:rowOff>
    </xdr:from>
    <xdr:to>
      <xdr:col>112</xdr:col>
      <xdr:colOff>38100</xdr:colOff>
      <xdr:row>84</xdr:row>
      <xdr:rowOff>61686</xdr:rowOff>
    </xdr:to>
    <xdr:sp macro="" textlink="">
      <xdr:nvSpPr>
        <xdr:cNvPr id="818" name="楕円 817">
          <a:extLst>
            <a:ext uri="{FF2B5EF4-FFF2-40B4-BE49-F238E27FC236}">
              <a16:creationId xmlns:a16="http://schemas.microsoft.com/office/drawing/2014/main" id="{A72AF6BC-89F6-4C49-B898-01CCAAA414C6}"/>
            </a:ext>
          </a:extLst>
        </xdr:cNvPr>
        <xdr:cNvSpPr/>
      </xdr:nvSpPr>
      <xdr:spPr>
        <a:xfrm>
          <a:off x="21272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10886</xdr:rowOff>
    </xdr:to>
    <xdr:cxnSp macro="">
      <xdr:nvCxnSpPr>
        <xdr:cNvPr id="819" name="直線コネクタ 818">
          <a:extLst>
            <a:ext uri="{FF2B5EF4-FFF2-40B4-BE49-F238E27FC236}">
              <a16:creationId xmlns:a16="http://schemas.microsoft.com/office/drawing/2014/main" id="{5C5C798B-FAF6-4970-A651-EC77A4278E18}"/>
            </a:ext>
          </a:extLst>
        </xdr:cNvPr>
        <xdr:cNvCxnSpPr/>
      </xdr:nvCxnSpPr>
      <xdr:spPr>
        <a:xfrm flipV="1">
          <a:off x="21323300" y="14401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20" name="楕円 819">
          <a:extLst>
            <a:ext uri="{FF2B5EF4-FFF2-40B4-BE49-F238E27FC236}">
              <a16:creationId xmlns:a16="http://schemas.microsoft.com/office/drawing/2014/main" id="{27469DD1-82C7-46AD-A9FE-94B3F2A7B502}"/>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10886</xdr:rowOff>
    </xdr:from>
    <xdr:to>
      <xdr:col>111</xdr:col>
      <xdr:colOff>177800</xdr:colOff>
      <xdr:row>84</xdr:row>
      <xdr:rowOff>21771</xdr:rowOff>
    </xdr:to>
    <xdr:cxnSp macro="">
      <xdr:nvCxnSpPr>
        <xdr:cNvPr id="821" name="直線コネクタ 820">
          <a:extLst>
            <a:ext uri="{FF2B5EF4-FFF2-40B4-BE49-F238E27FC236}">
              <a16:creationId xmlns:a16="http://schemas.microsoft.com/office/drawing/2014/main" id="{ABD28AB3-1AC0-4F46-AF55-CCD017A5BF19}"/>
            </a:ext>
          </a:extLst>
        </xdr:cNvPr>
        <xdr:cNvCxnSpPr/>
      </xdr:nvCxnSpPr>
      <xdr:spPr>
        <a:xfrm flipV="1">
          <a:off x="20434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22" name="楕円 821">
          <a:extLst>
            <a:ext uri="{FF2B5EF4-FFF2-40B4-BE49-F238E27FC236}">
              <a16:creationId xmlns:a16="http://schemas.microsoft.com/office/drawing/2014/main" id="{402FBFA0-565F-4091-A967-F6A99F2E06FD}"/>
            </a:ext>
          </a:extLst>
        </xdr:cNvPr>
        <xdr:cNvSpPr/>
      </xdr:nvSpPr>
      <xdr:spPr>
        <a:xfrm>
          <a:off x="19494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149679</xdr:rowOff>
    </xdr:from>
    <xdr:to>
      <xdr:col>107</xdr:col>
      <xdr:colOff>50800</xdr:colOff>
      <xdr:row>84</xdr:row>
      <xdr:rowOff>21771</xdr:rowOff>
    </xdr:to>
    <xdr:cxnSp macro="">
      <xdr:nvCxnSpPr>
        <xdr:cNvPr id="823" name="直線コネクタ 822">
          <a:extLst>
            <a:ext uri="{FF2B5EF4-FFF2-40B4-BE49-F238E27FC236}">
              <a16:creationId xmlns:a16="http://schemas.microsoft.com/office/drawing/2014/main" id="{4BC23879-088C-4611-ABAE-D916F23D857B}"/>
            </a:ext>
          </a:extLst>
        </xdr:cNvPr>
        <xdr:cNvCxnSpPr/>
      </xdr:nvCxnSpPr>
      <xdr:spPr>
        <a:xfrm>
          <a:off x="19545300" y="143800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109764</xdr:rowOff>
    </xdr:from>
    <xdr:to>
      <xdr:col>98</xdr:col>
      <xdr:colOff>38100</xdr:colOff>
      <xdr:row>84</xdr:row>
      <xdr:rowOff>39914</xdr:rowOff>
    </xdr:to>
    <xdr:sp macro="" textlink="">
      <xdr:nvSpPr>
        <xdr:cNvPr id="824" name="楕円 823">
          <a:extLst>
            <a:ext uri="{FF2B5EF4-FFF2-40B4-BE49-F238E27FC236}">
              <a16:creationId xmlns:a16="http://schemas.microsoft.com/office/drawing/2014/main" id="{ADA4DEF0-4B14-4CFA-9D34-081E62662928}"/>
            </a:ext>
          </a:extLst>
        </xdr:cNvPr>
        <xdr:cNvSpPr/>
      </xdr:nvSpPr>
      <xdr:spPr>
        <a:xfrm>
          <a:off x="18605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149679</xdr:rowOff>
    </xdr:from>
    <xdr:to>
      <xdr:col>102</xdr:col>
      <xdr:colOff>114300</xdr:colOff>
      <xdr:row>83</xdr:row>
      <xdr:rowOff>160564</xdr:rowOff>
    </xdr:to>
    <xdr:cxnSp macro="">
      <xdr:nvCxnSpPr>
        <xdr:cNvPr id="825" name="直線コネクタ 824">
          <a:extLst>
            <a:ext uri="{FF2B5EF4-FFF2-40B4-BE49-F238E27FC236}">
              <a16:creationId xmlns:a16="http://schemas.microsoft.com/office/drawing/2014/main" id="{5ACFDA25-6228-4110-8441-C730995F4EB7}"/>
            </a:ext>
          </a:extLst>
        </xdr:cNvPr>
        <xdr:cNvCxnSpPr/>
      </xdr:nvCxnSpPr>
      <xdr:spPr>
        <a:xfrm flipV="1">
          <a:off x="18656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826" name="n_1aveValue【児童館】&#10;一人当たり面積">
          <a:extLst>
            <a:ext uri="{FF2B5EF4-FFF2-40B4-BE49-F238E27FC236}">
              <a16:creationId xmlns:a16="http://schemas.microsoft.com/office/drawing/2014/main" id="{C7DC829A-FECD-4FF1-B529-AA4A037756A4}"/>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150784</xdr:rowOff>
    </xdr:from>
    <xdr:ext cx="469744" cy="259045"/>
    <xdr:sp macro="" textlink="">
      <xdr:nvSpPr>
        <xdr:cNvPr id="827" name="n_2aveValue【児童館】&#10;一人当たり面積">
          <a:extLst>
            <a:ext uri="{FF2B5EF4-FFF2-40B4-BE49-F238E27FC236}">
              <a16:creationId xmlns:a16="http://schemas.microsoft.com/office/drawing/2014/main" id="{BD4CA5AE-7AF2-4573-830F-D29FCBF02FDF}"/>
            </a:ext>
          </a:extLst>
        </xdr:cNvPr>
        <xdr:cNvSpPr txBox="1"/>
      </xdr:nvSpPr>
      <xdr:spPr>
        <a:xfrm>
          <a:off x="20199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828" name="n_3aveValue【児童館】&#10;一人当たり面積">
          <a:extLst>
            <a:ext uri="{FF2B5EF4-FFF2-40B4-BE49-F238E27FC236}">
              <a16:creationId xmlns:a16="http://schemas.microsoft.com/office/drawing/2014/main" id="{41D25A16-A5F0-4AB4-93E2-3089DEF39CAC}"/>
            </a:ext>
          </a:extLst>
        </xdr:cNvPr>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829" name="n_4aveValue【児童館】&#10;一人当たり面積">
          <a:extLst>
            <a:ext uri="{FF2B5EF4-FFF2-40B4-BE49-F238E27FC236}">
              <a16:creationId xmlns:a16="http://schemas.microsoft.com/office/drawing/2014/main" id="{7AD14F3A-BA76-4AD3-8D77-C5D89D06D424}"/>
            </a:ext>
          </a:extLst>
        </xdr:cNvPr>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78213</xdr:rowOff>
    </xdr:from>
    <xdr:ext cx="469744" cy="259045"/>
    <xdr:sp macro="" textlink="">
      <xdr:nvSpPr>
        <xdr:cNvPr id="830" name="n_1mainValue【児童館】&#10;一人当たり面積">
          <a:extLst>
            <a:ext uri="{FF2B5EF4-FFF2-40B4-BE49-F238E27FC236}">
              <a16:creationId xmlns:a16="http://schemas.microsoft.com/office/drawing/2014/main" id="{05990EBE-0D84-4643-AECA-DADEC98F99D1}"/>
            </a:ext>
          </a:extLst>
        </xdr:cNvPr>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31" name="n_2mainValue【児童館】&#10;一人当たり面積">
          <a:extLst>
            <a:ext uri="{FF2B5EF4-FFF2-40B4-BE49-F238E27FC236}">
              <a16:creationId xmlns:a16="http://schemas.microsoft.com/office/drawing/2014/main" id="{C04D6064-7B0B-436A-B593-7A6E73925492}"/>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32" name="n_3mainValue【児童館】&#10;一人当たり面積">
          <a:extLst>
            <a:ext uri="{FF2B5EF4-FFF2-40B4-BE49-F238E27FC236}">
              <a16:creationId xmlns:a16="http://schemas.microsoft.com/office/drawing/2014/main" id="{B7A8CA1B-6D85-40FD-B20A-B10C32050389}"/>
            </a:ext>
          </a:extLst>
        </xdr:cNvPr>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56441</xdr:rowOff>
    </xdr:from>
    <xdr:ext cx="469744" cy="259045"/>
    <xdr:sp macro="" textlink="">
      <xdr:nvSpPr>
        <xdr:cNvPr id="833" name="n_4mainValue【児童館】&#10;一人当たり面積">
          <a:extLst>
            <a:ext uri="{FF2B5EF4-FFF2-40B4-BE49-F238E27FC236}">
              <a16:creationId xmlns:a16="http://schemas.microsoft.com/office/drawing/2014/main" id="{4937C08D-095A-45F9-A4FC-6A087D38A130}"/>
            </a:ext>
          </a:extLst>
        </xdr:cNvPr>
        <xdr:cNvSpPr txBox="1"/>
      </xdr:nvSpPr>
      <xdr:spPr>
        <a:xfrm>
          <a:off x="18421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26248FDC-0F91-49D8-860C-D575F0026E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A6B48804-9170-4AB0-AD5D-0797C96FB1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D9BD95A6-6027-4472-86BC-C7E6653E20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11178646-15D7-47A4-909E-BEBE6C69EE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B0A078FC-ED5E-4420-ABAE-D8B579D330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B7117D00-3FEA-4C7B-804A-1CCE53BBC7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A1C50A21-954E-4376-9D25-B2800D89B0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64AC6D86-8915-468B-BCD1-4215274687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C8D3C9D9-C5A6-4BE8-A5FC-F7B3FE057F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CE8BE14A-5303-4E79-A479-09676689A3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B9327873-BFB6-4E90-82F5-C72DF106EB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CBB463F2-7CDC-4B86-8676-8FF64DCD39E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4718FA10-1F47-4CF4-B8E8-E7582527DBB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F0A0828E-E34B-4364-9D1F-27772F36B08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A1FDC131-0EAF-4A25-AB7E-BC0628097AB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BFDBA660-5289-474D-9229-0530BF41ECD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D711CC54-6378-4F74-BAAF-5D238F24989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B7E7E5F3-3971-4D0D-9190-5AF0B1033AE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63984E45-C4AE-498F-A32A-1DE764853E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ED4490A7-AD57-4797-A562-CEAE6F20564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AAD785CD-1835-453C-ACCB-9A4F29D15FE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FDC25DA4-EDC5-404F-9E98-507DEDC1F6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8DA0D06A-71DF-4B80-B565-614D88FFD3C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9109A4EA-5E8D-43C8-A401-6E87EF2F86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E8A6FD1F-0165-40F0-8F34-9E4A51BFCD85}"/>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7C88F882-1A68-4734-871D-A7305D48001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DCF398E9-C047-4844-B3A1-2B5D47341AA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a:extLst>
            <a:ext uri="{FF2B5EF4-FFF2-40B4-BE49-F238E27FC236}">
              <a16:creationId xmlns:a16="http://schemas.microsoft.com/office/drawing/2014/main" id="{F214D6D6-870B-4A49-B434-3B574FAF578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a:extLst>
            <a:ext uri="{FF2B5EF4-FFF2-40B4-BE49-F238E27FC236}">
              <a16:creationId xmlns:a16="http://schemas.microsoft.com/office/drawing/2014/main" id="{F659466B-FA72-44C6-9332-197EFD1B94A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63" name="【公民館】&#10;有形固定資産減価償却率平均値テキスト">
          <a:extLst>
            <a:ext uri="{FF2B5EF4-FFF2-40B4-BE49-F238E27FC236}">
              <a16:creationId xmlns:a16="http://schemas.microsoft.com/office/drawing/2014/main" id="{B58E3789-F9D4-42D2-AFA1-B0D925BA2FBF}"/>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a:extLst>
            <a:ext uri="{FF2B5EF4-FFF2-40B4-BE49-F238E27FC236}">
              <a16:creationId xmlns:a16="http://schemas.microsoft.com/office/drawing/2014/main" id="{4EF92D5C-9D51-4636-897B-F87DA7BA523F}"/>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a:extLst>
            <a:ext uri="{FF2B5EF4-FFF2-40B4-BE49-F238E27FC236}">
              <a16:creationId xmlns:a16="http://schemas.microsoft.com/office/drawing/2014/main" id="{4EF97C04-9109-4E5A-9720-878E44CF4726}"/>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66" name="フローチャート: 判断 865">
          <a:extLst>
            <a:ext uri="{FF2B5EF4-FFF2-40B4-BE49-F238E27FC236}">
              <a16:creationId xmlns:a16="http://schemas.microsoft.com/office/drawing/2014/main" id="{0D251442-24E5-44E9-8BA6-0770E68D4EDF}"/>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7" name="フローチャート: 判断 866">
          <a:extLst>
            <a:ext uri="{FF2B5EF4-FFF2-40B4-BE49-F238E27FC236}">
              <a16:creationId xmlns:a16="http://schemas.microsoft.com/office/drawing/2014/main" id="{5859B0CE-BF25-41BC-B1A3-9CF5E440DD62}"/>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868" name="フローチャート: 判断 867">
          <a:extLst>
            <a:ext uri="{FF2B5EF4-FFF2-40B4-BE49-F238E27FC236}">
              <a16:creationId xmlns:a16="http://schemas.microsoft.com/office/drawing/2014/main" id="{22A9C19F-3A77-4F9F-87A8-589CA3614308}"/>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DE32007C-85AE-43D0-87F6-1310B469A5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E250B03-998C-4036-BB5C-F6D72F10BA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2391117-AA8C-4319-8938-D8967AF48B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EA9E5F9-1321-4E35-B664-F0A5B235AF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EC8F346-8DB2-4BE5-A855-DF1FB8CB0B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874" name="楕円 873">
          <a:extLst>
            <a:ext uri="{FF2B5EF4-FFF2-40B4-BE49-F238E27FC236}">
              <a16:creationId xmlns:a16="http://schemas.microsoft.com/office/drawing/2014/main" id="{0C7B8A13-117E-4BF7-9271-684FA2659826}"/>
            </a:ext>
          </a:extLst>
        </xdr:cNvPr>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875" name="【公民館】&#10;有形固定資産減価償却率該当値テキスト">
          <a:extLst>
            <a:ext uri="{FF2B5EF4-FFF2-40B4-BE49-F238E27FC236}">
              <a16:creationId xmlns:a16="http://schemas.microsoft.com/office/drawing/2014/main" id="{73C54086-FE42-4ECD-953D-004FFD58069E}"/>
            </a:ext>
          </a:extLst>
        </xdr:cNvPr>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65405</xdr:rowOff>
    </xdr:from>
    <xdr:to>
      <xdr:col>81</xdr:col>
      <xdr:colOff>101600</xdr:colOff>
      <xdr:row>106</xdr:row>
      <xdr:rowOff>167005</xdr:rowOff>
    </xdr:to>
    <xdr:sp macro="" textlink="">
      <xdr:nvSpPr>
        <xdr:cNvPr id="876" name="楕円 875">
          <a:extLst>
            <a:ext uri="{FF2B5EF4-FFF2-40B4-BE49-F238E27FC236}">
              <a16:creationId xmlns:a16="http://schemas.microsoft.com/office/drawing/2014/main" id="{D7E6FB9A-7F12-4BAD-A2D7-0F22A22EECF7}"/>
            </a:ext>
          </a:extLst>
        </xdr:cNvPr>
        <xdr:cNvSpPr/>
      </xdr:nvSpPr>
      <xdr:spPr>
        <a:xfrm>
          <a:off x="1543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116205</xdr:rowOff>
    </xdr:from>
    <xdr:to>
      <xdr:col>85</xdr:col>
      <xdr:colOff>127000</xdr:colOff>
      <xdr:row>106</xdr:row>
      <xdr:rowOff>140970</xdr:rowOff>
    </xdr:to>
    <xdr:cxnSp macro="">
      <xdr:nvCxnSpPr>
        <xdr:cNvPr id="877" name="直線コネクタ 876">
          <a:extLst>
            <a:ext uri="{FF2B5EF4-FFF2-40B4-BE49-F238E27FC236}">
              <a16:creationId xmlns:a16="http://schemas.microsoft.com/office/drawing/2014/main" id="{22516A1F-6B2C-4A14-878B-A3D365AC17C0}"/>
            </a:ext>
          </a:extLst>
        </xdr:cNvPr>
        <xdr:cNvCxnSpPr/>
      </xdr:nvCxnSpPr>
      <xdr:spPr>
        <a:xfrm>
          <a:off x="15481300" y="18289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50164</xdr:rowOff>
    </xdr:from>
    <xdr:to>
      <xdr:col>76</xdr:col>
      <xdr:colOff>165100</xdr:colOff>
      <xdr:row>106</xdr:row>
      <xdr:rowOff>151764</xdr:rowOff>
    </xdr:to>
    <xdr:sp macro="" textlink="">
      <xdr:nvSpPr>
        <xdr:cNvPr id="878" name="楕円 877">
          <a:extLst>
            <a:ext uri="{FF2B5EF4-FFF2-40B4-BE49-F238E27FC236}">
              <a16:creationId xmlns:a16="http://schemas.microsoft.com/office/drawing/2014/main" id="{1B79504A-09E4-4A5B-843B-DBED25C00FE7}"/>
            </a:ext>
          </a:extLst>
        </xdr:cNvPr>
        <xdr:cNvSpPr/>
      </xdr:nvSpPr>
      <xdr:spPr>
        <a:xfrm>
          <a:off x="1454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100964</xdr:rowOff>
    </xdr:from>
    <xdr:to>
      <xdr:col>81</xdr:col>
      <xdr:colOff>50800</xdr:colOff>
      <xdr:row>106</xdr:row>
      <xdr:rowOff>116205</xdr:rowOff>
    </xdr:to>
    <xdr:cxnSp macro="">
      <xdr:nvCxnSpPr>
        <xdr:cNvPr id="879" name="直線コネクタ 878">
          <a:extLst>
            <a:ext uri="{FF2B5EF4-FFF2-40B4-BE49-F238E27FC236}">
              <a16:creationId xmlns:a16="http://schemas.microsoft.com/office/drawing/2014/main" id="{9C95BB99-8CF4-4B32-AD2E-A718C7FC0F7A}"/>
            </a:ext>
          </a:extLst>
        </xdr:cNvPr>
        <xdr:cNvCxnSpPr/>
      </xdr:nvCxnSpPr>
      <xdr:spPr>
        <a:xfrm>
          <a:off x="14592300" y="182746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12064</xdr:rowOff>
    </xdr:from>
    <xdr:to>
      <xdr:col>72</xdr:col>
      <xdr:colOff>38100</xdr:colOff>
      <xdr:row>106</xdr:row>
      <xdr:rowOff>113664</xdr:rowOff>
    </xdr:to>
    <xdr:sp macro="" textlink="">
      <xdr:nvSpPr>
        <xdr:cNvPr id="880" name="楕円 879">
          <a:extLst>
            <a:ext uri="{FF2B5EF4-FFF2-40B4-BE49-F238E27FC236}">
              <a16:creationId xmlns:a16="http://schemas.microsoft.com/office/drawing/2014/main" id="{CBF88B14-737A-4A8A-BB7A-B2F258D94444}"/>
            </a:ext>
          </a:extLst>
        </xdr:cNvPr>
        <xdr:cNvSpPr/>
      </xdr:nvSpPr>
      <xdr:spPr>
        <a:xfrm>
          <a:off x="1365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62864</xdr:rowOff>
    </xdr:from>
    <xdr:to>
      <xdr:col>76</xdr:col>
      <xdr:colOff>114300</xdr:colOff>
      <xdr:row>106</xdr:row>
      <xdr:rowOff>100964</xdr:rowOff>
    </xdr:to>
    <xdr:cxnSp macro="">
      <xdr:nvCxnSpPr>
        <xdr:cNvPr id="881" name="直線コネクタ 880">
          <a:extLst>
            <a:ext uri="{FF2B5EF4-FFF2-40B4-BE49-F238E27FC236}">
              <a16:creationId xmlns:a16="http://schemas.microsoft.com/office/drawing/2014/main" id="{7981CAFD-2AA1-42F6-A165-0AB9C196F6B7}"/>
            </a:ext>
          </a:extLst>
        </xdr:cNvPr>
        <xdr:cNvCxnSpPr/>
      </xdr:nvCxnSpPr>
      <xdr:spPr>
        <a:xfrm>
          <a:off x="13703300" y="18236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143511</xdr:rowOff>
    </xdr:from>
    <xdr:to>
      <xdr:col>67</xdr:col>
      <xdr:colOff>101600</xdr:colOff>
      <xdr:row>106</xdr:row>
      <xdr:rowOff>73661</xdr:rowOff>
    </xdr:to>
    <xdr:sp macro="" textlink="">
      <xdr:nvSpPr>
        <xdr:cNvPr id="882" name="楕円 881">
          <a:extLst>
            <a:ext uri="{FF2B5EF4-FFF2-40B4-BE49-F238E27FC236}">
              <a16:creationId xmlns:a16="http://schemas.microsoft.com/office/drawing/2014/main" id="{88C51789-0975-46B4-A165-ECB022F07A22}"/>
            </a:ext>
          </a:extLst>
        </xdr:cNvPr>
        <xdr:cNvSpPr/>
      </xdr:nvSpPr>
      <xdr:spPr>
        <a:xfrm>
          <a:off x="1276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22861</xdr:rowOff>
    </xdr:from>
    <xdr:to>
      <xdr:col>71</xdr:col>
      <xdr:colOff>177800</xdr:colOff>
      <xdr:row>106</xdr:row>
      <xdr:rowOff>62864</xdr:rowOff>
    </xdr:to>
    <xdr:cxnSp macro="">
      <xdr:nvCxnSpPr>
        <xdr:cNvPr id="883" name="直線コネクタ 882">
          <a:extLst>
            <a:ext uri="{FF2B5EF4-FFF2-40B4-BE49-F238E27FC236}">
              <a16:creationId xmlns:a16="http://schemas.microsoft.com/office/drawing/2014/main" id="{2D5B63B5-5F6C-4E07-9F63-5F8C42E0623B}"/>
            </a:ext>
          </a:extLst>
        </xdr:cNvPr>
        <xdr:cNvCxnSpPr/>
      </xdr:nvCxnSpPr>
      <xdr:spPr>
        <a:xfrm>
          <a:off x="12814300" y="18196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a:extLst>
            <a:ext uri="{FF2B5EF4-FFF2-40B4-BE49-F238E27FC236}">
              <a16:creationId xmlns:a16="http://schemas.microsoft.com/office/drawing/2014/main" id="{A4EC17BF-CD3A-4F2F-BC90-5CF35477C035}"/>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885" name="n_2aveValue【公民館】&#10;有形固定資産減価償却率">
          <a:extLst>
            <a:ext uri="{FF2B5EF4-FFF2-40B4-BE49-F238E27FC236}">
              <a16:creationId xmlns:a16="http://schemas.microsoft.com/office/drawing/2014/main" id="{20078AEF-0DA3-4B45-B57E-AEEB2222E4B6}"/>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86" name="n_3aveValue【公民館】&#10;有形固定資産減価償却率">
          <a:extLst>
            <a:ext uri="{FF2B5EF4-FFF2-40B4-BE49-F238E27FC236}">
              <a16:creationId xmlns:a16="http://schemas.microsoft.com/office/drawing/2014/main" id="{25246068-D22A-42EA-8D8A-961FAF44FAE9}"/>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887" name="n_4aveValue【公民館】&#10;有形固定資産減価償却率">
          <a:extLst>
            <a:ext uri="{FF2B5EF4-FFF2-40B4-BE49-F238E27FC236}">
              <a16:creationId xmlns:a16="http://schemas.microsoft.com/office/drawing/2014/main" id="{AA14AF35-B248-4E09-9975-F06D8C56EF5F}"/>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158132</xdr:rowOff>
    </xdr:from>
    <xdr:ext cx="405111" cy="259045"/>
    <xdr:sp macro="" textlink="">
      <xdr:nvSpPr>
        <xdr:cNvPr id="888" name="n_1mainValue【公民館】&#10;有形固定資産減価償却率">
          <a:extLst>
            <a:ext uri="{FF2B5EF4-FFF2-40B4-BE49-F238E27FC236}">
              <a16:creationId xmlns:a16="http://schemas.microsoft.com/office/drawing/2014/main" id="{9F3DD582-6FAC-46C9-951E-00D98CFC09AB}"/>
            </a:ext>
          </a:extLst>
        </xdr:cNvPr>
        <xdr:cNvSpPr txBox="1"/>
      </xdr:nvSpPr>
      <xdr:spPr>
        <a:xfrm>
          <a:off x="15266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142891</xdr:rowOff>
    </xdr:from>
    <xdr:ext cx="405111" cy="259045"/>
    <xdr:sp macro="" textlink="">
      <xdr:nvSpPr>
        <xdr:cNvPr id="889" name="n_2mainValue【公民館】&#10;有形固定資産減価償却率">
          <a:extLst>
            <a:ext uri="{FF2B5EF4-FFF2-40B4-BE49-F238E27FC236}">
              <a16:creationId xmlns:a16="http://schemas.microsoft.com/office/drawing/2014/main" id="{D91214B2-3FDF-4E1D-A6CB-8D18C1B20598}"/>
            </a:ext>
          </a:extLst>
        </xdr:cNvPr>
        <xdr:cNvSpPr txBox="1"/>
      </xdr:nvSpPr>
      <xdr:spPr>
        <a:xfrm>
          <a:off x="14389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104791</xdr:rowOff>
    </xdr:from>
    <xdr:ext cx="405111" cy="259045"/>
    <xdr:sp macro="" textlink="">
      <xdr:nvSpPr>
        <xdr:cNvPr id="890" name="n_3mainValue【公民館】&#10;有形固定資産減価償却率">
          <a:extLst>
            <a:ext uri="{FF2B5EF4-FFF2-40B4-BE49-F238E27FC236}">
              <a16:creationId xmlns:a16="http://schemas.microsoft.com/office/drawing/2014/main" id="{F7F90134-9608-4A29-BBCC-4C03A01A6CBF}"/>
            </a:ext>
          </a:extLst>
        </xdr:cNvPr>
        <xdr:cNvSpPr txBox="1"/>
      </xdr:nvSpPr>
      <xdr:spPr>
        <a:xfrm>
          <a:off x="13500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64788</xdr:rowOff>
    </xdr:from>
    <xdr:ext cx="405111" cy="259045"/>
    <xdr:sp macro="" textlink="">
      <xdr:nvSpPr>
        <xdr:cNvPr id="891" name="n_4mainValue【公民館】&#10;有形固定資産減価償却率">
          <a:extLst>
            <a:ext uri="{FF2B5EF4-FFF2-40B4-BE49-F238E27FC236}">
              <a16:creationId xmlns:a16="http://schemas.microsoft.com/office/drawing/2014/main" id="{8E61E667-F1D7-4A93-9F76-204802BD0E7A}"/>
            </a:ext>
          </a:extLst>
        </xdr:cNvPr>
        <xdr:cNvSpPr txBox="1"/>
      </xdr:nvSpPr>
      <xdr:spPr>
        <a:xfrm>
          <a:off x="12611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D298ED3D-EAD6-479F-A8F5-B95C390AF7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DFE9A900-0B6C-460F-ACAB-0AFCCFAD33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96023858-F04F-40A2-974A-EE0470A269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212CBD91-66E8-43AF-A408-685B59CA08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4599F060-10F5-463F-9C8D-7B6FAA2095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76B0694F-2996-4142-8E6F-D07F281426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567B9E1F-63CA-47F8-8458-000A418531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ED0F4CB9-7457-496F-B866-C8F79B73C7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4EB26C17-AF4B-41B9-A17E-A04EA4A881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E0DA32DE-79BA-4CA9-A816-0A28FFFC09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F28D0EE8-F9CA-48D9-8038-F524D99C33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284CF484-F7D3-4618-ADF4-46AA165F5E8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C028CC4A-10FA-4499-B099-F08114C9F8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A67D5B10-B8A6-4677-965D-34531490C0C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F906373F-6DFE-4459-8658-D5B724CB16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D2289381-2EEA-4B21-8520-14C2C91B84C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9ED8C6F3-CAE8-45B6-90F8-76D71E5B2F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E4B8793F-F842-4F11-94A8-82DAA2988CC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E0027BE4-4C4C-446C-855B-350103BFB06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2F53DB20-36D0-499C-8D67-41EE391345E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41EC08F8-75A3-474B-8908-4A7F180EF79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E8AA7860-D7C7-4E38-8EE5-58107C8E3F8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1199EA15-0E0B-452B-9C5E-02C3270DE2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BE4EF2F8-F1ED-4C1B-989D-3C2B34D90F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E0BB99F-8BB3-4212-8013-55A8A1641F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a:extLst>
            <a:ext uri="{FF2B5EF4-FFF2-40B4-BE49-F238E27FC236}">
              <a16:creationId xmlns:a16="http://schemas.microsoft.com/office/drawing/2014/main" id="{3CA1343F-22BE-40C0-846E-6BC844C5BA6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a:extLst>
            <a:ext uri="{FF2B5EF4-FFF2-40B4-BE49-F238E27FC236}">
              <a16:creationId xmlns:a16="http://schemas.microsoft.com/office/drawing/2014/main" id="{C38D24D4-E206-46E8-8D4E-CBFA23ECDA26}"/>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a:extLst>
            <a:ext uri="{FF2B5EF4-FFF2-40B4-BE49-F238E27FC236}">
              <a16:creationId xmlns:a16="http://schemas.microsoft.com/office/drawing/2014/main" id="{1CE7EE40-68BA-41AC-A2E0-942CCF71D57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a:extLst>
            <a:ext uri="{FF2B5EF4-FFF2-40B4-BE49-F238E27FC236}">
              <a16:creationId xmlns:a16="http://schemas.microsoft.com/office/drawing/2014/main" id="{D4682F6A-6DCE-4817-93B8-D371936EB601}"/>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a:extLst>
            <a:ext uri="{FF2B5EF4-FFF2-40B4-BE49-F238E27FC236}">
              <a16:creationId xmlns:a16="http://schemas.microsoft.com/office/drawing/2014/main" id="{9D27C440-5507-4A45-82F4-FDBCC9B34AE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22" name="【公民館】&#10;一人当たり面積平均値テキスト">
          <a:extLst>
            <a:ext uri="{FF2B5EF4-FFF2-40B4-BE49-F238E27FC236}">
              <a16:creationId xmlns:a16="http://schemas.microsoft.com/office/drawing/2014/main" id="{46696974-9B42-4B87-AE97-A02EA6619C59}"/>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a:extLst>
            <a:ext uri="{FF2B5EF4-FFF2-40B4-BE49-F238E27FC236}">
              <a16:creationId xmlns:a16="http://schemas.microsoft.com/office/drawing/2014/main" id="{DFA89F6E-5964-41C5-ACE8-293A7FA1599A}"/>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a:extLst>
            <a:ext uri="{FF2B5EF4-FFF2-40B4-BE49-F238E27FC236}">
              <a16:creationId xmlns:a16="http://schemas.microsoft.com/office/drawing/2014/main" id="{EE7C16EA-60EE-4F4C-9852-FAC7CCABD9A7}"/>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25" name="フローチャート: 判断 924">
          <a:extLst>
            <a:ext uri="{FF2B5EF4-FFF2-40B4-BE49-F238E27FC236}">
              <a16:creationId xmlns:a16="http://schemas.microsoft.com/office/drawing/2014/main" id="{626D4BA6-3B6E-4E58-AC1A-B15BA20354D7}"/>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107043</xdr:rowOff>
    </xdr:from>
    <xdr:to>
      <xdr:col>102</xdr:col>
      <xdr:colOff>165100</xdr:colOff>
      <xdr:row>108</xdr:row>
      <xdr:rowOff>37193</xdr:rowOff>
    </xdr:to>
    <xdr:sp macro="" textlink="">
      <xdr:nvSpPr>
        <xdr:cNvPr id="926" name="フローチャート: 判断 925">
          <a:extLst>
            <a:ext uri="{FF2B5EF4-FFF2-40B4-BE49-F238E27FC236}">
              <a16:creationId xmlns:a16="http://schemas.microsoft.com/office/drawing/2014/main" id="{4E478168-1CFB-45E1-8D22-DCE4834743F3}"/>
            </a:ext>
          </a:extLst>
        </xdr:cNvPr>
        <xdr:cNvSpPr/>
      </xdr:nvSpPr>
      <xdr:spPr>
        <a:xfrm>
          <a:off x="19494500" y="18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108676</xdr:rowOff>
    </xdr:from>
    <xdr:to>
      <xdr:col>98</xdr:col>
      <xdr:colOff>38100</xdr:colOff>
      <xdr:row>108</xdr:row>
      <xdr:rowOff>38826</xdr:rowOff>
    </xdr:to>
    <xdr:sp macro="" textlink="">
      <xdr:nvSpPr>
        <xdr:cNvPr id="927" name="フローチャート: 判断 926">
          <a:extLst>
            <a:ext uri="{FF2B5EF4-FFF2-40B4-BE49-F238E27FC236}">
              <a16:creationId xmlns:a16="http://schemas.microsoft.com/office/drawing/2014/main" id="{524D8F87-E1C5-4B55-9393-E51633F30813}"/>
            </a:ext>
          </a:extLst>
        </xdr:cNvPr>
        <xdr:cNvSpPr/>
      </xdr:nvSpPr>
      <xdr:spPr>
        <a:xfrm>
          <a:off x="18605500" y="1845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9A04111-AD12-4351-9448-9809520C1C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9D6F602-15F7-42DE-BC94-9B9D9D1CD2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8F2D036-EAD2-4274-AA7C-76816AC2A9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E67B4FD-E6C4-4389-8282-280762E033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0843F1D-587A-4A60-A8F9-D1167D4ECA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933" name="楕円 932">
          <a:extLst>
            <a:ext uri="{FF2B5EF4-FFF2-40B4-BE49-F238E27FC236}">
              <a16:creationId xmlns:a16="http://schemas.microsoft.com/office/drawing/2014/main" id="{1617508E-E374-4939-AD41-06FF7BFEA768}"/>
            </a:ext>
          </a:extLst>
        </xdr:cNvPr>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934" name="【公民館】&#10;一人当たり面積該当値テキスト">
          <a:extLst>
            <a:ext uri="{FF2B5EF4-FFF2-40B4-BE49-F238E27FC236}">
              <a16:creationId xmlns:a16="http://schemas.microsoft.com/office/drawing/2014/main" id="{0E2F8EB9-8E99-4DBE-9F1C-7FCCDA093C15}"/>
            </a:ext>
          </a:extLst>
        </xdr:cNvPr>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935" name="楕円 934">
          <a:extLst>
            <a:ext uri="{FF2B5EF4-FFF2-40B4-BE49-F238E27FC236}">
              <a16:creationId xmlns:a16="http://schemas.microsoft.com/office/drawing/2014/main" id="{4F181FB9-4F16-4E76-827A-5747F0C56582}"/>
            </a:ext>
          </a:extLst>
        </xdr:cNvPr>
        <xdr:cNvSpPr/>
      </xdr:nvSpPr>
      <xdr:spPr>
        <a:xfrm>
          <a:off x="2127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74568</xdr:rowOff>
    </xdr:from>
    <xdr:to>
      <xdr:col>116</xdr:col>
      <xdr:colOff>63500</xdr:colOff>
      <xdr:row>108</xdr:row>
      <xdr:rowOff>79466</xdr:rowOff>
    </xdr:to>
    <xdr:cxnSp macro="">
      <xdr:nvCxnSpPr>
        <xdr:cNvPr id="936" name="直線コネクタ 935">
          <a:extLst>
            <a:ext uri="{FF2B5EF4-FFF2-40B4-BE49-F238E27FC236}">
              <a16:creationId xmlns:a16="http://schemas.microsoft.com/office/drawing/2014/main" id="{EA6B60C8-2450-4B4F-97EA-40C2D7D3CDEA}"/>
            </a:ext>
          </a:extLst>
        </xdr:cNvPr>
        <xdr:cNvCxnSpPr/>
      </xdr:nvCxnSpPr>
      <xdr:spPr>
        <a:xfrm>
          <a:off x="21323300" y="1859116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937" name="楕円 936">
          <a:extLst>
            <a:ext uri="{FF2B5EF4-FFF2-40B4-BE49-F238E27FC236}">
              <a16:creationId xmlns:a16="http://schemas.microsoft.com/office/drawing/2014/main" id="{BBCFCA0B-EEFF-4830-906F-F58600FAE422}"/>
            </a:ext>
          </a:extLst>
        </xdr:cNvPr>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74568</xdr:rowOff>
    </xdr:to>
    <xdr:cxnSp macro="">
      <xdr:nvCxnSpPr>
        <xdr:cNvPr id="938" name="直線コネクタ 937">
          <a:extLst>
            <a:ext uri="{FF2B5EF4-FFF2-40B4-BE49-F238E27FC236}">
              <a16:creationId xmlns:a16="http://schemas.microsoft.com/office/drawing/2014/main" id="{94AEE287-47CA-49D3-9D5F-D6948BB88B1D}"/>
            </a:ext>
          </a:extLst>
        </xdr:cNvPr>
        <xdr:cNvCxnSpPr/>
      </xdr:nvCxnSpPr>
      <xdr:spPr>
        <a:xfrm>
          <a:off x="20434300" y="1857647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10705</xdr:rowOff>
    </xdr:from>
    <xdr:to>
      <xdr:col>102</xdr:col>
      <xdr:colOff>165100</xdr:colOff>
      <xdr:row>108</xdr:row>
      <xdr:rowOff>112305</xdr:rowOff>
    </xdr:to>
    <xdr:sp macro="" textlink="">
      <xdr:nvSpPr>
        <xdr:cNvPr id="939" name="楕円 938">
          <a:extLst>
            <a:ext uri="{FF2B5EF4-FFF2-40B4-BE49-F238E27FC236}">
              <a16:creationId xmlns:a16="http://schemas.microsoft.com/office/drawing/2014/main" id="{ED2215E8-96E3-427C-A471-77EE1081C1CC}"/>
            </a:ext>
          </a:extLst>
        </xdr:cNvPr>
        <xdr:cNvSpPr/>
      </xdr:nvSpPr>
      <xdr:spPr>
        <a:xfrm>
          <a:off x="19494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61505</xdr:rowOff>
    </xdr:to>
    <xdr:cxnSp macro="">
      <xdr:nvCxnSpPr>
        <xdr:cNvPr id="940" name="直線コネクタ 939">
          <a:extLst>
            <a:ext uri="{FF2B5EF4-FFF2-40B4-BE49-F238E27FC236}">
              <a16:creationId xmlns:a16="http://schemas.microsoft.com/office/drawing/2014/main" id="{B726705F-6658-4FD3-B889-0487F959DC6B}"/>
            </a:ext>
          </a:extLst>
        </xdr:cNvPr>
        <xdr:cNvCxnSpPr/>
      </xdr:nvCxnSpPr>
      <xdr:spPr>
        <a:xfrm flipV="1">
          <a:off x="19545300" y="185764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41" name="楕円 940">
          <a:extLst>
            <a:ext uri="{FF2B5EF4-FFF2-40B4-BE49-F238E27FC236}">
              <a16:creationId xmlns:a16="http://schemas.microsoft.com/office/drawing/2014/main" id="{BAE37E5A-0525-40B6-9F95-523CE4FEA236}"/>
            </a:ext>
          </a:extLst>
        </xdr:cNvPr>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61505</xdr:rowOff>
    </xdr:from>
    <xdr:to>
      <xdr:col>102</xdr:col>
      <xdr:colOff>114300</xdr:colOff>
      <xdr:row>108</xdr:row>
      <xdr:rowOff>63137</xdr:rowOff>
    </xdr:to>
    <xdr:cxnSp macro="">
      <xdr:nvCxnSpPr>
        <xdr:cNvPr id="942" name="直線コネクタ 941">
          <a:extLst>
            <a:ext uri="{FF2B5EF4-FFF2-40B4-BE49-F238E27FC236}">
              <a16:creationId xmlns:a16="http://schemas.microsoft.com/office/drawing/2014/main" id="{A7F6F95F-3558-426A-B7C3-B9436DB27612}"/>
            </a:ext>
          </a:extLst>
        </xdr:cNvPr>
        <xdr:cNvCxnSpPr/>
      </xdr:nvCxnSpPr>
      <xdr:spPr>
        <a:xfrm flipV="1">
          <a:off x="18656300" y="185781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a:extLst>
            <a:ext uri="{FF2B5EF4-FFF2-40B4-BE49-F238E27FC236}">
              <a16:creationId xmlns:a16="http://schemas.microsoft.com/office/drawing/2014/main" id="{AD52AAC0-F312-4AD6-B5FD-7A9EF0CFECF2}"/>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44" name="n_2aveValue【公民館】&#10;一人当たり面積">
          <a:extLst>
            <a:ext uri="{FF2B5EF4-FFF2-40B4-BE49-F238E27FC236}">
              <a16:creationId xmlns:a16="http://schemas.microsoft.com/office/drawing/2014/main" id="{E240152D-542C-4F74-A682-FA7F45B68125}"/>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53720</xdr:rowOff>
    </xdr:from>
    <xdr:ext cx="469744" cy="259045"/>
    <xdr:sp macro="" textlink="">
      <xdr:nvSpPr>
        <xdr:cNvPr id="945" name="n_3aveValue【公民館】&#10;一人当たり面積">
          <a:extLst>
            <a:ext uri="{FF2B5EF4-FFF2-40B4-BE49-F238E27FC236}">
              <a16:creationId xmlns:a16="http://schemas.microsoft.com/office/drawing/2014/main" id="{9AFB3D94-0E99-4229-B9B3-39D4918F764F}"/>
            </a:ext>
          </a:extLst>
        </xdr:cNvPr>
        <xdr:cNvSpPr txBox="1"/>
      </xdr:nvSpPr>
      <xdr:spPr>
        <a:xfrm>
          <a:off x="19310427" y="1822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55353</xdr:rowOff>
    </xdr:from>
    <xdr:ext cx="469744" cy="259045"/>
    <xdr:sp macro="" textlink="">
      <xdr:nvSpPr>
        <xdr:cNvPr id="946" name="n_4aveValue【公民館】&#10;一人当たり面積">
          <a:extLst>
            <a:ext uri="{FF2B5EF4-FFF2-40B4-BE49-F238E27FC236}">
              <a16:creationId xmlns:a16="http://schemas.microsoft.com/office/drawing/2014/main" id="{48021E80-4F41-4738-A2CB-0855B7918A00}"/>
            </a:ext>
          </a:extLst>
        </xdr:cNvPr>
        <xdr:cNvSpPr txBox="1"/>
      </xdr:nvSpPr>
      <xdr:spPr>
        <a:xfrm>
          <a:off x="18421427" y="182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116495</xdr:rowOff>
    </xdr:from>
    <xdr:ext cx="469744" cy="259045"/>
    <xdr:sp macro="" textlink="">
      <xdr:nvSpPr>
        <xdr:cNvPr id="947" name="n_1mainValue【公民館】&#10;一人当たり面積">
          <a:extLst>
            <a:ext uri="{FF2B5EF4-FFF2-40B4-BE49-F238E27FC236}">
              <a16:creationId xmlns:a16="http://schemas.microsoft.com/office/drawing/2014/main" id="{F7B58537-B802-4A3B-BC35-AADA55CD476F}"/>
            </a:ext>
          </a:extLst>
        </xdr:cNvPr>
        <xdr:cNvSpPr txBox="1"/>
      </xdr:nvSpPr>
      <xdr:spPr>
        <a:xfrm>
          <a:off x="210757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948" name="n_2mainValue【公民館】&#10;一人当たり面積">
          <a:extLst>
            <a:ext uri="{FF2B5EF4-FFF2-40B4-BE49-F238E27FC236}">
              <a16:creationId xmlns:a16="http://schemas.microsoft.com/office/drawing/2014/main" id="{88E33717-A584-48B4-A2E4-158A8955C948}"/>
            </a:ext>
          </a:extLst>
        </xdr:cNvPr>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103432</xdr:rowOff>
    </xdr:from>
    <xdr:ext cx="469744" cy="259045"/>
    <xdr:sp macro="" textlink="">
      <xdr:nvSpPr>
        <xdr:cNvPr id="949" name="n_3mainValue【公民館】&#10;一人当たり面積">
          <a:extLst>
            <a:ext uri="{FF2B5EF4-FFF2-40B4-BE49-F238E27FC236}">
              <a16:creationId xmlns:a16="http://schemas.microsoft.com/office/drawing/2014/main" id="{2A147EB0-303E-49BE-9AF8-D2322CC9C3A5}"/>
            </a:ext>
          </a:extLst>
        </xdr:cNvPr>
        <xdr:cNvSpPr txBox="1"/>
      </xdr:nvSpPr>
      <xdr:spPr>
        <a:xfrm>
          <a:off x="19310427" y="1862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950" name="n_4mainValue【公民館】&#10;一人当たり面積">
          <a:extLst>
            <a:ext uri="{FF2B5EF4-FFF2-40B4-BE49-F238E27FC236}">
              <a16:creationId xmlns:a16="http://schemas.microsoft.com/office/drawing/2014/main" id="{2DE8CB15-B3A5-4BB3-A880-EB0D8C01B1A1}"/>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8007EC6-DE6A-4363-889F-46051F89A7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12EEF14C-3563-4D90-A64F-817BC36146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C8ABF9ED-69FD-406C-AD7C-4B46EC22C4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については、多くの施設で全国平均及び和歌山県平均を上回っており、類似団体の平均を上回っている施設もある。これは、他団体と比べ多くの公共施設が老朽化していると考えられるため、今後も公共施設等総合管理計画等に基づき、適正な維持管理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4DD6EC-AEBE-4B68-9BCC-B9DA2F9CEB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6FFDA6-18BF-4F61-A8DA-6FAFB003B9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E873D7-6714-4B04-A2B4-355A9E2443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6B093A-CD07-4A8D-B11A-AF75D816A7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E90D22-FEFC-497E-AD96-BA9DCFF5DA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290639-AE8E-4A7E-824E-9CCB4C8F51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9BBBF3-212C-4436-8923-30F45C6F11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CF8F6D-77DB-4002-A931-9AAB0B57B0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656B86-4A69-4478-8A08-CC0298C653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471516-991E-491B-A38C-4075453FE5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1858DC-16CA-42B2-A088-B0492A7B79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20DDF8-8EC1-4F36-8F9E-BB71AEC8A5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52A7AE-4DEB-4955-8D25-97AF4CBC7D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E6F29B-0ED6-48E7-8D3F-4B4CDF101F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A48545-78FA-4033-B2D9-519B43389B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82CA4F-C379-4AB3-B8F2-E51503DB8C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5BDA84-F8E2-41DF-BEAF-BB0DA18341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F10BB5-BD9C-4D93-8F0B-65203BC59D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F03148-2DB7-4A2B-AA8F-B14AEEC33C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DD870B-E04E-4BCE-A379-BEFAB1C108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A3718F-2EE2-40BE-A211-E2B8467E25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7A149E-8261-48E0-8589-57D1D0E273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DADAE4-0A7D-46D8-8C14-95DE6C5232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5B4290-0C20-4719-AE8C-261E254CE3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7DAB8A-484F-4C1A-8CBF-99781B3BA5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FCDB96-7D9A-4578-8AD4-F2A6381D42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C9C12C-B05F-4CC4-9438-C407AA3F1F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83AFBE-EA56-4776-AEBF-90763E8F2E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A66860-6DA9-4F52-B85E-096B606A95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72F12F-D445-4644-AF2C-71B2857D35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72CD75-7597-46DD-8B28-220C59F266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6E170C-2E4F-4CED-AD72-CBA54812AA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21B0A3-D5AA-4714-A2DA-566E7D8622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DD9633-8757-438D-AC59-098A591D7E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448BFE-D701-40EE-A9C0-2959299910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712631-415F-40CE-AB7D-8A3283C9C5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B56185-2B7E-4A57-9F5E-1AD43B82DC8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7481FC-75A1-49D6-A7FE-DCDC662ED9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E95104-B8A0-45CB-99FD-A969A6AD04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4C1851-23AB-446D-ADF6-1B51ADF3AD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903504-4D67-4A76-AF69-1207234B2A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A3F466-D3FE-45A3-8A71-FA95E57187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A345E4-BEAC-4DA1-B65A-B1616012646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FFC0360-3771-425F-9D59-9713670E28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FA1CFD-9902-46ED-9346-AFD60A30527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F7A884-0772-493A-B2FF-B9CB0248D0D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7A2FDC-082E-41C7-9C0E-F7CE865D27B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D102E4B-A89F-4205-BC52-1C84D17932E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8232B00-17B8-4109-A247-7FBDA90DE8B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E2983BF-BAAC-470F-A93C-14FEE827C4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7C92EBE-6503-4268-ACEE-FE0478FF65A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E5140C2-6C3D-4280-80E3-325382C0D3A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774829-8038-4AD2-8FFB-6B6CD573C8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0799A62-2338-48C5-9F63-490214A343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2E2C9A9-A7B8-4C64-A626-75685A02018D}"/>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1A1BD88-FA1C-4AAF-A634-D5E0CC5641B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A1DBE26-32DA-43B3-8D5F-EAB9337AC933}"/>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D3FA0852-851F-4D9B-8211-72A303C1FE8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276D9072-CD15-41EB-B300-2BC22802936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20E18D6D-ACF6-4D8E-A4C7-38F4C552DF64}"/>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4DE7C2D9-726D-4DCC-A1BF-AB11DB961628}"/>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63B3EB92-7FC1-4944-8CA8-1725A0B45D73}"/>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125730</xdr:rowOff>
    </xdr:from>
    <xdr:to>
      <xdr:col>15</xdr:col>
      <xdr:colOff>101600</xdr:colOff>
      <xdr:row>37</xdr:row>
      <xdr:rowOff>55880</xdr:rowOff>
    </xdr:to>
    <xdr:sp macro="" textlink="">
      <xdr:nvSpPr>
        <xdr:cNvPr id="64" name="フローチャート: 判断 63">
          <a:extLst>
            <a:ext uri="{FF2B5EF4-FFF2-40B4-BE49-F238E27FC236}">
              <a16:creationId xmlns:a16="http://schemas.microsoft.com/office/drawing/2014/main" id="{45DCD661-EB4B-4078-B8E5-59057E658141}"/>
            </a:ext>
          </a:extLst>
        </xdr:cNvPr>
        <xdr:cNvSpPr/>
      </xdr:nvSpPr>
      <xdr:spPr>
        <a:xfrm>
          <a:off x="2857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A48F480F-062D-4155-BD57-739BBF0762A2}"/>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0510D4DF-5C92-41E3-B90D-3D0F034FE4D0}"/>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2CE2A89-0482-4ABE-8878-7B92EB3F5C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D57FAE-F2F6-48C0-8219-037A9A7E38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CE6827-6C80-42CF-A696-2FB8F5C261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E79F92-9F60-46F8-961C-1A65EB7887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7D9CB0-A812-4AD4-A89C-69C0ECB1A1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7620</xdr:rowOff>
    </xdr:from>
    <xdr:to>
      <xdr:col>24</xdr:col>
      <xdr:colOff>114300</xdr:colOff>
      <xdr:row>37</xdr:row>
      <xdr:rowOff>109220</xdr:rowOff>
    </xdr:to>
    <xdr:sp macro="" textlink="">
      <xdr:nvSpPr>
        <xdr:cNvPr id="72" name="楕円 71">
          <a:extLst>
            <a:ext uri="{FF2B5EF4-FFF2-40B4-BE49-F238E27FC236}">
              <a16:creationId xmlns:a16="http://schemas.microsoft.com/office/drawing/2014/main" id="{628ADED8-CE84-4D9E-8EA6-911D1CF29928}"/>
            </a:ext>
          </a:extLst>
        </xdr:cNvPr>
        <xdr:cNvSpPr/>
      </xdr:nvSpPr>
      <xdr:spPr>
        <a:xfrm>
          <a:off x="45847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157497</xdr:rowOff>
    </xdr:from>
    <xdr:ext cx="405111" cy="259045"/>
    <xdr:sp macro="" textlink="">
      <xdr:nvSpPr>
        <xdr:cNvPr id="73" name="【図書館】&#10;有形固定資産減価償却率該当値テキスト">
          <a:extLst>
            <a:ext uri="{FF2B5EF4-FFF2-40B4-BE49-F238E27FC236}">
              <a16:creationId xmlns:a16="http://schemas.microsoft.com/office/drawing/2014/main" id="{C2A72484-9DAC-4C78-B3BE-4A56D623C649}"/>
            </a:ext>
          </a:extLst>
        </xdr:cNvPr>
        <xdr:cNvSpPr txBox="1"/>
      </xdr:nvSpPr>
      <xdr:spPr>
        <a:xfrm>
          <a:off x="4673600"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146050</xdr:rowOff>
    </xdr:from>
    <xdr:to>
      <xdr:col>20</xdr:col>
      <xdr:colOff>38100</xdr:colOff>
      <xdr:row>37</xdr:row>
      <xdr:rowOff>76200</xdr:rowOff>
    </xdr:to>
    <xdr:sp macro="" textlink="">
      <xdr:nvSpPr>
        <xdr:cNvPr id="74" name="楕円 73">
          <a:extLst>
            <a:ext uri="{FF2B5EF4-FFF2-40B4-BE49-F238E27FC236}">
              <a16:creationId xmlns:a16="http://schemas.microsoft.com/office/drawing/2014/main" id="{BA5F5AD8-C03E-47D6-BBA4-EB2C17CC0F28}"/>
            </a:ext>
          </a:extLst>
        </xdr:cNvPr>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25400</xdr:rowOff>
    </xdr:from>
    <xdr:to>
      <xdr:col>24</xdr:col>
      <xdr:colOff>63500</xdr:colOff>
      <xdr:row>37</xdr:row>
      <xdr:rowOff>58420</xdr:rowOff>
    </xdr:to>
    <xdr:cxnSp macro="">
      <xdr:nvCxnSpPr>
        <xdr:cNvPr id="75" name="直線コネクタ 74">
          <a:extLst>
            <a:ext uri="{FF2B5EF4-FFF2-40B4-BE49-F238E27FC236}">
              <a16:creationId xmlns:a16="http://schemas.microsoft.com/office/drawing/2014/main" id="{0FAABC7F-CF9C-4386-A2FB-99FD50F98949}"/>
            </a:ext>
          </a:extLst>
        </xdr:cNvPr>
        <xdr:cNvCxnSpPr/>
      </xdr:nvCxnSpPr>
      <xdr:spPr>
        <a:xfrm>
          <a:off x="3797300" y="63690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6" name="楕円 75">
          <a:extLst>
            <a:ext uri="{FF2B5EF4-FFF2-40B4-BE49-F238E27FC236}">
              <a16:creationId xmlns:a16="http://schemas.microsoft.com/office/drawing/2014/main" id="{F10743BE-C891-4960-8723-7654782D9B2D}"/>
            </a:ext>
          </a:extLst>
        </xdr:cNvPr>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25400</xdr:rowOff>
    </xdr:to>
    <xdr:cxnSp macro="">
      <xdr:nvCxnSpPr>
        <xdr:cNvPr id="77" name="直線コネクタ 76">
          <a:extLst>
            <a:ext uri="{FF2B5EF4-FFF2-40B4-BE49-F238E27FC236}">
              <a16:creationId xmlns:a16="http://schemas.microsoft.com/office/drawing/2014/main" id="{CD34728C-AD8B-4B48-A9D7-27EC75A9D8CF}"/>
            </a:ext>
          </a:extLst>
        </xdr:cNvPr>
        <xdr:cNvCxnSpPr/>
      </xdr:nvCxnSpPr>
      <xdr:spPr>
        <a:xfrm>
          <a:off x="2908300" y="63360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macro="" textlink="">
      <xdr:nvSpPr>
        <xdr:cNvPr id="78" name="楕円 77">
          <a:extLst>
            <a:ext uri="{FF2B5EF4-FFF2-40B4-BE49-F238E27FC236}">
              <a16:creationId xmlns:a16="http://schemas.microsoft.com/office/drawing/2014/main" id="{872CDCC1-ECAB-4FC1-80C7-18AA2BE763B2}"/>
            </a:ext>
          </a:extLst>
        </xdr:cNvPr>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163830</xdr:rowOff>
    </xdr:to>
    <xdr:cxnSp macro="">
      <xdr:nvCxnSpPr>
        <xdr:cNvPr id="79" name="直線コネクタ 78">
          <a:extLst>
            <a:ext uri="{FF2B5EF4-FFF2-40B4-BE49-F238E27FC236}">
              <a16:creationId xmlns:a16="http://schemas.microsoft.com/office/drawing/2014/main" id="{EB2AC085-E45C-495D-BE94-F473B745FC34}"/>
            </a:ext>
          </a:extLst>
        </xdr:cNvPr>
        <xdr:cNvCxnSpPr/>
      </xdr:nvCxnSpPr>
      <xdr:spPr>
        <a:xfrm>
          <a:off x="2019300" y="6301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95250</xdr:rowOff>
    </xdr:from>
    <xdr:to>
      <xdr:col>6</xdr:col>
      <xdr:colOff>38100</xdr:colOff>
      <xdr:row>37</xdr:row>
      <xdr:rowOff>25400</xdr:rowOff>
    </xdr:to>
    <xdr:sp macro="" textlink="">
      <xdr:nvSpPr>
        <xdr:cNvPr id="80" name="楕円 79">
          <a:extLst>
            <a:ext uri="{FF2B5EF4-FFF2-40B4-BE49-F238E27FC236}">
              <a16:creationId xmlns:a16="http://schemas.microsoft.com/office/drawing/2014/main" id="{B656F128-B20C-4BF4-98CE-1A452F8A5596}"/>
            </a:ext>
          </a:extLst>
        </xdr:cNvPr>
        <xdr:cNvSpPr/>
      </xdr:nvSpPr>
      <xdr:spPr>
        <a:xfrm>
          <a:off x="1079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36</xdr:row>
      <xdr:rowOff>146050</xdr:rowOff>
    </xdr:to>
    <xdr:cxnSp macro="">
      <xdr:nvCxnSpPr>
        <xdr:cNvPr id="81" name="直線コネクタ 80">
          <a:extLst>
            <a:ext uri="{FF2B5EF4-FFF2-40B4-BE49-F238E27FC236}">
              <a16:creationId xmlns:a16="http://schemas.microsoft.com/office/drawing/2014/main" id="{F8774E3E-01CE-4E5F-B119-2193A97E0F04}"/>
            </a:ext>
          </a:extLst>
        </xdr:cNvPr>
        <xdr:cNvCxnSpPr/>
      </xdr:nvCxnSpPr>
      <xdr:spPr>
        <a:xfrm flipV="1">
          <a:off x="1130300" y="63017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E1534C6F-9039-4658-9048-9B59414822FA}"/>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47007</xdr:rowOff>
    </xdr:from>
    <xdr:ext cx="405111" cy="259045"/>
    <xdr:sp macro="" textlink="">
      <xdr:nvSpPr>
        <xdr:cNvPr id="83" name="n_2aveValue【図書館】&#10;有形固定資産減価償却率">
          <a:extLst>
            <a:ext uri="{FF2B5EF4-FFF2-40B4-BE49-F238E27FC236}">
              <a16:creationId xmlns:a16="http://schemas.microsoft.com/office/drawing/2014/main" id="{3964552B-4B9C-4F2A-8088-D5E7AF42F8F2}"/>
            </a:ext>
          </a:extLst>
        </xdr:cNvPr>
        <xdr:cNvSpPr txBox="1"/>
      </xdr:nvSpPr>
      <xdr:spPr>
        <a:xfrm>
          <a:off x="2705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C6236AED-009B-40C1-B714-84F0A1B9FDD4}"/>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5" name="n_4aveValue【図書館】&#10;有形固定資産減価償却率">
          <a:extLst>
            <a:ext uri="{FF2B5EF4-FFF2-40B4-BE49-F238E27FC236}">
              <a16:creationId xmlns:a16="http://schemas.microsoft.com/office/drawing/2014/main" id="{37D7ECC1-9C3F-43A6-AB47-C6BF86741A86}"/>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67327</xdr:rowOff>
    </xdr:from>
    <xdr:ext cx="405111" cy="259045"/>
    <xdr:sp macro="" textlink="">
      <xdr:nvSpPr>
        <xdr:cNvPr id="86" name="n_1mainValue【図書館】&#10;有形固定資産減価償却率">
          <a:extLst>
            <a:ext uri="{FF2B5EF4-FFF2-40B4-BE49-F238E27FC236}">
              <a16:creationId xmlns:a16="http://schemas.microsoft.com/office/drawing/2014/main" id="{46FDE443-53B3-4D9F-B07F-6C68C7071E3B}"/>
            </a:ext>
          </a:extLst>
        </xdr:cNvPr>
        <xdr:cNvSpPr txBox="1"/>
      </xdr:nvSpPr>
      <xdr:spPr>
        <a:xfrm>
          <a:off x="35820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7" name="n_2mainValue【図書館】&#10;有形固定資産減価償却率">
          <a:extLst>
            <a:ext uri="{FF2B5EF4-FFF2-40B4-BE49-F238E27FC236}">
              <a16:creationId xmlns:a16="http://schemas.microsoft.com/office/drawing/2014/main" id="{42C2D070-A43C-4426-8D61-898542656CB7}"/>
            </a:ext>
          </a:extLst>
        </xdr:cNvPr>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xdr:rowOff>
    </xdr:from>
    <xdr:ext cx="405111" cy="259045"/>
    <xdr:sp macro="" textlink="">
      <xdr:nvSpPr>
        <xdr:cNvPr id="88" name="n_3mainValue【図書館】&#10;有形固定資産減価償却率">
          <a:extLst>
            <a:ext uri="{FF2B5EF4-FFF2-40B4-BE49-F238E27FC236}">
              <a16:creationId xmlns:a16="http://schemas.microsoft.com/office/drawing/2014/main" id="{A07E8CE7-1F42-47A7-91A3-AB47013225E9}"/>
            </a:ext>
          </a:extLst>
        </xdr:cNvPr>
        <xdr:cNvSpPr txBox="1"/>
      </xdr:nvSpPr>
      <xdr:spPr>
        <a:xfrm>
          <a:off x="1816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16527</xdr:rowOff>
    </xdr:from>
    <xdr:ext cx="405111" cy="259045"/>
    <xdr:sp macro="" textlink="">
      <xdr:nvSpPr>
        <xdr:cNvPr id="89" name="n_4mainValue【図書館】&#10;有形固定資産減価償却率">
          <a:extLst>
            <a:ext uri="{FF2B5EF4-FFF2-40B4-BE49-F238E27FC236}">
              <a16:creationId xmlns:a16="http://schemas.microsoft.com/office/drawing/2014/main" id="{EB58A508-8C12-4112-A5FE-9B10ED569FBC}"/>
            </a:ext>
          </a:extLst>
        </xdr:cNvPr>
        <xdr:cNvSpPr txBox="1"/>
      </xdr:nvSpPr>
      <xdr:spPr>
        <a:xfrm>
          <a:off x="9277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E2E3E2A2-17FB-4952-8DCA-71DB83E655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D7AA67ED-D05D-4153-AF42-A31808008A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58F0DE06-F9FB-4236-B5C7-A62D26EE79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DE88CCD-2694-48F2-A9B1-9A957BE3E7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2CF96A6-7933-4C84-8CC5-6816ADB6B4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58C856D-1255-4D3B-8470-6D24323F7E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DEE64DB-AB95-40CA-B42C-7C4BA9873F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93C311A-B955-43C8-9639-0EB624AEE1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117C2B2-9EC5-4C0A-9561-47C24915DDD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C38A172-3C22-4B08-BAAE-44F88F586A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B613AA46-4808-42D9-8397-43C2518453F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FE617EC-9497-49C9-9059-DAA62D2244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161ECC6-7707-402D-A1FE-6EE47C4A336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091AC53-7A9E-49CF-A71D-3C040BECF7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953BED2-40A5-40B8-9AC9-2F5B929202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3534FD8-D457-4E25-B379-79CADD4866D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74129B1-7647-45E2-8D16-F91D3576D7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219D457-BD07-4F65-9F1A-E9FA062F80D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5676E9E-332B-4249-B126-9416A4FD14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98B280B-0E6B-4B37-8570-7577BF6B179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73D4B39-107C-4221-9168-61724B2F5F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5853324-BE0B-4052-9589-DC936DD0F8F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63B52C2-3EC4-4D8B-9D25-C7D692F8CC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15072C82-99C8-40F9-93E0-E340CE594FBA}"/>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E1EEF8EA-E153-43D5-A0DC-A2AD4A794C42}"/>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ABA57682-4621-498D-BAA8-2E8A62C1EDB7}"/>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D3B784D5-C18A-4A40-8A8C-E4FEC37401AB}"/>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84591FA9-03C9-44BE-9284-1779DBC6A62C}"/>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1FD26DBF-540A-4AC0-8813-2E77EED7E9CA}"/>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EED4AD00-65E4-482A-8ECB-F4419B196E8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998BC0C0-6FBF-4F59-93DC-527F7848DBB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97790</xdr:rowOff>
    </xdr:from>
    <xdr:to>
      <xdr:col>46</xdr:col>
      <xdr:colOff>38100</xdr:colOff>
      <xdr:row>41</xdr:row>
      <xdr:rowOff>27940</xdr:rowOff>
    </xdr:to>
    <xdr:sp macro="" textlink="">
      <xdr:nvSpPr>
        <xdr:cNvPr id="121" name="フローチャート: 判断 120">
          <a:extLst>
            <a:ext uri="{FF2B5EF4-FFF2-40B4-BE49-F238E27FC236}">
              <a16:creationId xmlns:a16="http://schemas.microsoft.com/office/drawing/2014/main" id="{EEABD2C9-661A-491A-A34C-EC42393E9313}"/>
            </a:ext>
          </a:extLst>
        </xdr:cNvPr>
        <xdr:cNvSpPr/>
      </xdr:nvSpPr>
      <xdr:spPr>
        <a:xfrm>
          <a:off x="8699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147320</xdr:rowOff>
    </xdr:from>
    <xdr:to>
      <xdr:col>41</xdr:col>
      <xdr:colOff>101600</xdr:colOff>
      <xdr:row>41</xdr:row>
      <xdr:rowOff>77470</xdr:rowOff>
    </xdr:to>
    <xdr:sp macro="" textlink="">
      <xdr:nvSpPr>
        <xdr:cNvPr id="122" name="フローチャート: 判断 121">
          <a:extLst>
            <a:ext uri="{FF2B5EF4-FFF2-40B4-BE49-F238E27FC236}">
              <a16:creationId xmlns:a16="http://schemas.microsoft.com/office/drawing/2014/main" id="{8C93DA42-C181-4855-AFDE-DFEA72AB2B1F}"/>
            </a:ext>
          </a:extLst>
        </xdr:cNvPr>
        <xdr:cNvSpPr/>
      </xdr:nvSpPr>
      <xdr:spPr>
        <a:xfrm>
          <a:off x="7810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23" name="フローチャート: 判断 122">
          <a:extLst>
            <a:ext uri="{FF2B5EF4-FFF2-40B4-BE49-F238E27FC236}">
              <a16:creationId xmlns:a16="http://schemas.microsoft.com/office/drawing/2014/main" id="{4AB9EA41-9654-497D-BAB1-945909FBAA4A}"/>
            </a:ext>
          </a:extLst>
        </xdr:cNvPr>
        <xdr:cNvSpPr/>
      </xdr:nvSpPr>
      <xdr:spPr>
        <a:xfrm>
          <a:off x="6921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58D18D-E52B-48FC-A0DD-A029B51793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5B8CD5-8731-48EC-88AA-A88EFA523C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7D16C2-263C-451F-9D2A-10F566BCB9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DF5AEB9-F0F1-4FFF-9501-A676BD61B5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7A69F9-08FB-43E4-B359-B5680F435A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29" name="楕円 128">
          <a:extLst>
            <a:ext uri="{FF2B5EF4-FFF2-40B4-BE49-F238E27FC236}">
              <a16:creationId xmlns:a16="http://schemas.microsoft.com/office/drawing/2014/main" id="{F88B7069-3944-4A05-AAC3-DAA744380B1C}"/>
            </a:ext>
          </a:extLst>
        </xdr:cNvPr>
        <xdr:cNvSpPr/>
      </xdr:nvSpPr>
      <xdr:spPr>
        <a:xfrm>
          <a:off x="10426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16527</xdr:rowOff>
    </xdr:from>
    <xdr:ext cx="469744" cy="259045"/>
    <xdr:sp macro="" textlink="">
      <xdr:nvSpPr>
        <xdr:cNvPr id="130" name="【図書館】&#10;一人当たり面積該当値テキスト">
          <a:extLst>
            <a:ext uri="{FF2B5EF4-FFF2-40B4-BE49-F238E27FC236}">
              <a16:creationId xmlns:a16="http://schemas.microsoft.com/office/drawing/2014/main" id="{A68778D0-B29F-43F4-ADAD-AB0772D3F335}"/>
            </a:ext>
          </a:extLst>
        </xdr:cNvPr>
        <xdr:cNvSpPr txBox="1"/>
      </xdr:nvSpPr>
      <xdr:spPr>
        <a:xfrm>
          <a:off x="1051560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31" name="楕円 130">
          <a:extLst>
            <a:ext uri="{FF2B5EF4-FFF2-40B4-BE49-F238E27FC236}">
              <a16:creationId xmlns:a16="http://schemas.microsoft.com/office/drawing/2014/main" id="{16AC498A-3194-450C-9144-D71E56BFF912}"/>
            </a:ext>
          </a:extLst>
        </xdr:cNvPr>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152400</xdr:rowOff>
    </xdr:from>
    <xdr:to>
      <xdr:col>55</xdr:col>
      <xdr:colOff>0</xdr:colOff>
      <xdr:row>41</xdr:row>
      <xdr:rowOff>152400</xdr:rowOff>
    </xdr:to>
    <xdr:cxnSp macro="">
      <xdr:nvCxnSpPr>
        <xdr:cNvPr id="132" name="直線コネクタ 131">
          <a:extLst>
            <a:ext uri="{FF2B5EF4-FFF2-40B4-BE49-F238E27FC236}">
              <a16:creationId xmlns:a16="http://schemas.microsoft.com/office/drawing/2014/main" id="{2F781A96-0453-4EA6-8F69-6245D808B41E}"/>
            </a:ext>
          </a:extLst>
        </xdr:cNvPr>
        <xdr:cNvCxnSpPr/>
      </xdr:nvCxnSpPr>
      <xdr:spPr>
        <a:xfrm>
          <a:off x="9639300" y="718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33" name="楕円 132">
          <a:extLst>
            <a:ext uri="{FF2B5EF4-FFF2-40B4-BE49-F238E27FC236}">
              <a16:creationId xmlns:a16="http://schemas.microsoft.com/office/drawing/2014/main" id="{CF7414DE-C180-47C9-B612-8D03EF40493E}"/>
            </a:ext>
          </a:extLst>
        </xdr:cNvPr>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152400</xdr:rowOff>
    </xdr:to>
    <xdr:cxnSp macro="">
      <xdr:nvCxnSpPr>
        <xdr:cNvPr id="134" name="直線コネクタ 133">
          <a:extLst>
            <a:ext uri="{FF2B5EF4-FFF2-40B4-BE49-F238E27FC236}">
              <a16:creationId xmlns:a16="http://schemas.microsoft.com/office/drawing/2014/main" id="{8391225F-4DCE-4AEC-9DD2-98E4D1CC7158}"/>
            </a:ext>
          </a:extLst>
        </xdr:cNvPr>
        <xdr:cNvCxnSpPr/>
      </xdr:nvCxnSpPr>
      <xdr:spPr>
        <a:xfrm>
          <a:off x="8750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5" name="楕円 134">
          <a:extLst>
            <a:ext uri="{FF2B5EF4-FFF2-40B4-BE49-F238E27FC236}">
              <a16:creationId xmlns:a16="http://schemas.microsoft.com/office/drawing/2014/main" id="{54B025F1-6DD2-477C-B0C9-8E603E21CCA3}"/>
            </a:ext>
          </a:extLst>
        </xdr:cNvPr>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152400</xdr:rowOff>
    </xdr:from>
    <xdr:to>
      <xdr:col>45</xdr:col>
      <xdr:colOff>177800</xdr:colOff>
      <xdr:row>41</xdr:row>
      <xdr:rowOff>156210</xdr:rowOff>
    </xdr:to>
    <xdr:cxnSp macro="">
      <xdr:nvCxnSpPr>
        <xdr:cNvPr id="136" name="直線コネクタ 135">
          <a:extLst>
            <a:ext uri="{FF2B5EF4-FFF2-40B4-BE49-F238E27FC236}">
              <a16:creationId xmlns:a16="http://schemas.microsoft.com/office/drawing/2014/main" id="{157B5BDA-59CD-4E15-90B4-E751D4592361}"/>
            </a:ext>
          </a:extLst>
        </xdr:cNvPr>
        <xdr:cNvCxnSpPr/>
      </xdr:nvCxnSpPr>
      <xdr:spPr>
        <a:xfrm flipV="1">
          <a:off x="7861300" y="718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7" name="楕円 136">
          <a:extLst>
            <a:ext uri="{FF2B5EF4-FFF2-40B4-BE49-F238E27FC236}">
              <a16:creationId xmlns:a16="http://schemas.microsoft.com/office/drawing/2014/main" id="{544AF156-1D69-44E9-8D75-BE8EA4418D37}"/>
            </a:ext>
          </a:extLst>
        </xdr:cNvPr>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156210</xdr:rowOff>
    </xdr:from>
    <xdr:to>
      <xdr:col>41</xdr:col>
      <xdr:colOff>50800</xdr:colOff>
      <xdr:row>41</xdr:row>
      <xdr:rowOff>156210</xdr:rowOff>
    </xdr:to>
    <xdr:cxnSp macro="">
      <xdr:nvCxnSpPr>
        <xdr:cNvPr id="138" name="直線コネクタ 137">
          <a:extLst>
            <a:ext uri="{FF2B5EF4-FFF2-40B4-BE49-F238E27FC236}">
              <a16:creationId xmlns:a16="http://schemas.microsoft.com/office/drawing/2014/main" id="{21A1193D-8831-4C6A-AD7A-32B423D6ADB9}"/>
            </a:ext>
          </a:extLst>
        </xdr:cNvPr>
        <xdr:cNvCxnSpPr/>
      </xdr:nvCxnSpPr>
      <xdr:spPr>
        <a:xfrm>
          <a:off x="697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804DB009-0FA5-45FA-B46D-F8995F02FD21}"/>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40" name="n_2aveValue【図書館】&#10;一人当たり面積">
          <a:extLst>
            <a:ext uri="{FF2B5EF4-FFF2-40B4-BE49-F238E27FC236}">
              <a16:creationId xmlns:a16="http://schemas.microsoft.com/office/drawing/2014/main" id="{E7868E81-4AA5-4DF0-91EE-C983ECECB4DA}"/>
            </a:ext>
          </a:extLst>
        </xdr:cNvPr>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93997</xdr:rowOff>
    </xdr:from>
    <xdr:ext cx="469744" cy="259045"/>
    <xdr:sp macro="" textlink="">
      <xdr:nvSpPr>
        <xdr:cNvPr id="141" name="n_3aveValue【図書館】&#10;一人当たり面積">
          <a:extLst>
            <a:ext uri="{FF2B5EF4-FFF2-40B4-BE49-F238E27FC236}">
              <a16:creationId xmlns:a16="http://schemas.microsoft.com/office/drawing/2014/main" id="{CB30D635-1E12-4F64-94CD-9CA6BA1DB7B6}"/>
            </a:ext>
          </a:extLst>
        </xdr:cNvPr>
        <xdr:cNvSpPr txBox="1"/>
      </xdr:nvSpPr>
      <xdr:spPr>
        <a:xfrm>
          <a:off x="7626427"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93997</xdr:rowOff>
    </xdr:from>
    <xdr:ext cx="469744" cy="259045"/>
    <xdr:sp macro="" textlink="">
      <xdr:nvSpPr>
        <xdr:cNvPr id="142" name="n_4aveValue【図書館】&#10;一人当たり面積">
          <a:extLst>
            <a:ext uri="{FF2B5EF4-FFF2-40B4-BE49-F238E27FC236}">
              <a16:creationId xmlns:a16="http://schemas.microsoft.com/office/drawing/2014/main" id="{020F12BD-C4B5-4C61-8B4F-7BAE7FDB7AFA}"/>
            </a:ext>
          </a:extLst>
        </xdr:cNvPr>
        <xdr:cNvSpPr txBox="1"/>
      </xdr:nvSpPr>
      <xdr:spPr>
        <a:xfrm>
          <a:off x="6737427"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43" name="n_1mainValue【図書館】&#10;一人当たり面積">
          <a:extLst>
            <a:ext uri="{FF2B5EF4-FFF2-40B4-BE49-F238E27FC236}">
              <a16:creationId xmlns:a16="http://schemas.microsoft.com/office/drawing/2014/main" id="{B0C574A4-D7E1-44E2-9171-F3C92CA9B295}"/>
            </a:ext>
          </a:extLst>
        </xdr:cNvPr>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44" name="n_2mainValue【図書館】&#10;一人当たり面積">
          <a:extLst>
            <a:ext uri="{FF2B5EF4-FFF2-40B4-BE49-F238E27FC236}">
              <a16:creationId xmlns:a16="http://schemas.microsoft.com/office/drawing/2014/main" id="{600D33D7-8363-4DED-9C2B-69C4A3178582}"/>
            </a:ext>
          </a:extLst>
        </xdr:cNvPr>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5" name="n_3mainValue【図書館】&#10;一人当たり面積">
          <a:extLst>
            <a:ext uri="{FF2B5EF4-FFF2-40B4-BE49-F238E27FC236}">
              <a16:creationId xmlns:a16="http://schemas.microsoft.com/office/drawing/2014/main" id="{46672F53-85BF-46FD-853C-79D747F0E610}"/>
            </a:ext>
          </a:extLst>
        </xdr:cNvPr>
        <xdr:cNvSpPr txBox="1"/>
      </xdr:nvSpPr>
      <xdr:spPr>
        <a:xfrm>
          <a:off x="7626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6" name="n_4mainValue【図書館】&#10;一人当たり面積">
          <a:extLst>
            <a:ext uri="{FF2B5EF4-FFF2-40B4-BE49-F238E27FC236}">
              <a16:creationId xmlns:a16="http://schemas.microsoft.com/office/drawing/2014/main" id="{E6C1F13B-11FA-4732-8771-1CB368DA0940}"/>
            </a:ext>
          </a:extLst>
        </xdr:cNvPr>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CDDEC3C-2BBB-486A-B376-0682F08D4C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736CA03-FB5B-44A5-98D9-C76333F014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B214D70-061B-49CA-8E2B-4245705597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4FCA6C1-E420-4D30-AF66-04C50BE253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E962C77-B5B9-4953-A039-0F2BA01FB9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3A589CA-5045-4175-AC53-276E297FD7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BB9825E-BAA7-47E9-A3D0-2DAE317AB5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A6CD34E-E977-444E-A6E1-219E4A038D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C85567B-FDDC-46E8-9E22-8698EF3E07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A4A342E-7EAA-4B9D-8D54-580F47D74D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10764B0-765F-4314-B733-86D466C175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0E70447-456C-49AE-9086-0A42E6BBE43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7F00A10-4AE9-455D-87E2-1D61E796721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0C9B632-FD02-4B10-8C08-B496B24977F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EEFE909-7C3B-421D-8F5B-66CA3971A80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0CA75E6-086C-489E-88AE-E2FCC2611C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7EFF527-C831-42F9-8B75-C1892AF159B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6841C39-9BC3-481F-BB9E-D05E646E82C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FA6E025-64C8-4602-8915-6C8FBB8AD8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70890BB-DB03-476F-9386-F1C62E15812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3286860-D41F-4FC1-81FB-80333D42FC7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65C5886-35EC-4B4D-9FA2-A0286871BB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9B28BA8-4B4E-4883-9E96-57C6DC3F366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A2B18AE-BDB8-4646-BCAE-F870ED262C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FE0B021-B2AE-400B-AC70-6301B664561B}"/>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5B8DAF24-3E80-4AD0-85CF-DA43967FB1F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E3FE103-E1C4-4328-8504-62D6892ECF8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0B7CD88-FA71-4A11-88A6-3D744370ACCE}"/>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C9E67127-3059-4FA2-A286-3279994CF079}"/>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C17A193-CF37-4FCD-B865-BE3D6DA4EB74}"/>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B97B3CD9-D5D0-40E9-97EC-E5B2A4A82D8B}"/>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259B179A-2541-48AB-9983-3080C3F1F37D}"/>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9" name="フローチャート: 判断 178">
          <a:extLst>
            <a:ext uri="{FF2B5EF4-FFF2-40B4-BE49-F238E27FC236}">
              <a16:creationId xmlns:a16="http://schemas.microsoft.com/office/drawing/2014/main" id="{AE3F0727-0CC7-4ED4-B7E3-E2592C98176A}"/>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0" name="フローチャート: 判断 179">
          <a:extLst>
            <a:ext uri="{FF2B5EF4-FFF2-40B4-BE49-F238E27FC236}">
              <a16:creationId xmlns:a16="http://schemas.microsoft.com/office/drawing/2014/main" id="{32B5F54E-964E-44F9-8D65-BE003ECBD4E9}"/>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28854BED-2444-47BC-985B-FCA3459EF554}"/>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8B8ADF6-613F-4D60-926F-EBB72374FD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7B92AB9-56CF-4310-A269-90FBE69430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5041ED-16B8-4FDD-A665-3E67EB9588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52FA40-F112-44FB-ABB7-B7A66D05F4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193DA0-19B2-4BF2-8A33-AB27544DB0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7" name="楕円 186">
          <a:extLst>
            <a:ext uri="{FF2B5EF4-FFF2-40B4-BE49-F238E27FC236}">
              <a16:creationId xmlns:a16="http://schemas.microsoft.com/office/drawing/2014/main" id="{97AECA30-F3E2-46EF-859B-83408ECE0630}"/>
            </a:ext>
          </a:extLst>
        </xdr:cNvPr>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BDC8970-2606-4CD3-BA94-B143BF42A09F}"/>
            </a:ext>
          </a:extLst>
        </xdr:cNvPr>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89" name="楕円 188">
          <a:extLst>
            <a:ext uri="{FF2B5EF4-FFF2-40B4-BE49-F238E27FC236}">
              <a16:creationId xmlns:a16="http://schemas.microsoft.com/office/drawing/2014/main" id="{DD890DC1-A780-4FB0-A1E6-D288D8F28311}"/>
            </a:ext>
          </a:extLst>
        </xdr:cNvPr>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61</xdr:row>
      <xdr:rowOff>1905</xdr:rowOff>
    </xdr:to>
    <xdr:cxnSp macro="">
      <xdr:nvCxnSpPr>
        <xdr:cNvPr id="190" name="直線コネクタ 189">
          <a:extLst>
            <a:ext uri="{FF2B5EF4-FFF2-40B4-BE49-F238E27FC236}">
              <a16:creationId xmlns:a16="http://schemas.microsoft.com/office/drawing/2014/main" id="{98E9748D-68F8-4E05-ABFE-E717F86273EA}"/>
            </a:ext>
          </a:extLst>
        </xdr:cNvPr>
        <xdr:cNvCxnSpPr/>
      </xdr:nvCxnSpPr>
      <xdr:spPr>
        <a:xfrm>
          <a:off x="3797300" y="104089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1" name="楕円 190">
          <a:extLst>
            <a:ext uri="{FF2B5EF4-FFF2-40B4-BE49-F238E27FC236}">
              <a16:creationId xmlns:a16="http://schemas.microsoft.com/office/drawing/2014/main" id="{20811A4C-1A18-4195-A757-4BBCAA742D3F}"/>
            </a:ext>
          </a:extLst>
        </xdr:cNvPr>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121920</xdr:rowOff>
    </xdr:to>
    <xdr:cxnSp macro="">
      <xdr:nvCxnSpPr>
        <xdr:cNvPr id="192" name="直線コネクタ 191">
          <a:extLst>
            <a:ext uri="{FF2B5EF4-FFF2-40B4-BE49-F238E27FC236}">
              <a16:creationId xmlns:a16="http://schemas.microsoft.com/office/drawing/2014/main" id="{60A110BC-1DFD-41AA-9A37-F1258A4C84BA}"/>
            </a:ext>
          </a:extLst>
        </xdr:cNvPr>
        <xdr:cNvCxnSpPr/>
      </xdr:nvCxnSpPr>
      <xdr:spPr>
        <a:xfrm>
          <a:off x="2908300" y="1038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93" name="楕円 192">
          <a:extLst>
            <a:ext uri="{FF2B5EF4-FFF2-40B4-BE49-F238E27FC236}">
              <a16:creationId xmlns:a16="http://schemas.microsoft.com/office/drawing/2014/main" id="{0F17CC1F-61BD-4C3E-87CB-6E835B2AB253}"/>
            </a:ext>
          </a:extLst>
        </xdr:cNvPr>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140970</xdr:rowOff>
    </xdr:to>
    <xdr:cxnSp macro="">
      <xdr:nvCxnSpPr>
        <xdr:cNvPr id="194" name="直線コネクタ 193">
          <a:extLst>
            <a:ext uri="{FF2B5EF4-FFF2-40B4-BE49-F238E27FC236}">
              <a16:creationId xmlns:a16="http://schemas.microsoft.com/office/drawing/2014/main" id="{1DA88C94-1AB4-4991-B4BC-B52505E6426C}"/>
            </a:ext>
          </a:extLst>
        </xdr:cNvPr>
        <xdr:cNvCxnSpPr/>
      </xdr:nvCxnSpPr>
      <xdr:spPr>
        <a:xfrm flipV="1">
          <a:off x="2019300" y="1038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5" name="楕円 194">
          <a:extLst>
            <a:ext uri="{FF2B5EF4-FFF2-40B4-BE49-F238E27FC236}">
              <a16:creationId xmlns:a16="http://schemas.microsoft.com/office/drawing/2014/main" id="{F6CBFD09-BE68-404C-99B2-0D55157B3223}"/>
            </a:ext>
          </a:extLst>
        </xdr:cNvPr>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140970</xdr:rowOff>
    </xdr:to>
    <xdr:cxnSp macro="">
      <xdr:nvCxnSpPr>
        <xdr:cNvPr id="196" name="直線コネクタ 195">
          <a:extLst>
            <a:ext uri="{FF2B5EF4-FFF2-40B4-BE49-F238E27FC236}">
              <a16:creationId xmlns:a16="http://schemas.microsoft.com/office/drawing/2014/main" id="{88E55C96-2E29-4984-A011-3E551FB795EA}"/>
            </a:ext>
          </a:extLst>
        </xdr:cNvPr>
        <xdr:cNvCxnSpPr/>
      </xdr:nvCxnSpPr>
      <xdr:spPr>
        <a:xfrm>
          <a:off x="1130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0C06BD17-F33D-440C-9A61-AC4D2C3DAA59}"/>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8" name="n_2aveValue【体育館・プール】&#10;有形固定資産減価償却率">
          <a:extLst>
            <a:ext uri="{FF2B5EF4-FFF2-40B4-BE49-F238E27FC236}">
              <a16:creationId xmlns:a16="http://schemas.microsoft.com/office/drawing/2014/main" id="{E1153E00-8E89-4A31-A905-9ABDA7D1214B}"/>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C7EF1417-1355-42CE-B0E9-5767856B6FFA}"/>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A5E7EF93-D949-43B6-8E5F-820F9D0F7E17}"/>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201" name="n_1mainValue【体育館・プール】&#10;有形固定資産減価償却率">
          <a:extLst>
            <a:ext uri="{FF2B5EF4-FFF2-40B4-BE49-F238E27FC236}">
              <a16:creationId xmlns:a16="http://schemas.microsoft.com/office/drawing/2014/main" id="{99061261-E0A8-4A03-8770-7990D5901AE1}"/>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202" name="n_2mainValue【体育館・プール】&#10;有形固定資産減価償却率">
          <a:extLst>
            <a:ext uri="{FF2B5EF4-FFF2-40B4-BE49-F238E27FC236}">
              <a16:creationId xmlns:a16="http://schemas.microsoft.com/office/drawing/2014/main" id="{1FEAC5B6-8075-478F-AF48-010757B80654}"/>
            </a:ext>
          </a:extLst>
        </xdr:cNvPr>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203" name="n_3mainValue【体育館・プール】&#10;有形固定資産減価償却率">
          <a:extLst>
            <a:ext uri="{FF2B5EF4-FFF2-40B4-BE49-F238E27FC236}">
              <a16:creationId xmlns:a16="http://schemas.microsoft.com/office/drawing/2014/main" id="{BD9846B5-B815-45E6-9BB2-7EEB57A2B023}"/>
            </a:ext>
          </a:extLst>
        </xdr:cNvPr>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204" name="n_4mainValue【体育館・プール】&#10;有形固定資産減価償却率">
          <a:extLst>
            <a:ext uri="{FF2B5EF4-FFF2-40B4-BE49-F238E27FC236}">
              <a16:creationId xmlns:a16="http://schemas.microsoft.com/office/drawing/2014/main" id="{E6B4A79F-59DE-4992-8E8E-5350E54282A4}"/>
            </a:ext>
          </a:extLst>
        </xdr:cNvPr>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17F679B-375E-44E4-A063-889617F121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33B9A83-4613-4634-B067-7F0B61C889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77AD303-3C8F-4BB4-B3A2-5332F844E9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5DE1531-D2E8-4DDE-9C65-DACF59396F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C002CDB-84C8-470C-9F20-33DD6A00C19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C5F9130-8D2E-4187-B644-B7C9A3313F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5B0D0AE-D37C-4B17-8B37-734E65C34C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971A596-0ACA-4692-A5B4-2E60F16406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CB4F010-C1CB-46E9-872D-7D5E660D2D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78FE0F6-F278-437E-812B-3F5532FB2A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9C5260E-1998-40DF-AC8D-AE74DF730D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65B6C39-9ABC-4A43-BCF2-F00AD517CF6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143233A-89FB-4EC7-A806-105D37B7EC1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9E0E946-1EE8-475D-AE33-A7C66879BE7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AD02491-A51F-440F-BF9D-B6B78134E8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DECB8D2-CFDB-45AC-BB2B-C38A618BE8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D573DAF-7161-40EC-B3C9-105B66E3651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2BC9A65-613E-40F5-9431-997E2B34FAF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8D459D7-023D-4EBC-849B-E40C20742B9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C41D144-D1FE-4EB4-9F57-B8B9C062235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C392BB1-649C-48E2-BA54-8673E05F80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93A3414-A628-4DA9-8987-859457DEECE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E70E64B-7949-48FC-8820-8E4472E702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B7C7C38F-7798-4BA1-94BF-FCE0E5EFE2E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B7FDE2A0-B33F-43FF-9767-9D8B88C42A95}"/>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82A23CB-EEA8-4134-A2E3-48B721132D01}"/>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80434A78-62ED-4F54-A24C-4065E5784D71}"/>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94A2872E-9524-4A90-87F4-5EEB7514E139}"/>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50CE7893-D789-4DE3-9E57-F86BE89AE6F3}"/>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4172D6BC-82CC-4846-BE7A-FC6A8C994CA2}"/>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C224DC4C-4CC6-4285-856B-0DF1BBFB205E}"/>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82169</xdr:rowOff>
    </xdr:from>
    <xdr:to>
      <xdr:col>46</xdr:col>
      <xdr:colOff>38100</xdr:colOff>
      <xdr:row>64</xdr:row>
      <xdr:rowOff>12319</xdr:rowOff>
    </xdr:to>
    <xdr:sp macro="" textlink="">
      <xdr:nvSpPr>
        <xdr:cNvPr id="236" name="フローチャート: 判断 235">
          <a:extLst>
            <a:ext uri="{FF2B5EF4-FFF2-40B4-BE49-F238E27FC236}">
              <a16:creationId xmlns:a16="http://schemas.microsoft.com/office/drawing/2014/main" id="{F79D1B75-F3A8-44B8-942B-6708FDCF8FDC}"/>
            </a:ext>
          </a:extLst>
        </xdr:cNvPr>
        <xdr:cNvSpPr/>
      </xdr:nvSpPr>
      <xdr:spPr>
        <a:xfrm>
          <a:off x="8699500" y="108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125603</xdr:rowOff>
    </xdr:from>
    <xdr:to>
      <xdr:col>41</xdr:col>
      <xdr:colOff>101600</xdr:colOff>
      <xdr:row>64</xdr:row>
      <xdr:rowOff>55753</xdr:rowOff>
    </xdr:to>
    <xdr:sp macro="" textlink="">
      <xdr:nvSpPr>
        <xdr:cNvPr id="237" name="フローチャート: 判断 236">
          <a:extLst>
            <a:ext uri="{FF2B5EF4-FFF2-40B4-BE49-F238E27FC236}">
              <a16:creationId xmlns:a16="http://schemas.microsoft.com/office/drawing/2014/main" id="{3489571C-A970-4D90-AE22-B2D636825271}"/>
            </a:ext>
          </a:extLst>
        </xdr:cNvPr>
        <xdr:cNvSpPr/>
      </xdr:nvSpPr>
      <xdr:spPr>
        <a:xfrm>
          <a:off x="7810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110363</xdr:rowOff>
    </xdr:from>
    <xdr:to>
      <xdr:col>36</xdr:col>
      <xdr:colOff>165100</xdr:colOff>
      <xdr:row>64</xdr:row>
      <xdr:rowOff>40513</xdr:rowOff>
    </xdr:to>
    <xdr:sp macro="" textlink="">
      <xdr:nvSpPr>
        <xdr:cNvPr id="238" name="フローチャート: 判断 237">
          <a:extLst>
            <a:ext uri="{FF2B5EF4-FFF2-40B4-BE49-F238E27FC236}">
              <a16:creationId xmlns:a16="http://schemas.microsoft.com/office/drawing/2014/main" id="{F485A2DB-DAF8-442A-A656-3CD37F88D322}"/>
            </a:ext>
          </a:extLst>
        </xdr:cNvPr>
        <xdr:cNvSpPr/>
      </xdr:nvSpPr>
      <xdr:spPr>
        <a:xfrm>
          <a:off x="6921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47D0650-A63C-4F81-9346-76D71285CA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1D40D0-01F7-49F0-9B45-5DE9D86794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CC1BA9-CC1F-4525-B9AB-4D09CCB824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C4222B-4924-4773-8B49-C0E885FAE4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CA621A-43BF-4F50-B84A-6AC93FCAE4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110363</xdr:rowOff>
    </xdr:from>
    <xdr:to>
      <xdr:col>55</xdr:col>
      <xdr:colOff>50800</xdr:colOff>
      <xdr:row>64</xdr:row>
      <xdr:rowOff>40513</xdr:rowOff>
    </xdr:to>
    <xdr:sp macro="" textlink="">
      <xdr:nvSpPr>
        <xdr:cNvPr id="244" name="楕円 243">
          <a:extLst>
            <a:ext uri="{FF2B5EF4-FFF2-40B4-BE49-F238E27FC236}">
              <a16:creationId xmlns:a16="http://schemas.microsoft.com/office/drawing/2014/main" id="{9454F3A9-BFB6-4075-8D91-053F4F6D403F}"/>
            </a:ext>
          </a:extLst>
        </xdr:cNvPr>
        <xdr:cNvSpPr/>
      </xdr:nvSpPr>
      <xdr:spPr>
        <a:xfrm>
          <a:off x="10426700" y="10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25290</xdr:rowOff>
    </xdr:from>
    <xdr:ext cx="469744" cy="259045"/>
    <xdr:sp macro="" textlink="">
      <xdr:nvSpPr>
        <xdr:cNvPr id="245" name="【体育館・プール】&#10;一人当たり面積該当値テキスト">
          <a:extLst>
            <a:ext uri="{FF2B5EF4-FFF2-40B4-BE49-F238E27FC236}">
              <a16:creationId xmlns:a16="http://schemas.microsoft.com/office/drawing/2014/main" id="{514C0C99-B841-482B-9193-CF7F5CABE4A4}"/>
            </a:ext>
          </a:extLst>
        </xdr:cNvPr>
        <xdr:cNvSpPr txBox="1"/>
      </xdr:nvSpPr>
      <xdr:spPr>
        <a:xfrm>
          <a:off x="10515600" y="108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105029</xdr:rowOff>
    </xdr:from>
    <xdr:to>
      <xdr:col>50</xdr:col>
      <xdr:colOff>165100</xdr:colOff>
      <xdr:row>64</xdr:row>
      <xdr:rowOff>35179</xdr:rowOff>
    </xdr:to>
    <xdr:sp macro="" textlink="">
      <xdr:nvSpPr>
        <xdr:cNvPr id="246" name="楕円 245">
          <a:extLst>
            <a:ext uri="{FF2B5EF4-FFF2-40B4-BE49-F238E27FC236}">
              <a16:creationId xmlns:a16="http://schemas.microsoft.com/office/drawing/2014/main" id="{6C750895-4B08-4E61-A704-73B9AAD3B23E}"/>
            </a:ext>
          </a:extLst>
        </xdr:cNvPr>
        <xdr:cNvSpPr/>
      </xdr:nvSpPr>
      <xdr:spPr>
        <a:xfrm>
          <a:off x="95885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155829</xdr:rowOff>
    </xdr:from>
    <xdr:to>
      <xdr:col>55</xdr:col>
      <xdr:colOff>0</xdr:colOff>
      <xdr:row>63</xdr:row>
      <xdr:rowOff>161163</xdr:rowOff>
    </xdr:to>
    <xdr:cxnSp macro="">
      <xdr:nvCxnSpPr>
        <xdr:cNvPr id="247" name="直線コネクタ 246">
          <a:extLst>
            <a:ext uri="{FF2B5EF4-FFF2-40B4-BE49-F238E27FC236}">
              <a16:creationId xmlns:a16="http://schemas.microsoft.com/office/drawing/2014/main" id="{F92EAE73-7413-484F-83E2-8FC16B33993B}"/>
            </a:ext>
          </a:extLst>
        </xdr:cNvPr>
        <xdr:cNvCxnSpPr/>
      </xdr:nvCxnSpPr>
      <xdr:spPr>
        <a:xfrm>
          <a:off x="9639300" y="1095717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106553</xdr:rowOff>
    </xdr:from>
    <xdr:to>
      <xdr:col>46</xdr:col>
      <xdr:colOff>38100</xdr:colOff>
      <xdr:row>64</xdr:row>
      <xdr:rowOff>36703</xdr:rowOff>
    </xdr:to>
    <xdr:sp macro="" textlink="">
      <xdr:nvSpPr>
        <xdr:cNvPr id="248" name="楕円 247">
          <a:extLst>
            <a:ext uri="{FF2B5EF4-FFF2-40B4-BE49-F238E27FC236}">
              <a16:creationId xmlns:a16="http://schemas.microsoft.com/office/drawing/2014/main" id="{73AA06DD-11D2-4EC3-B7F1-3DDA66790816}"/>
            </a:ext>
          </a:extLst>
        </xdr:cNvPr>
        <xdr:cNvSpPr/>
      </xdr:nvSpPr>
      <xdr:spPr>
        <a:xfrm>
          <a:off x="86995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155829</xdr:rowOff>
    </xdr:from>
    <xdr:to>
      <xdr:col>50</xdr:col>
      <xdr:colOff>114300</xdr:colOff>
      <xdr:row>63</xdr:row>
      <xdr:rowOff>157353</xdr:rowOff>
    </xdr:to>
    <xdr:cxnSp macro="">
      <xdr:nvCxnSpPr>
        <xdr:cNvPr id="249" name="直線コネクタ 248">
          <a:extLst>
            <a:ext uri="{FF2B5EF4-FFF2-40B4-BE49-F238E27FC236}">
              <a16:creationId xmlns:a16="http://schemas.microsoft.com/office/drawing/2014/main" id="{F1AC6380-DC39-4BA0-B0BD-EBA71AB972FD}"/>
            </a:ext>
          </a:extLst>
        </xdr:cNvPr>
        <xdr:cNvCxnSpPr/>
      </xdr:nvCxnSpPr>
      <xdr:spPr>
        <a:xfrm flipV="1">
          <a:off x="8750300" y="1095717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108077</xdr:rowOff>
    </xdr:from>
    <xdr:to>
      <xdr:col>41</xdr:col>
      <xdr:colOff>101600</xdr:colOff>
      <xdr:row>64</xdr:row>
      <xdr:rowOff>38227</xdr:rowOff>
    </xdr:to>
    <xdr:sp macro="" textlink="">
      <xdr:nvSpPr>
        <xdr:cNvPr id="250" name="楕円 249">
          <a:extLst>
            <a:ext uri="{FF2B5EF4-FFF2-40B4-BE49-F238E27FC236}">
              <a16:creationId xmlns:a16="http://schemas.microsoft.com/office/drawing/2014/main" id="{EBC59031-EA08-4409-A959-86046D46A4C8}"/>
            </a:ext>
          </a:extLst>
        </xdr:cNvPr>
        <xdr:cNvSpPr/>
      </xdr:nvSpPr>
      <xdr:spPr>
        <a:xfrm>
          <a:off x="7810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157353</xdr:rowOff>
    </xdr:from>
    <xdr:to>
      <xdr:col>45</xdr:col>
      <xdr:colOff>177800</xdr:colOff>
      <xdr:row>63</xdr:row>
      <xdr:rowOff>158877</xdr:rowOff>
    </xdr:to>
    <xdr:cxnSp macro="">
      <xdr:nvCxnSpPr>
        <xdr:cNvPr id="251" name="直線コネクタ 250">
          <a:extLst>
            <a:ext uri="{FF2B5EF4-FFF2-40B4-BE49-F238E27FC236}">
              <a16:creationId xmlns:a16="http://schemas.microsoft.com/office/drawing/2014/main" id="{B1333438-EE07-4CEE-8AA1-FAAF5C02BEFB}"/>
            </a:ext>
          </a:extLst>
        </xdr:cNvPr>
        <xdr:cNvCxnSpPr/>
      </xdr:nvCxnSpPr>
      <xdr:spPr>
        <a:xfrm flipV="1">
          <a:off x="7861300" y="109587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52" name="楕円 251">
          <a:extLst>
            <a:ext uri="{FF2B5EF4-FFF2-40B4-BE49-F238E27FC236}">
              <a16:creationId xmlns:a16="http://schemas.microsoft.com/office/drawing/2014/main" id="{ECE8F40A-A886-4FED-BCA6-4EEAF7A792F3}"/>
            </a:ext>
          </a:extLst>
        </xdr:cNvPr>
        <xdr:cNvSpPr/>
      </xdr:nvSpPr>
      <xdr:spPr>
        <a:xfrm>
          <a:off x="6921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158877</xdr:rowOff>
    </xdr:from>
    <xdr:to>
      <xdr:col>41</xdr:col>
      <xdr:colOff>50800</xdr:colOff>
      <xdr:row>63</xdr:row>
      <xdr:rowOff>158877</xdr:rowOff>
    </xdr:to>
    <xdr:cxnSp macro="">
      <xdr:nvCxnSpPr>
        <xdr:cNvPr id="253" name="直線コネクタ 252">
          <a:extLst>
            <a:ext uri="{FF2B5EF4-FFF2-40B4-BE49-F238E27FC236}">
              <a16:creationId xmlns:a16="http://schemas.microsoft.com/office/drawing/2014/main" id="{A458247F-A2FE-4F4D-857C-15A320CEED05}"/>
            </a:ext>
          </a:extLst>
        </xdr:cNvPr>
        <xdr:cNvCxnSpPr/>
      </xdr:nvCxnSpPr>
      <xdr:spPr>
        <a:xfrm>
          <a:off x="6972300" y="10960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E2DCF9C6-D309-4DE2-8C82-23C86A5466D3}"/>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28846</xdr:rowOff>
    </xdr:from>
    <xdr:ext cx="469744" cy="259045"/>
    <xdr:sp macro="" textlink="">
      <xdr:nvSpPr>
        <xdr:cNvPr id="255" name="n_2aveValue【体育館・プール】&#10;一人当たり面積">
          <a:extLst>
            <a:ext uri="{FF2B5EF4-FFF2-40B4-BE49-F238E27FC236}">
              <a16:creationId xmlns:a16="http://schemas.microsoft.com/office/drawing/2014/main" id="{883BEB08-7CA7-4967-9388-6389BCE5D95C}"/>
            </a:ext>
          </a:extLst>
        </xdr:cNvPr>
        <xdr:cNvSpPr txBox="1"/>
      </xdr:nvSpPr>
      <xdr:spPr>
        <a:xfrm>
          <a:off x="8515427" y="1065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46880</xdr:rowOff>
    </xdr:from>
    <xdr:ext cx="469744" cy="259045"/>
    <xdr:sp macro="" textlink="">
      <xdr:nvSpPr>
        <xdr:cNvPr id="256" name="n_3aveValue【体育館・プール】&#10;一人当たり面積">
          <a:extLst>
            <a:ext uri="{FF2B5EF4-FFF2-40B4-BE49-F238E27FC236}">
              <a16:creationId xmlns:a16="http://schemas.microsoft.com/office/drawing/2014/main" id="{A77E7B74-A69F-409B-AD7D-BBE23948113E}"/>
            </a:ext>
          </a:extLst>
        </xdr:cNvPr>
        <xdr:cNvSpPr txBox="1"/>
      </xdr:nvSpPr>
      <xdr:spPr>
        <a:xfrm>
          <a:off x="7626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31640</xdr:rowOff>
    </xdr:from>
    <xdr:ext cx="469744" cy="259045"/>
    <xdr:sp macro="" textlink="">
      <xdr:nvSpPr>
        <xdr:cNvPr id="257" name="n_4aveValue【体育館・プール】&#10;一人当たり面積">
          <a:extLst>
            <a:ext uri="{FF2B5EF4-FFF2-40B4-BE49-F238E27FC236}">
              <a16:creationId xmlns:a16="http://schemas.microsoft.com/office/drawing/2014/main" id="{93BFBE8D-837F-42A5-ACA3-70E162BD3F12}"/>
            </a:ext>
          </a:extLst>
        </xdr:cNvPr>
        <xdr:cNvSpPr txBox="1"/>
      </xdr:nvSpPr>
      <xdr:spPr>
        <a:xfrm>
          <a:off x="6737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26306</xdr:rowOff>
    </xdr:from>
    <xdr:ext cx="469744" cy="259045"/>
    <xdr:sp macro="" textlink="">
      <xdr:nvSpPr>
        <xdr:cNvPr id="258" name="n_1mainValue【体育館・プール】&#10;一人当たり面積">
          <a:extLst>
            <a:ext uri="{FF2B5EF4-FFF2-40B4-BE49-F238E27FC236}">
              <a16:creationId xmlns:a16="http://schemas.microsoft.com/office/drawing/2014/main" id="{3742833E-EFAF-4F55-AEC9-C2809F47A35B}"/>
            </a:ext>
          </a:extLst>
        </xdr:cNvPr>
        <xdr:cNvSpPr txBox="1"/>
      </xdr:nvSpPr>
      <xdr:spPr>
        <a:xfrm>
          <a:off x="93917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27830</xdr:rowOff>
    </xdr:from>
    <xdr:ext cx="469744" cy="259045"/>
    <xdr:sp macro="" textlink="">
      <xdr:nvSpPr>
        <xdr:cNvPr id="259" name="n_2mainValue【体育館・プール】&#10;一人当たり面積">
          <a:extLst>
            <a:ext uri="{FF2B5EF4-FFF2-40B4-BE49-F238E27FC236}">
              <a16:creationId xmlns:a16="http://schemas.microsoft.com/office/drawing/2014/main" id="{C9EC28D9-F1A8-48F2-B17F-76E5B7625B93}"/>
            </a:ext>
          </a:extLst>
        </xdr:cNvPr>
        <xdr:cNvSpPr txBox="1"/>
      </xdr:nvSpPr>
      <xdr:spPr>
        <a:xfrm>
          <a:off x="8515427" y="1100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54754</xdr:rowOff>
    </xdr:from>
    <xdr:ext cx="469744" cy="259045"/>
    <xdr:sp macro="" textlink="">
      <xdr:nvSpPr>
        <xdr:cNvPr id="260" name="n_3mainValue【体育館・プール】&#10;一人当たり面積">
          <a:extLst>
            <a:ext uri="{FF2B5EF4-FFF2-40B4-BE49-F238E27FC236}">
              <a16:creationId xmlns:a16="http://schemas.microsoft.com/office/drawing/2014/main" id="{FF794FE7-8A6E-4573-B59F-2C2DB6461802}"/>
            </a:ext>
          </a:extLst>
        </xdr:cNvPr>
        <xdr:cNvSpPr txBox="1"/>
      </xdr:nvSpPr>
      <xdr:spPr>
        <a:xfrm>
          <a:off x="7626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54754</xdr:rowOff>
    </xdr:from>
    <xdr:ext cx="469744" cy="259045"/>
    <xdr:sp macro="" textlink="">
      <xdr:nvSpPr>
        <xdr:cNvPr id="261" name="n_4mainValue【体育館・プール】&#10;一人当たり面積">
          <a:extLst>
            <a:ext uri="{FF2B5EF4-FFF2-40B4-BE49-F238E27FC236}">
              <a16:creationId xmlns:a16="http://schemas.microsoft.com/office/drawing/2014/main" id="{F83B42E3-DDAD-47F6-AC27-8E1423242326}"/>
            </a:ext>
          </a:extLst>
        </xdr:cNvPr>
        <xdr:cNvSpPr txBox="1"/>
      </xdr:nvSpPr>
      <xdr:spPr>
        <a:xfrm>
          <a:off x="6737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24CAEA1-EEEA-4A4E-BDF3-1ED40321A7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75A0CD8-19D9-4C1E-9785-93A908F0A38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80414BD-6860-48F3-99E0-CF6EDC5FBF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6ABC3B8-DFEE-4676-A511-CFA944CA46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E6A1E5E-0BCE-42A0-B83E-DFEC7B72B4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152C81C-4A55-4405-8963-CA968FD51B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82B19E5-C370-4B86-9A94-2431970294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4940C6E-F3F8-4049-A6ED-9B825A4122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F1642FA-CCBF-40D2-A81A-26317A6B13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6E5A6A8-BAF7-4235-B4D6-5FED1E775E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4C9137F-40F5-44B9-A89E-BA5939A790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0AE1FB5-B243-4D25-8444-A442F7ABC23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048F39F-A6BD-469F-8247-09BAB611E9D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F85B146-2286-456B-AB0C-C23591ADF98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6AE4A82-E41A-486D-BB9B-FA851FE33C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41EC003-7F69-4F74-9931-050FF64A952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29581D1-230C-45FF-B411-E0925C8E5FD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2ED1BDC-C366-43D6-9C29-D3F2616D2D3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78D85F3-DE8E-4908-926B-824BABABF39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6B3F35E-0F4F-4C22-A84A-B3BD6E7DA74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CCFF643-31B1-49CF-8ADA-9A1A3473491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80863F0-8EAD-4EF8-8C00-3F183D70A2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C90318B-5B7E-4EC5-B8F6-00B48B6B998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A85B184-C901-4AF6-99E0-605F0E8BB0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C15EA04-0032-4FAC-9326-010E31D956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7B92A9E-E46F-4DAC-AA46-111B28C07EE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DD47832-6A11-40DB-8316-B2172AB375B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9419D25-9D47-4B6B-AD8E-9B3E4C59687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80C4206-A56B-49B4-8534-BDE50A95245D}"/>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E31B5C08-7843-481B-8AA5-E095174F166F}"/>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0361666-D10F-411D-8A75-CC563438FBE9}"/>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F47657E9-46FC-4225-AC21-996CB5DF001B}"/>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D163F060-215A-41D1-9E26-751F23923408}"/>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103232</xdr:rowOff>
    </xdr:from>
    <xdr:to>
      <xdr:col>15</xdr:col>
      <xdr:colOff>101600</xdr:colOff>
      <xdr:row>83</xdr:row>
      <xdr:rowOff>33382</xdr:rowOff>
    </xdr:to>
    <xdr:sp macro="" textlink="">
      <xdr:nvSpPr>
        <xdr:cNvPr id="295" name="フローチャート: 判断 294">
          <a:extLst>
            <a:ext uri="{FF2B5EF4-FFF2-40B4-BE49-F238E27FC236}">
              <a16:creationId xmlns:a16="http://schemas.microsoft.com/office/drawing/2014/main" id="{F25ACDAF-C9BF-4C7E-B610-595095C1E128}"/>
            </a:ext>
          </a:extLst>
        </xdr:cNvPr>
        <xdr:cNvSpPr/>
      </xdr:nvSpPr>
      <xdr:spPr>
        <a:xfrm>
          <a:off x="2857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CBB2A92A-5E41-40DA-BB99-0891E38F80AF}"/>
            </a:ext>
          </a:extLst>
        </xdr:cNvPr>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7580B59A-BBD1-4DE3-996E-C155121AEFEE}"/>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E6DDE16-A3FF-45A5-8B1B-EB8B3F56A1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58435EF-74C9-4BCD-8F40-AA99A5CF31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ED9B72-37E9-409F-9759-0CB3FEC7CE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A7CCB0-8D80-42DB-B791-85ADCCBC13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472DE8-043D-4654-BD19-977D335197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109764</xdr:rowOff>
    </xdr:from>
    <xdr:to>
      <xdr:col>24</xdr:col>
      <xdr:colOff>114300</xdr:colOff>
      <xdr:row>85</xdr:row>
      <xdr:rowOff>39914</xdr:rowOff>
    </xdr:to>
    <xdr:sp macro="" textlink="">
      <xdr:nvSpPr>
        <xdr:cNvPr id="303" name="楕円 302">
          <a:extLst>
            <a:ext uri="{FF2B5EF4-FFF2-40B4-BE49-F238E27FC236}">
              <a16:creationId xmlns:a16="http://schemas.microsoft.com/office/drawing/2014/main" id="{C348E517-3D8F-4904-AB57-E43BE855E2F9}"/>
            </a:ext>
          </a:extLst>
        </xdr:cNvPr>
        <xdr:cNvSpPr/>
      </xdr:nvSpPr>
      <xdr:spPr>
        <a:xfrm>
          <a:off x="45847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88191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EA031BE-98EA-493E-AD1E-F4F8B286871E}"/>
            </a:ext>
          </a:extLst>
        </xdr:cNvPr>
        <xdr:cNvSpPr txBox="1"/>
      </xdr:nvSpPr>
      <xdr:spPr>
        <a:xfrm>
          <a:off x="4673600"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73842</xdr:rowOff>
    </xdr:from>
    <xdr:to>
      <xdr:col>20</xdr:col>
      <xdr:colOff>38100</xdr:colOff>
      <xdr:row>85</xdr:row>
      <xdr:rowOff>3992</xdr:rowOff>
    </xdr:to>
    <xdr:sp macro="" textlink="">
      <xdr:nvSpPr>
        <xdr:cNvPr id="305" name="楕円 304">
          <a:extLst>
            <a:ext uri="{FF2B5EF4-FFF2-40B4-BE49-F238E27FC236}">
              <a16:creationId xmlns:a16="http://schemas.microsoft.com/office/drawing/2014/main" id="{7B325455-C275-4265-94E1-BCF96421CFA3}"/>
            </a:ext>
          </a:extLst>
        </xdr:cNvPr>
        <xdr:cNvSpPr/>
      </xdr:nvSpPr>
      <xdr:spPr>
        <a:xfrm>
          <a:off x="3746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124642</xdr:rowOff>
    </xdr:from>
    <xdr:to>
      <xdr:col>24</xdr:col>
      <xdr:colOff>63500</xdr:colOff>
      <xdr:row>84</xdr:row>
      <xdr:rowOff>160564</xdr:rowOff>
    </xdr:to>
    <xdr:cxnSp macro="">
      <xdr:nvCxnSpPr>
        <xdr:cNvPr id="306" name="直線コネクタ 305">
          <a:extLst>
            <a:ext uri="{FF2B5EF4-FFF2-40B4-BE49-F238E27FC236}">
              <a16:creationId xmlns:a16="http://schemas.microsoft.com/office/drawing/2014/main" id="{921C0788-2542-46A1-BEC4-804A2CF64E2E}"/>
            </a:ext>
          </a:extLst>
        </xdr:cNvPr>
        <xdr:cNvCxnSpPr/>
      </xdr:nvCxnSpPr>
      <xdr:spPr>
        <a:xfrm>
          <a:off x="3797300" y="145264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307" name="楕円 306">
          <a:extLst>
            <a:ext uri="{FF2B5EF4-FFF2-40B4-BE49-F238E27FC236}">
              <a16:creationId xmlns:a16="http://schemas.microsoft.com/office/drawing/2014/main" id="{5698B70C-38FA-4C2F-B8CD-DFEEC1A1AF14}"/>
            </a:ext>
          </a:extLst>
        </xdr:cNvPr>
        <xdr:cNvSpPr/>
      </xdr:nvSpPr>
      <xdr:spPr>
        <a:xfrm>
          <a:off x="2857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124642</xdr:rowOff>
    </xdr:to>
    <xdr:cxnSp macro="">
      <xdr:nvCxnSpPr>
        <xdr:cNvPr id="308" name="直線コネクタ 307">
          <a:extLst>
            <a:ext uri="{FF2B5EF4-FFF2-40B4-BE49-F238E27FC236}">
              <a16:creationId xmlns:a16="http://schemas.microsoft.com/office/drawing/2014/main" id="{07397365-7A66-429D-83BC-5899665F93B5}"/>
            </a:ext>
          </a:extLst>
        </xdr:cNvPr>
        <xdr:cNvCxnSpPr/>
      </xdr:nvCxnSpPr>
      <xdr:spPr>
        <a:xfrm>
          <a:off x="2908300" y="144888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xdr:rowOff>
    </xdr:from>
    <xdr:to>
      <xdr:col>10</xdr:col>
      <xdr:colOff>165100</xdr:colOff>
      <xdr:row>84</xdr:row>
      <xdr:rowOff>103595</xdr:rowOff>
    </xdr:to>
    <xdr:sp macro="" textlink="">
      <xdr:nvSpPr>
        <xdr:cNvPr id="309" name="楕円 308">
          <a:extLst>
            <a:ext uri="{FF2B5EF4-FFF2-40B4-BE49-F238E27FC236}">
              <a16:creationId xmlns:a16="http://schemas.microsoft.com/office/drawing/2014/main" id="{C8C2E33F-5479-4FE9-B8BE-7D019EB569CB}"/>
            </a:ext>
          </a:extLst>
        </xdr:cNvPr>
        <xdr:cNvSpPr/>
      </xdr:nvSpPr>
      <xdr:spPr>
        <a:xfrm>
          <a:off x="1968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52795</xdr:rowOff>
    </xdr:from>
    <xdr:to>
      <xdr:col>15</xdr:col>
      <xdr:colOff>50800</xdr:colOff>
      <xdr:row>84</xdr:row>
      <xdr:rowOff>87086</xdr:rowOff>
    </xdr:to>
    <xdr:cxnSp macro="">
      <xdr:nvCxnSpPr>
        <xdr:cNvPr id="310" name="直線コネクタ 309">
          <a:extLst>
            <a:ext uri="{FF2B5EF4-FFF2-40B4-BE49-F238E27FC236}">
              <a16:creationId xmlns:a16="http://schemas.microsoft.com/office/drawing/2014/main" id="{8E188435-4CAE-4952-9946-4B9882E488EB}"/>
            </a:ext>
          </a:extLst>
        </xdr:cNvPr>
        <xdr:cNvCxnSpPr/>
      </xdr:nvCxnSpPr>
      <xdr:spPr>
        <a:xfrm>
          <a:off x="2019300" y="14454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137523</xdr:rowOff>
    </xdr:from>
    <xdr:to>
      <xdr:col>6</xdr:col>
      <xdr:colOff>38100</xdr:colOff>
      <xdr:row>84</xdr:row>
      <xdr:rowOff>67673</xdr:rowOff>
    </xdr:to>
    <xdr:sp macro="" textlink="">
      <xdr:nvSpPr>
        <xdr:cNvPr id="311" name="楕円 310">
          <a:extLst>
            <a:ext uri="{FF2B5EF4-FFF2-40B4-BE49-F238E27FC236}">
              <a16:creationId xmlns:a16="http://schemas.microsoft.com/office/drawing/2014/main" id="{676F29E0-25CD-43A1-A202-74E00E924478}"/>
            </a:ext>
          </a:extLst>
        </xdr:cNvPr>
        <xdr:cNvSpPr/>
      </xdr:nvSpPr>
      <xdr:spPr>
        <a:xfrm>
          <a:off x="1079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16873</xdr:rowOff>
    </xdr:from>
    <xdr:to>
      <xdr:col>10</xdr:col>
      <xdr:colOff>114300</xdr:colOff>
      <xdr:row>84</xdr:row>
      <xdr:rowOff>52795</xdr:rowOff>
    </xdr:to>
    <xdr:cxnSp macro="">
      <xdr:nvCxnSpPr>
        <xdr:cNvPr id="312" name="直線コネクタ 311">
          <a:extLst>
            <a:ext uri="{FF2B5EF4-FFF2-40B4-BE49-F238E27FC236}">
              <a16:creationId xmlns:a16="http://schemas.microsoft.com/office/drawing/2014/main" id="{17C202C9-89F1-4E36-9D0D-16CE55E28B96}"/>
            </a:ext>
          </a:extLst>
        </xdr:cNvPr>
        <xdr:cNvCxnSpPr/>
      </xdr:nvCxnSpPr>
      <xdr:spPr>
        <a:xfrm>
          <a:off x="1130300" y="1441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362A0540-880A-4F50-B539-863271819F96}"/>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14" name="n_2aveValue【福祉施設】&#10;有形固定資産減価償却率">
          <a:extLst>
            <a:ext uri="{FF2B5EF4-FFF2-40B4-BE49-F238E27FC236}">
              <a16:creationId xmlns:a16="http://schemas.microsoft.com/office/drawing/2014/main" id="{44C3AF70-A41A-4AC6-8FA9-4D6AA51B8F2A}"/>
            </a:ext>
          </a:extLst>
        </xdr:cNvPr>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5" name="n_3aveValue【福祉施設】&#10;有形固定資産減価償却率">
          <a:extLst>
            <a:ext uri="{FF2B5EF4-FFF2-40B4-BE49-F238E27FC236}">
              <a16:creationId xmlns:a16="http://schemas.microsoft.com/office/drawing/2014/main" id="{E2FA6F9D-E32F-48FB-A9C7-2C1608AA715A}"/>
            </a:ext>
          </a:extLst>
        </xdr:cNvPr>
        <xdr:cNvSpPr txBox="1"/>
      </xdr:nvSpPr>
      <xdr:spPr>
        <a:xfrm>
          <a:off x="1816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a:extLst>
            <a:ext uri="{FF2B5EF4-FFF2-40B4-BE49-F238E27FC236}">
              <a16:creationId xmlns:a16="http://schemas.microsoft.com/office/drawing/2014/main" id="{A6771635-7BB1-454A-9739-46BB5905568B}"/>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166569</xdr:rowOff>
    </xdr:from>
    <xdr:ext cx="405111" cy="259045"/>
    <xdr:sp macro="" textlink="">
      <xdr:nvSpPr>
        <xdr:cNvPr id="317" name="n_1mainValue【福祉施設】&#10;有形固定資産減価償却率">
          <a:extLst>
            <a:ext uri="{FF2B5EF4-FFF2-40B4-BE49-F238E27FC236}">
              <a16:creationId xmlns:a16="http://schemas.microsoft.com/office/drawing/2014/main" id="{FBDC7E0C-87FA-440E-9950-A76FF4419245}"/>
            </a:ext>
          </a:extLst>
        </xdr:cNvPr>
        <xdr:cNvSpPr txBox="1"/>
      </xdr:nvSpPr>
      <xdr:spPr>
        <a:xfrm>
          <a:off x="3582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318" name="n_2mainValue【福祉施設】&#10;有形固定資産減価償却率">
          <a:extLst>
            <a:ext uri="{FF2B5EF4-FFF2-40B4-BE49-F238E27FC236}">
              <a16:creationId xmlns:a16="http://schemas.microsoft.com/office/drawing/2014/main" id="{776D85FF-E5FF-43CD-B2C0-45C4E675636F}"/>
            </a:ext>
          </a:extLst>
        </xdr:cNvPr>
        <xdr:cNvSpPr txBox="1"/>
      </xdr:nvSpPr>
      <xdr:spPr>
        <a:xfrm>
          <a:off x="2705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94722</xdr:rowOff>
    </xdr:from>
    <xdr:ext cx="405111" cy="259045"/>
    <xdr:sp macro="" textlink="">
      <xdr:nvSpPr>
        <xdr:cNvPr id="319" name="n_3mainValue【福祉施設】&#10;有形固定資産減価償却率">
          <a:extLst>
            <a:ext uri="{FF2B5EF4-FFF2-40B4-BE49-F238E27FC236}">
              <a16:creationId xmlns:a16="http://schemas.microsoft.com/office/drawing/2014/main" id="{0B9807DC-90C8-4BA7-831A-8ADDD16ECD12}"/>
            </a:ext>
          </a:extLst>
        </xdr:cNvPr>
        <xdr:cNvSpPr txBox="1"/>
      </xdr:nvSpPr>
      <xdr:spPr>
        <a:xfrm>
          <a:off x="1816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58800</xdr:rowOff>
    </xdr:from>
    <xdr:ext cx="405111" cy="259045"/>
    <xdr:sp macro="" textlink="">
      <xdr:nvSpPr>
        <xdr:cNvPr id="320" name="n_4mainValue【福祉施設】&#10;有形固定資産減価償却率">
          <a:extLst>
            <a:ext uri="{FF2B5EF4-FFF2-40B4-BE49-F238E27FC236}">
              <a16:creationId xmlns:a16="http://schemas.microsoft.com/office/drawing/2014/main" id="{37930B5A-1D4F-4D34-9183-DE3EBBFE7C70}"/>
            </a:ext>
          </a:extLst>
        </xdr:cNvPr>
        <xdr:cNvSpPr txBox="1"/>
      </xdr:nvSpPr>
      <xdr:spPr>
        <a:xfrm>
          <a:off x="927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64FC48F-76AF-4661-8B6A-D0300AB839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1D3D288-1548-46B2-9662-80CA3CE74B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07B4741-86C5-4504-B16C-C192D4B3F2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EAD3FD3-B5FA-4164-B855-0CE5E04C8A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56188F2-588A-48C7-BF61-74D0B2FD88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419E374-B905-417C-86CB-F681D49D95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519F39A-A838-40F1-8C6A-12FC696C52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8BE0BC8-14AB-40A9-944F-B0BCFF4BC0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48A5716-DC2A-4D6D-B0E6-3FC76E6ACB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37D65DB-8D2F-40C8-91FE-5D1E0BED0D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C83ED5A7-A46F-4FC5-BCCD-B5D7C778A24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E7E30EB2-7798-4126-96DB-E87A6096AC0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6A80CB5D-62E7-4EE6-8F31-F3BB7D04D4E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47AEB1A2-1146-4C5C-8071-B06878AC63F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387F0305-2A14-4AE2-B33C-B422E5EB66B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8334687A-A7EB-4975-9744-885EDDD731A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F58760BD-384A-4689-BE75-A642A89C19D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9E3F9D05-DD4D-4608-AAD7-A79EE9689B3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553EA20-E61A-4EB3-A83F-0F67345A70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9D9EC9E-BF40-4EC3-8D17-2F3532EC79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BA9FFB10-8A72-41C0-A14C-C7C5C8FF6C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45F1BFAA-9ADA-4544-BEC9-5026D9E142F2}"/>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6B170A2A-0018-4E4A-99A2-C82DDBDAB565}"/>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87334149-427C-4F71-9A30-26BBCD6265FA}"/>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56F172C1-2DEF-4DC4-91AB-06F59615A7C2}"/>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751C1A4-863F-4531-9E96-4C27E2FA0D09}"/>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B072D7E8-69A7-447D-9D18-AA7E4286175D}"/>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4A0CBE51-3C3F-444D-B6AD-F9EB0AD57F07}"/>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1D20AE10-296D-40C1-B2FE-5F3258682D44}"/>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0" name="フローチャート: 判断 349">
          <a:extLst>
            <a:ext uri="{FF2B5EF4-FFF2-40B4-BE49-F238E27FC236}">
              <a16:creationId xmlns:a16="http://schemas.microsoft.com/office/drawing/2014/main" id="{E9D67045-E17A-4375-81C3-C80FDB8436E7}"/>
            </a:ext>
          </a:extLst>
        </xdr:cNvPr>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51" name="フローチャート: 判断 350">
          <a:extLst>
            <a:ext uri="{FF2B5EF4-FFF2-40B4-BE49-F238E27FC236}">
              <a16:creationId xmlns:a16="http://schemas.microsoft.com/office/drawing/2014/main" id="{FE1F17D8-14E1-44E8-BE99-C70C60C8A579}"/>
            </a:ext>
          </a:extLst>
        </xdr:cNvPr>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52" name="フローチャート: 判断 351">
          <a:extLst>
            <a:ext uri="{FF2B5EF4-FFF2-40B4-BE49-F238E27FC236}">
              <a16:creationId xmlns:a16="http://schemas.microsoft.com/office/drawing/2014/main" id="{7C689297-9FB8-4CF5-BA26-E635647DFE27}"/>
            </a:ext>
          </a:extLst>
        </xdr:cNvPr>
        <xdr:cNvSpPr/>
      </xdr:nvSpPr>
      <xdr:spPr>
        <a:xfrm>
          <a:off x="6921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8A83E02-A180-49F5-8A7C-729DA14867C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92FBA3D-7ED2-4AF2-AEDC-F3C4B129DF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132E538-1262-449A-99B0-4489E49B8C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EEE04F1-C770-4B52-BC46-929CB10907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C17C509-A16B-4E3B-A990-82C400426AC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8" name="楕円 357">
          <a:extLst>
            <a:ext uri="{FF2B5EF4-FFF2-40B4-BE49-F238E27FC236}">
              <a16:creationId xmlns:a16="http://schemas.microsoft.com/office/drawing/2014/main" id="{A10A5BF7-1C4D-45F2-A82A-4848E7605032}"/>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59" name="【福祉施設】&#10;一人当たり面積該当値テキスト">
          <a:extLst>
            <a:ext uri="{FF2B5EF4-FFF2-40B4-BE49-F238E27FC236}">
              <a16:creationId xmlns:a16="http://schemas.microsoft.com/office/drawing/2014/main" id="{AC38552E-DB7A-400B-8E11-1382AFF4C1D5}"/>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60" name="楕円 359">
          <a:extLst>
            <a:ext uri="{FF2B5EF4-FFF2-40B4-BE49-F238E27FC236}">
              <a16:creationId xmlns:a16="http://schemas.microsoft.com/office/drawing/2014/main" id="{7BD7A857-0519-4A55-9B34-4FDDA9D743A3}"/>
            </a:ext>
          </a:extLst>
        </xdr:cNvPr>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143256</xdr:rowOff>
    </xdr:to>
    <xdr:cxnSp macro="">
      <xdr:nvCxnSpPr>
        <xdr:cNvPr id="361" name="直線コネクタ 360">
          <a:extLst>
            <a:ext uri="{FF2B5EF4-FFF2-40B4-BE49-F238E27FC236}">
              <a16:creationId xmlns:a16="http://schemas.microsoft.com/office/drawing/2014/main" id="{4058204E-17A6-4E27-B98A-E9F4D7C35ABE}"/>
            </a:ext>
          </a:extLst>
        </xdr:cNvPr>
        <xdr:cNvCxnSpPr/>
      </xdr:nvCxnSpPr>
      <xdr:spPr>
        <a:xfrm flipV="1">
          <a:off x="9639300" y="147142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62" name="楕円 361">
          <a:extLst>
            <a:ext uri="{FF2B5EF4-FFF2-40B4-BE49-F238E27FC236}">
              <a16:creationId xmlns:a16="http://schemas.microsoft.com/office/drawing/2014/main" id="{E81E7476-8C9A-4826-A6AB-3209B21A4383}"/>
            </a:ext>
          </a:extLst>
        </xdr:cNvPr>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143256</xdr:rowOff>
    </xdr:to>
    <xdr:cxnSp macro="">
      <xdr:nvCxnSpPr>
        <xdr:cNvPr id="363" name="直線コネクタ 362">
          <a:extLst>
            <a:ext uri="{FF2B5EF4-FFF2-40B4-BE49-F238E27FC236}">
              <a16:creationId xmlns:a16="http://schemas.microsoft.com/office/drawing/2014/main" id="{D3667E96-B1C7-4EFC-A566-75C247A2FDBA}"/>
            </a:ext>
          </a:extLst>
        </xdr:cNvPr>
        <xdr:cNvCxnSpPr/>
      </xdr:nvCxnSpPr>
      <xdr:spPr>
        <a:xfrm>
          <a:off x="8750300" y="1471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64" name="楕円 363">
          <a:extLst>
            <a:ext uri="{FF2B5EF4-FFF2-40B4-BE49-F238E27FC236}">
              <a16:creationId xmlns:a16="http://schemas.microsoft.com/office/drawing/2014/main" id="{1CD8544D-169D-4032-BA57-7F61A7BD2E97}"/>
            </a:ext>
          </a:extLst>
        </xdr:cNvPr>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143256</xdr:rowOff>
    </xdr:from>
    <xdr:to>
      <xdr:col>45</xdr:col>
      <xdr:colOff>177800</xdr:colOff>
      <xdr:row>85</xdr:row>
      <xdr:rowOff>145542</xdr:rowOff>
    </xdr:to>
    <xdr:cxnSp macro="">
      <xdr:nvCxnSpPr>
        <xdr:cNvPr id="365" name="直線コネクタ 364">
          <a:extLst>
            <a:ext uri="{FF2B5EF4-FFF2-40B4-BE49-F238E27FC236}">
              <a16:creationId xmlns:a16="http://schemas.microsoft.com/office/drawing/2014/main" id="{8B8375B1-0EB4-49E4-AC1B-8C6B24D8905F}"/>
            </a:ext>
          </a:extLst>
        </xdr:cNvPr>
        <xdr:cNvCxnSpPr/>
      </xdr:nvCxnSpPr>
      <xdr:spPr>
        <a:xfrm flipV="1">
          <a:off x="7861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94742</xdr:rowOff>
    </xdr:from>
    <xdr:to>
      <xdr:col>36</xdr:col>
      <xdr:colOff>165100</xdr:colOff>
      <xdr:row>86</xdr:row>
      <xdr:rowOff>24892</xdr:rowOff>
    </xdr:to>
    <xdr:sp macro="" textlink="">
      <xdr:nvSpPr>
        <xdr:cNvPr id="366" name="楕円 365">
          <a:extLst>
            <a:ext uri="{FF2B5EF4-FFF2-40B4-BE49-F238E27FC236}">
              <a16:creationId xmlns:a16="http://schemas.microsoft.com/office/drawing/2014/main" id="{84641499-B8DF-4D16-9EA0-36FC9E3C4BAA}"/>
            </a:ext>
          </a:extLst>
        </xdr:cNvPr>
        <xdr:cNvSpPr/>
      </xdr:nvSpPr>
      <xdr:spPr>
        <a:xfrm>
          <a:off x="6921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145542</xdr:rowOff>
    </xdr:to>
    <xdr:cxnSp macro="">
      <xdr:nvCxnSpPr>
        <xdr:cNvPr id="367" name="直線コネクタ 366">
          <a:extLst>
            <a:ext uri="{FF2B5EF4-FFF2-40B4-BE49-F238E27FC236}">
              <a16:creationId xmlns:a16="http://schemas.microsoft.com/office/drawing/2014/main" id="{441D8168-A8AE-4C5D-A163-09E02D342A7C}"/>
            </a:ext>
          </a:extLst>
        </xdr:cNvPr>
        <xdr:cNvCxnSpPr/>
      </xdr:nvCxnSpPr>
      <xdr:spPr>
        <a:xfrm>
          <a:off x="6972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A59523A0-6CE1-4E60-810D-2B74A2819074}"/>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69" name="n_2aveValue【福祉施設】&#10;一人当たり面積">
          <a:extLst>
            <a:ext uri="{FF2B5EF4-FFF2-40B4-BE49-F238E27FC236}">
              <a16:creationId xmlns:a16="http://schemas.microsoft.com/office/drawing/2014/main" id="{6DC90627-78F2-45C0-BC4D-45E06D977CA3}"/>
            </a:ext>
          </a:extLst>
        </xdr:cNvPr>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77995</xdr:rowOff>
    </xdr:from>
    <xdr:ext cx="469744" cy="259045"/>
    <xdr:sp macro="" textlink="">
      <xdr:nvSpPr>
        <xdr:cNvPr id="370" name="n_3aveValue【福祉施設】&#10;一人当たり面積">
          <a:extLst>
            <a:ext uri="{FF2B5EF4-FFF2-40B4-BE49-F238E27FC236}">
              <a16:creationId xmlns:a16="http://schemas.microsoft.com/office/drawing/2014/main" id="{6EDF6AA3-24F8-4B18-B224-898DEB108957}"/>
            </a:ext>
          </a:extLst>
        </xdr:cNvPr>
        <xdr:cNvSpPr txBox="1"/>
      </xdr:nvSpPr>
      <xdr:spPr>
        <a:xfrm>
          <a:off x="7626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82566</xdr:rowOff>
    </xdr:from>
    <xdr:ext cx="469744" cy="259045"/>
    <xdr:sp macro="" textlink="">
      <xdr:nvSpPr>
        <xdr:cNvPr id="371" name="n_4aveValue【福祉施設】&#10;一人当たり面積">
          <a:extLst>
            <a:ext uri="{FF2B5EF4-FFF2-40B4-BE49-F238E27FC236}">
              <a16:creationId xmlns:a16="http://schemas.microsoft.com/office/drawing/2014/main" id="{A3F5A3F9-E967-4221-877C-DDABEC010F22}"/>
            </a:ext>
          </a:extLst>
        </xdr:cNvPr>
        <xdr:cNvSpPr txBox="1"/>
      </xdr:nvSpPr>
      <xdr:spPr>
        <a:xfrm>
          <a:off x="6737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72" name="n_1mainValue【福祉施設】&#10;一人当たり面積">
          <a:extLst>
            <a:ext uri="{FF2B5EF4-FFF2-40B4-BE49-F238E27FC236}">
              <a16:creationId xmlns:a16="http://schemas.microsoft.com/office/drawing/2014/main" id="{D7445964-671B-4B7A-A905-820850F05AA4}"/>
            </a:ext>
          </a:extLst>
        </xdr:cNvPr>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73" name="n_2mainValue【福祉施設】&#10;一人当たり面積">
          <a:extLst>
            <a:ext uri="{FF2B5EF4-FFF2-40B4-BE49-F238E27FC236}">
              <a16:creationId xmlns:a16="http://schemas.microsoft.com/office/drawing/2014/main" id="{2C01D288-2F77-453D-A7FB-0058148F43D8}"/>
            </a:ext>
          </a:extLst>
        </xdr:cNvPr>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74" name="n_3mainValue【福祉施設】&#10;一人当たり面積">
          <a:extLst>
            <a:ext uri="{FF2B5EF4-FFF2-40B4-BE49-F238E27FC236}">
              <a16:creationId xmlns:a16="http://schemas.microsoft.com/office/drawing/2014/main" id="{49514EEC-356F-4BAA-BFF2-6E8B4A297B8F}"/>
            </a:ext>
          </a:extLst>
        </xdr:cNvPr>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75" name="n_4mainValue【福祉施設】&#10;一人当たり面積">
          <a:extLst>
            <a:ext uri="{FF2B5EF4-FFF2-40B4-BE49-F238E27FC236}">
              <a16:creationId xmlns:a16="http://schemas.microsoft.com/office/drawing/2014/main" id="{8113C625-3A3A-4345-B617-DCDDBFE38357}"/>
            </a:ext>
          </a:extLst>
        </xdr:cNvPr>
        <xdr:cNvSpPr txBox="1"/>
      </xdr:nvSpPr>
      <xdr:spPr>
        <a:xfrm>
          <a:off x="6737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2538CC89-741B-4666-A2B8-8F6A0D151A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D9E5AE8-B811-4F8C-9EF3-A1C2301F8B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EAAE5636-678A-46BD-89FB-865F55924D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F61148E-2606-4F5F-8834-08DE5AD93F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0F1A453-245F-4A13-B2C1-5F765D6B5B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85B170F-26C4-47E0-AFC0-A8CB1F4481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20E80A9-D4B8-43C1-90DA-F9848005256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5F9F4BC-6274-4152-B0A1-7D68D9C07DA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8BEDF12B-008C-4414-9CA3-158898F815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20962345-8833-4FFA-83E3-3ACE7D9593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E5E2F412-93E1-4245-BE5E-C1E02E66C0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6BE686F8-32BF-400D-A007-59704E8F951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271DB712-F5E3-4719-BE92-202DF3BD671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2782BB8D-6222-4A49-82A8-70A4A48F29E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BBC0E36-4B41-43DA-ACC8-231859F6C4D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F79A25A0-C6EA-4CCF-9135-875BF4B4DB8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E7E98D3C-1050-4BF3-AFA4-66B42AC507B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DEDFF301-BA8F-4CAB-A2C4-2EFC8185147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861BCBB2-8471-4866-863D-4FBE290645C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31DDC5E-E67D-435D-9FA8-B183B65A15C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5891F39-A525-4D29-83F2-70F29E0FC64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AC1C4000-CA7D-4F3C-ACAC-184A0047A13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914575BF-6D8B-4FCA-B025-1EB886A0FDE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4871B5B-8C44-45AE-870E-14DEEEF345A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F243C737-D867-4872-B72F-72CB0F3555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88A7C95B-CBAB-439B-8BF9-1DA7E950E279}"/>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9B3E2D2F-86A5-4287-9919-C2D993DE58A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C46AEDE-A0D2-4642-91D3-E8BC69AF76F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6DEB1C78-CD73-4658-BA39-FA91C56A92E2}"/>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34A2ABD0-8458-47E4-B11A-80260B323176}"/>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6B8CB047-5DDA-4400-A13B-A23F7B17681C}"/>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B3E7D9D3-E745-46AB-9BB8-748827AA58FA}"/>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BE2E2FB3-0BB4-41F1-8802-C23EF5C8B24D}"/>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09" name="フローチャート: 判断 408">
          <a:extLst>
            <a:ext uri="{FF2B5EF4-FFF2-40B4-BE49-F238E27FC236}">
              <a16:creationId xmlns:a16="http://schemas.microsoft.com/office/drawing/2014/main" id="{E616D2C5-FD34-4101-B71D-A201FBC60F4E}"/>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0" name="フローチャート: 判断 409">
          <a:extLst>
            <a:ext uri="{FF2B5EF4-FFF2-40B4-BE49-F238E27FC236}">
              <a16:creationId xmlns:a16="http://schemas.microsoft.com/office/drawing/2014/main" id="{546B1296-5A1A-4B3D-94FE-ABA3236A92EE}"/>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1" name="フローチャート: 判断 410">
          <a:extLst>
            <a:ext uri="{FF2B5EF4-FFF2-40B4-BE49-F238E27FC236}">
              <a16:creationId xmlns:a16="http://schemas.microsoft.com/office/drawing/2014/main" id="{AFC26400-957D-4DBE-A5F4-A4829650CAF1}"/>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AA70B4E-FA23-4946-819B-65C4D096F3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131AFE4-4062-4CFB-AAB4-63F21C29091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FE5EF11-5E5E-4E44-9669-55E72BEBD09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3E30E5C-0681-4F99-87A0-893DE1A5FBD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6C04E2C-6E77-4EAA-9731-01C1B85DB4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66221</xdr:rowOff>
    </xdr:from>
    <xdr:to>
      <xdr:col>24</xdr:col>
      <xdr:colOff>114300</xdr:colOff>
      <xdr:row>102</xdr:row>
      <xdr:rowOff>167821</xdr:rowOff>
    </xdr:to>
    <xdr:sp macro="" textlink="">
      <xdr:nvSpPr>
        <xdr:cNvPr id="417" name="楕円 416">
          <a:extLst>
            <a:ext uri="{FF2B5EF4-FFF2-40B4-BE49-F238E27FC236}">
              <a16:creationId xmlns:a16="http://schemas.microsoft.com/office/drawing/2014/main" id="{B01846AC-F39E-4C8A-9663-87D4930C2229}"/>
            </a:ext>
          </a:extLst>
        </xdr:cNvPr>
        <xdr:cNvSpPr/>
      </xdr:nvSpPr>
      <xdr:spPr>
        <a:xfrm>
          <a:off x="4584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89098</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DC5EF706-E338-4D25-BD25-20C31B3363CB}"/>
            </a:ext>
          </a:extLst>
        </xdr:cNvPr>
        <xdr:cNvSpPr txBox="1"/>
      </xdr:nvSpPr>
      <xdr:spPr>
        <a:xfrm>
          <a:off x="4673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xdr:rowOff>
    </xdr:from>
    <xdr:to>
      <xdr:col>20</xdr:col>
      <xdr:colOff>38100</xdr:colOff>
      <xdr:row>102</xdr:row>
      <xdr:rowOff>117202</xdr:rowOff>
    </xdr:to>
    <xdr:sp macro="" textlink="">
      <xdr:nvSpPr>
        <xdr:cNvPr id="419" name="楕円 418">
          <a:extLst>
            <a:ext uri="{FF2B5EF4-FFF2-40B4-BE49-F238E27FC236}">
              <a16:creationId xmlns:a16="http://schemas.microsoft.com/office/drawing/2014/main" id="{2C685D99-7BB5-465C-81D2-F18C2B146487}"/>
            </a:ext>
          </a:extLst>
        </xdr:cNvPr>
        <xdr:cNvSpPr/>
      </xdr:nvSpPr>
      <xdr:spPr>
        <a:xfrm>
          <a:off x="3746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66402</xdr:rowOff>
    </xdr:from>
    <xdr:to>
      <xdr:col>24</xdr:col>
      <xdr:colOff>63500</xdr:colOff>
      <xdr:row>102</xdr:row>
      <xdr:rowOff>117021</xdr:rowOff>
    </xdr:to>
    <xdr:cxnSp macro="">
      <xdr:nvCxnSpPr>
        <xdr:cNvPr id="420" name="直線コネクタ 419">
          <a:extLst>
            <a:ext uri="{FF2B5EF4-FFF2-40B4-BE49-F238E27FC236}">
              <a16:creationId xmlns:a16="http://schemas.microsoft.com/office/drawing/2014/main" id="{9AA20E06-6919-4C22-B189-749A73961226}"/>
            </a:ext>
          </a:extLst>
        </xdr:cNvPr>
        <xdr:cNvCxnSpPr/>
      </xdr:nvCxnSpPr>
      <xdr:spPr>
        <a:xfrm>
          <a:off x="3797300" y="1755430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146231</xdr:rowOff>
    </xdr:from>
    <xdr:to>
      <xdr:col>15</xdr:col>
      <xdr:colOff>101600</xdr:colOff>
      <xdr:row>102</xdr:row>
      <xdr:rowOff>76381</xdr:rowOff>
    </xdr:to>
    <xdr:sp macro="" textlink="">
      <xdr:nvSpPr>
        <xdr:cNvPr id="421" name="楕円 420">
          <a:extLst>
            <a:ext uri="{FF2B5EF4-FFF2-40B4-BE49-F238E27FC236}">
              <a16:creationId xmlns:a16="http://schemas.microsoft.com/office/drawing/2014/main" id="{34465A42-0BA7-4F5B-8915-7B09FBA624B8}"/>
            </a:ext>
          </a:extLst>
        </xdr:cNvPr>
        <xdr:cNvSpPr/>
      </xdr:nvSpPr>
      <xdr:spPr>
        <a:xfrm>
          <a:off x="2857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25581</xdr:rowOff>
    </xdr:from>
    <xdr:to>
      <xdr:col>19</xdr:col>
      <xdr:colOff>177800</xdr:colOff>
      <xdr:row>102</xdr:row>
      <xdr:rowOff>66402</xdr:rowOff>
    </xdr:to>
    <xdr:cxnSp macro="">
      <xdr:nvCxnSpPr>
        <xdr:cNvPr id="422" name="直線コネクタ 421">
          <a:extLst>
            <a:ext uri="{FF2B5EF4-FFF2-40B4-BE49-F238E27FC236}">
              <a16:creationId xmlns:a16="http://schemas.microsoft.com/office/drawing/2014/main" id="{290B2BD7-1183-4B2D-80A3-FFEBEE5CD7ED}"/>
            </a:ext>
          </a:extLst>
        </xdr:cNvPr>
        <xdr:cNvCxnSpPr/>
      </xdr:nvCxnSpPr>
      <xdr:spPr>
        <a:xfrm>
          <a:off x="2908300" y="175134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149498</xdr:rowOff>
    </xdr:from>
    <xdr:to>
      <xdr:col>10</xdr:col>
      <xdr:colOff>165100</xdr:colOff>
      <xdr:row>104</xdr:row>
      <xdr:rowOff>79648</xdr:rowOff>
    </xdr:to>
    <xdr:sp macro="" textlink="">
      <xdr:nvSpPr>
        <xdr:cNvPr id="423" name="楕円 422">
          <a:extLst>
            <a:ext uri="{FF2B5EF4-FFF2-40B4-BE49-F238E27FC236}">
              <a16:creationId xmlns:a16="http://schemas.microsoft.com/office/drawing/2014/main" id="{BCB82AA4-3D3E-44BE-AA6D-2EC811C34E5B}"/>
            </a:ext>
          </a:extLst>
        </xdr:cNvPr>
        <xdr:cNvSpPr/>
      </xdr:nvSpPr>
      <xdr:spPr>
        <a:xfrm>
          <a:off x="1968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25581</xdr:rowOff>
    </xdr:from>
    <xdr:to>
      <xdr:col>15</xdr:col>
      <xdr:colOff>50800</xdr:colOff>
      <xdr:row>104</xdr:row>
      <xdr:rowOff>28848</xdr:rowOff>
    </xdr:to>
    <xdr:cxnSp macro="">
      <xdr:nvCxnSpPr>
        <xdr:cNvPr id="424" name="直線コネクタ 423">
          <a:extLst>
            <a:ext uri="{FF2B5EF4-FFF2-40B4-BE49-F238E27FC236}">
              <a16:creationId xmlns:a16="http://schemas.microsoft.com/office/drawing/2014/main" id="{4ADE66C9-4559-4554-97EB-CD654001A099}"/>
            </a:ext>
          </a:extLst>
        </xdr:cNvPr>
        <xdr:cNvCxnSpPr/>
      </xdr:nvCxnSpPr>
      <xdr:spPr>
        <a:xfrm flipV="1">
          <a:off x="2019300" y="17513481"/>
          <a:ext cx="889000" cy="3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xdr:rowOff>
    </xdr:from>
    <xdr:to>
      <xdr:col>6</xdr:col>
      <xdr:colOff>38100</xdr:colOff>
      <xdr:row>104</xdr:row>
      <xdr:rowOff>102507</xdr:rowOff>
    </xdr:to>
    <xdr:sp macro="" textlink="">
      <xdr:nvSpPr>
        <xdr:cNvPr id="425" name="楕円 424">
          <a:extLst>
            <a:ext uri="{FF2B5EF4-FFF2-40B4-BE49-F238E27FC236}">
              <a16:creationId xmlns:a16="http://schemas.microsoft.com/office/drawing/2014/main" id="{AFA20F7E-3FD5-4E18-993D-3FC3D0CB00E6}"/>
            </a:ext>
          </a:extLst>
        </xdr:cNvPr>
        <xdr:cNvSpPr/>
      </xdr:nvSpPr>
      <xdr:spPr>
        <a:xfrm>
          <a:off x="1079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28848</xdr:rowOff>
    </xdr:from>
    <xdr:to>
      <xdr:col>10</xdr:col>
      <xdr:colOff>114300</xdr:colOff>
      <xdr:row>104</xdr:row>
      <xdr:rowOff>51707</xdr:rowOff>
    </xdr:to>
    <xdr:cxnSp macro="">
      <xdr:nvCxnSpPr>
        <xdr:cNvPr id="426" name="直線コネクタ 425">
          <a:extLst>
            <a:ext uri="{FF2B5EF4-FFF2-40B4-BE49-F238E27FC236}">
              <a16:creationId xmlns:a16="http://schemas.microsoft.com/office/drawing/2014/main" id="{2AF6AA5D-041A-4562-8936-B7DA211B11BD}"/>
            </a:ext>
          </a:extLst>
        </xdr:cNvPr>
        <xdr:cNvCxnSpPr/>
      </xdr:nvCxnSpPr>
      <xdr:spPr>
        <a:xfrm flipV="1">
          <a:off x="1130300" y="178596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CFDF02D4-B5EF-41B2-9053-A1B458825C2E}"/>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28" name="n_2aveValue【市民会館】&#10;有形固定資産減価償却率">
          <a:extLst>
            <a:ext uri="{FF2B5EF4-FFF2-40B4-BE49-F238E27FC236}">
              <a16:creationId xmlns:a16="http://schemas.microsoft.com/office/drawing/2014/main" id="{4820D2D2-6B79-4EF5-9917-2CF0E9691C2C}"/>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29" name="n_3aveValue【市民会館】&#10;有形固定資産減価償却率">
          <a:extLst>
            <a:ext uri="{FF2B5EF4-FFF2-40B4-BE49-F238E27FC236}">
              <a16:creationId xmlns:a16="http://schemas.microsoft.com/office/drawing/2014/main" id="{D654C839-1861-49D1-A325-B6D846B36DEB}"/>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0" name="n_4aveValue【市民会館】&#10;有形固定資産減価償却率">
          <a:extLst>
            <a:ext uri="{FF2B5EF4-FFF2-40B4-BE49-F238E27FC236}">
              <a16:creationId xmlns:a16="http://schemas.microsoft.com/office/drawing/2014/main" id="{441E0EC6-FB7F-469D-B9CD-87F929C14A61}"/>
            </a:ext>
          </a:extLst>
        </xdr:cNvPr>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133729</xdr:rowOff>
    </xdr:from>
    <xdr:ext cx="405111" cy="259045"/>
    <xdr:sp macro="" textlink="">
      <xdr:nvSpPr>
        <xdr:cNvPr id="431" name="n_1mainValue【市民会館】&#10;有形固定資産減価償却率">
          <a:extLst>
            <a:ext uri="{FF2B5EF4-FFF2-40B4-BE49-F238E27FC236}">
              <a16:creationId xmlns:a16="http://schemas.microsoft.com/office/drawing/2014/main" id="{200E84D1-7A3C-408F-85C0-DC209AD46695}"/>
            </a:ext>
          </a:extLst>
        </xdr:cNvPr>
        <xdr:cNvSpPr txBox="1"/>
      </xdr:nvSpPr>
      <xdr:spPr>
        <a:xfrm>
          <a:off x="3582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92908</xdr:rowOff>
    </xdr:from>
    <xdr:ext cx="405111" cy="259045"/>
    <xdr:sp macro="" textlink="">
      <xdr:nvSpPr>
        <xdr:cNvPr id="432" name="n_2mainValue【市民会館】&#10;有形固定資産減価償却率">
          <a:extLst>
            <a:ext uri="{FF2B5EF4-FFF2-40B4-BE49-F238E27FC236}">
              <a16:creationId xmlns:a16="http://schemas.microsoft.com/office/drawing/2014/main" id="{0BEFD7BB-DE9B-4FED-8B0A-E271F897E3BF}"/>
            </a:ext>
          </a:extLst>
        </xdr:cNvPr>
        <xdr:cNvSpPr txBox="1"/>
      </xdr:nvSpPr>
      <xdr:spPr>
        <a:xfrm>
          <a:off x="2705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96175</xdr:rowOff>
    </xdr:from>
    <xdr:ext cx="405111" cy="259045"/>
    <xdr:sp macro="" textlink="">
      <xdr:nvSpPr>
        <xdr:cNvPr id="433" name="n_3mainValue【市民会館】&#10;有形固定資産減価償却率">
          <a:extLst>
            <a:ext uri="{FF2B5EF4-FFF2-40B4-BE49-F238E27FC236}">
              <a16:creationId xmlns:a16="http://schemas.microsoft.com/office/drawing/2014/main" id="{AAEDEF21-59B4-47CC-A076-84237B1B019B}"/>
            </a:ext>
          </a:extLst>
        </xdr:cNvPr>
        <xdr:cNvSpPr txBox="1"/>
      </xdr:nvSpPr>
      <xdr:spPr>
        <a:xfrm>
          <a:off x="1816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4" name="n_4mainValue【市民会館】&#10;有形固定資産減価償却率">
          <a:extLst>
            <a:ext uri="{FF2B5EF4-FFF2-40B4-BE49-F238E27FC236}">
              <a16:creationId xmlns:a16="http://schemas.microsoft.com/office/drawing/2014/main" id="{932692F0-DDAF-437E-A986-E9975557FD34}"/>
            </a:ext>
          </a:extLst>
        </xdr:cNvPr>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4825612E-54C6-494C-B607-6D1399E2D3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F86A12B5-650F-4245-9FB5-813B5529F8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69B2485-9959-4374-B6BF-09DEB7550C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F189FD2-8CF9-4BF6-8DE3-4F0BDFB8A0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3785B513-41D8-4399-9E29-48746198D1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6F00CE5-407A-4D35-96DB-6093059F23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3FCF42BF-4935-4500-9E69-14AAC7791E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9B7051F-C053-4C67-B45B-CA1AEF12B5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C9BFAF9F-3196-4BEE-9062-91A9A5BC19B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78E319D-9743-4875-9656-7A2F066437E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6F1C2E1D-F8C2-4945-A87D-64A8750F3A3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30DD3286-D926-487A-B231-9DF1E29653C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4F371032-A352-42AD-BE11-E4C13720BFE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7B39164A-953C-4CE4-A6A9-F81A138F2AB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D29F1CCA-5CB6-4BDB-883B-493CB599A44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2AF42627-E47C-476B-B8A5-8DE1636F7CA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7B82E29B-1937-46A6-900B-430D753A0B0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4323F598-8034-4459-BB5C-11642158F9D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DC2094EA-E575-494D-8C13-C78950EC137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E117E07A-BCC0-45D6-A70A-A651D6CAD8D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75ECFC4-B990-44B1-A6F7-CA72D592C7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79DA62AD-1ABA-4D26-861F-A20DA6A736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9C966D2F-5DA7-4A90-BA43-12DF58BA6A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D58D5684-63E8-41BD-ABF5-8DD99AF2A173}"/>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B271CC1-6FDB-4917-8DB9-AD31857DE175}"/>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B782D6DC-1074-4155-AB53-CF11C5B6630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A6765B9E-E3AF-4B7B-80A2-E88E38E01F27}"/>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771CE96C-9A10-4764-8FEC-682D4634AA7B}"/>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a:extLst>
            <a:ext uri="{FF2B5EF4-FFF2-40B4-BE49-F238E27FC236}">
              <a16:creationId xmlns:a16="http://schemas.microsoft.com/office/drawing/2014/main" id="{FA69C3DA-9E7C-499D-BFB4-EA32A8E21135}"/>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7BF162E6-A332-45DA-980E-7BBB625EF9BE}"/>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F9667737-4968-4EE8-8A52-78953DD87A19}"/>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66" name="フローチャート: 判断 465">
          <a:extLst>
            <a:ext uri="{FF2B5EF4-FFF2-40B4-BE49-F238E27FC236}">
              <a16:creationId xmlns:a16="http://schemas.microsoft.com/office/drawing/2014/main" id="{CECAE003-141C-49ED-8A3A-3BCFB0CD225C}"/>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67" name="フローチャート: 判断 466">
          <a:extLst>
            <a:ext uri="{FF2B5EF4-FFF2-40B4-BE49-F238E27FC236}">
              <a16:creationId xmlns:a16="http://schemas.microsoft.com/office/drawing/2014/main" id="{F7F80313-0AA0-4C8E-93B7-9EDE5C6785ED}"/>
            </a:ext>
          </a:extLst>
        </xdr:cNvPr>
        <xdr:cNvSpPr/>
      </xdr:nvSpPr>
      <xdr:spPr>
        <a:xfrm>
          <a:off x="7810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68" name="フローチャート: 判断 467">
          <a:extLst>
            <a:ext uri="{FF2B5EF4-FFF2-40B4-BE49-F238E27FC236}">
              <a16:creationId xmlns:a16="http://schemas.microsoft.com/office/drawing/2014/main" id="{8CDBD02B-9B83-4530-BD26-E926379A7B20}"/>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2ED3DA8-7BA3-45EB-B12E-01F4CFF77AF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464AF26-6AF4-4B1F-BD06-8BD5B1D47C0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AD8884D-7843-4E5C-813B-9B811EA15A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5D467ED-68B4-49DE-8D4C-34450A8C84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EDA0D86-9A57-45EC-A8A2-A1D40695F1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122555</xdr:rowOff>
    </xdr:from>
    <xdr:to>
      <xdr:col>55</xdr:col>
      <xdr:colOff>50800</xdr:colOff>
      <xdr:row>106</xdr:row>
      <xdr:rowOff>52705</xdr:rowOff>
    </xdr:to>
    <xdr:sp macro="" textlink="">
      <xdr:nvSpPr>
        <xdr:cNvPr id="474" name="楕円 473">
          <a:extLst>
            <a:ext uri="{FF2B5EF4-FFF2-40B4-BE49-F238E27FC236}">
              <a16:creationId xmlns:a16="http://schemas.microsoft.com/office/drawing/2014/main" id="{B010E563-D353-4FEA-9897-81DE30D8968A}"/>
            </a:ext>
          </a:extLst>
        </xdr:cNvPr>
        <xdr:cNvSpPr/>
      </xdr:nvSpPr>
      <xdr:spPr>
        <a:xfrm>
          <a:off x="10426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145432</xdr:rowOff>
    </xdr:from>
    <xdr:ext cx="469744" cy="259045"/>
    <xdr:sp macro="" textlink="">
      <xdr:nvSpPr>
        <xdr:cNvPr id="475" name="【市民会館】&#10;一人当たり面積該当値テキスト">
          <a:extLst>
            <a:ext uri="{FF2B5EF4-FFF2-40B4-BE49-F238E27FC236}">
              <a16:creationId xmlns:a16="http://schemas.microsoft.com/office/drawing/2014/main" id="{8692FCE9-CCAF-4E9B-9095-44C2C89ED0FE}"/>
            </a:ext>
          </a:extLst>
        </xdr:cNvPr>
        <xdr:cNvSpPr txBox="1"/>
      </xdr:nvSpPr>
      <xdr:spPr>
        <a:xfrm>
          <a:off x="10515600"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130175</xdr:rowOff>
    </xdr:from>
    <xdr:to>
      <xdr:col>50</xdr:col>
      <xdr:colOff>165100</xdr:colOff>
      <xdr:row>106</xdr:row>
      <xdr:rowOff>60325</xdr:rowOff>
    </xdr:to>
    <xdr:sp macro="" textlink="">
      <xdr:nvSpPr>
        <xdr:cNvPr id="476" name="楕円 475">
          <a:extLst>
            <a:ext uri="{FF2B5EF4-FFF2-40B4-BE49-F238E27FC236}">
              <a16:creationId xmlns:a16="http://schemas.microsoft.com/office/drawing/2014/main" id="{6C62FA1C-FB28-4E1D-8EDC-8B8F4019EC98}"/>
            </a:ext>
          </a:extLst>
        </xdr:cNvPr>
        <xdr:cNvSpPr/>
      </xdr:nvSpPr>
      <xdr:spPr>
        <a:xfrm>
          <a:off x="9588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xdr:rowOff>
    </xdr:from>
    <xdr:to>
      <xdr:col>55</xdr:col>
      <xdr:colOff>0</xdr:colOff>
      <xdr:row>106</xdr:row>
      <xdr:rowOff>9525</xdr:rowOff>
    </xdr:to>
    <xdr:cxnSp macro="">
      <xdr:nvCxnSpPr>
        <xdr:cNvPr id="477" name="直線コネクタ 476">
          <a:extLst>
            <a:ext uri="{FF2B5EF4-FFF2-40B4-BE49-F238E27FC236}">
              <a16:creationId xmlns:a16="http://schemas.microsoft.com/office/drawing/2014/main" id="{94DDE4BC-2358-4FEF-A4C9-E759F402A861}"/>
            </a:ext>
          </a:extLst>
        </xdr:cNvPr>
        <xdr:cNvCxnSpPr/>
      </xdr:nvCxnSpPr>
      <xdr:spPr>
        <a:xfrm flipV="1">
          <a:off x="9639300" y="181756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95886</xdr:rowOff>
    </xdr:from>
    <xdr:to>
      <xdr:col>46</xdr:col>
      <xdr:colOff>38100</xdr:colOff>
      <xdr:row>106</xdr:row>
      <xdr:rowOff>26036</xdr:rowOff>
    </xdr:to>
    <xdr:sp macro="" textlink="">
      <xdr:nvSpPr>
        <xdr:cNvPr id="478" name="楕円 477">
          <a:extLst>
            <a:ext uri="{FF2B5EF4-FFF2-40B4-BE49-F238E27FC236}">
              <a16:creationId xmlns:a16="http://schemas.microsoft.com/office/drawing/2014/main" id="{CD4C27EA-2A14-46E6-A15E-4E8BDEF92FDC}"/>
            </a:ext>
          </a:extLst>
        </xdr:cNvPr>
        <xdr:cNvSpPr/>
      </xdr:nvSpPr>
      <xdr:spPr>
        <a:xfrm>
          <a:off x="8699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146686</xdr:rowOff>
    </xdr:from>
    <xdr:to>
      <xdr:col>50</xdr:col>
      <xdr:colOff>114300</xdr:colOff>
      <xdr:row>106</xdr:row>
      <xdr:rowOff>9525</xdr:rowOff>
    </xdr:to>
    <xdr:cxnSp macro="">
      <xdr:nvCxnSpPr>
        <xdr:cNvPr id="479" name="直線コネクタ 478">
          <a:extLst>
            <a:ext uri="{FF2B5EF4-FFF2-40B4-BE49-F238E27FC236}">
              <a16:creationId xmlns:a16="http://schemas.microsoft.com/office/drawing/2014/main" id="{D675E3A6-B0C0-4A29-AF12-8B72801613B1}"/>
            </a:ext>
          </a:extLst>
        </xdr:cNvPr>
        <xdr:cNvCxnSpPr/>
      </xdr:nvCxnSpPr>
      <xdr:spPr>
        <a:xfrm>
          <a:off x="8750300" y="18148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57786</xdr:rowOff>
    </xdr:from>
    <xdr:to>
      <xdr:col>41</xdr:col>
      <xdr:colOff>101600</xdr:colOff>
      <xdr:row>107</xdr:row>
      <xdr:rowOff>159386</xdr:rowOff>
    </xdr:to>
    <xdr:sp macro="" textlink="">
      <xdr:nvSpPr>
        <xdr:cNvPr id="480" name="楕円 479">
          <a:extLst>
            <a:ext uri="{FF2B5EF4-FFF2-40B4-BE49-F238E27FC236}">
              <a16:creationId xmlns:a16="http://schemas.microsoft.com/office/drawing/2014/main" id="{B1A4AC1C-7118-4571-AC45-65A85416B0E6}"/>
            </a:ext>
          </a:extLst>
        </xdr:cNvPr>
        <xdr:cNvSpPr/>
      </xdr:nvSpPr>
      <xdr:spPr>
        <a:xfrm>
          <a:off x="781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146686</xdr:rowOff>
    </xdr:from>
    <xdr:to>
      <xdr:col>45</xdr:col>
      <xdr:colOff>177800</xdr:colOff>
      <xdr:row>107</xdr:row>
      <xdr:rowOff>108586</xdr:rowOff>
    </xdr:to>
    <xdr:cxnSp macro="">
      <xdr:nvCxnSpPr>
        <xdr:cNvPr id="481" name="直線コネクタ 480">
          <a:extLst>
            <a:ext uri="{FF2B5EF4-FFF2-40B4-BE49-F238E27FC236}">
              <a16:creationId xmlns:a16="http://schemas.microsoft.com/office/drawing/2014/main" id="{3D21D7C5-1869-46EE-A7C1-33E920A07975}"/>
            </a:ext>
          </a:extLst>
        </xdr:cNvPr>
        <xdr:cNvCxnSpPr/>
      </xdr:nvCxnSpPr>
      <xdr:spPr>
        <a:xfrm flipV="1">
          <a:off x="7861300" y="18148936"/>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61595</xdr:rowOff>
    </xdr:from>
    <xdr:to>
      <xdr:col>36</xdr:col>
      <xdr:colOff>165100</xdr:colOff>
      <xdr:row>107</xdr:row>
      <xdr:rowOff>163195</xdr:rowOff>
    </xdr:to>
    <xdr:sp macro="" textlink="">
      <xdr:nvSpPr>
        <xdr:cNvPr id="482" name="楕円 481">
          <a:extLst>
            <a:ext uri="{FF2B5EF4-FFF2-40B4-BE49-F238E27FC236}">
              <a16:creationId xmlns:a16="http://schemas.microsoft.com/office/drawing/2014/main" id="{C03F8004-67D9-4388-89DB-21890826651A}"/>
            </a:ext>
          </a:extLst>
        </xdr:cNvPr>
        <xdr:cNvSpPr/>
      </xdr:nvSpPr>
      <xdr:spPr>
        <a:xfrm>
          <a:off x="6921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108586</xdr:rowOff>
    </xdr:from>
    <xdr:to>
      <xdr:col>41</xdr:col>
      <xdr:colOff>50800</xdr:colOff>
      <xdr:row>107</xdr:row>
      <xdr:rowOff>112395</xdr:rowOff>
    </xdr:to>
    <xdr:cxnSp macro="">
      <xdr:nvCxnSpPr>
        <xdr:cNvPr id="483" name="直線コネクタ 482">
          <a:extLst>
            <a:ext uri="{FF2B5EF4-FFF2-40B4-BE49-F238E27FC236}">
              <a16:creationId xmlns:a16="http://schemas.microsoft.com/office/drawing/2014/main" id="{F9BF0431-42AD-47C9-9926-294A8106E4CB}"/>
            </a:ext>
          </a:extLst>
        </xdr:cNvPr>
        <xdr:cNvCxnSpPr/>
      </xdr:nvCxnSpPr>
      <xdr:spPr>
        <a:xfrm flipV="1">
          <a:off x="6972300" y="184537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a:extLst>
            <a:ext uri="{FF2B5EF4-FFF2-40B4-BE49-F238E27FC236}">
              <a16:creationId xmlns:a16="http://schemas.microsoft.com/office/drawing/2014/main" id="{4AA847DE-2AB6-4685-86D0-029DD74CBFE2}"/>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85" name="n_2aveValue【市民会館】&#10;一人当たり面積">
          <a:extLst>
            <a:ext uri="{FF2B5EF4-FFF2-40B4-BE49-F238E27FC236}">
              <a16:creationId xmlns:a16="http://schemas.microsoft.com/office/drawing/2014/main" id="{E6DCC665-9C51-4BE6-B06C-C2AF39DC04E0}"/>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124477</xdr:rowOff>
    </xdr:from>
    <xdr:ext cx="469744" cy="259045"/>
    <xdr:sp macro="" textlink="">
      <xdr:nvSpPr>
        <xdr:cNvPr id="486" name="n_3aveValue【市民会館】&#10;一人当たり面積">
          <a:extLst>
            <a:ext uri="{FF2B5EF4-FFF2-40B4-BE49-F238E27FC236}">
              <a16:creationId xmlns:a16="http://schemas.microsoft.com/office/drawing/2014/main" id="{60FA9E36-5061-4A9E-9A42-FFB2A2F36E6C}"/>
            </a:ext>
          </a:extLst>
        </xdr:cNvPr>
        <xdr:cNvSpPr txBox="1"/>
      </xdr:nvSpPr>
      <xdr:spPr>
        <a:xfrm>
          <a:off x="7626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87" name="n_4aveValue【市民会館】&#10;一人当たり面積">
          <a:extLst>
            <a:ext uri="{FF2B5EF4-FFF2-40B4-BE49-F238E27FC236}">
              <a16:creationId xmlns:a16="http://schemas.microsoft.com/office/drawing/2014/main" id="{399FDFF5-8E17-4B78-9310-396DB6E5A652}"/>
            </a:ext>
          </a:extLst>
        </xdr:cNvPr>
        <xdr:cNvSpPr txBox="1"/>
      </xdr:nvSpPr>
      <xdr:spPr>
        <a:xfrm>
          <a:off x="6737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76852</xdr:rowOff>
    </xdr:from>
    <xdr:ext cx="469744" cy="259045"/>
    <xdr:sp macro="" textlink="">
      <xdr:nvSpPr>
        <xdr:cNvPr id="488" name="n_1mainValue【市民会館】&#10;一人当たり面積">
          <a:extLst>
            <a:ext uri="{FF2B5EF4-FFF2-40B4-BE49-F238E27FC236}">
              <a16:creationId xmlns:a16="http://schemas.microsoft.com/office/drawing/2014/main" id="{395E997D-8909-439F-A313-7E6EED444D42}"/>
            </a:ext>
          </a:extLst>
        </xdr:cNvPr>
        <xdr:cNvSpPr txBox="1"/>
      </xdr:nvSpPr>
      <xdr:spPr>
        <a:xfrm>
          <a:off x="93917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42563</xdr:rowOff>
    </xdr:from>
    <xdr:ext cx="469744" cy="259045"/>
    <xdr:sp macro="" textlink="">
      <xdr:nvSpPr>
        <xdr:cNvPr id="489" name="n_2mainValue【市民会館】&#10;一人当たり面積">
          <a:extLst>
            <a:ext uri="{FF2B5EF4-FFF2-40B4-BE49-F238E27FC236}">
              <a16:creationId xmlns:a16="http://schemas.microsoft.com/office/drawing/2014/main" id="{16886B57-642A-4FB7-8D94-1BAF4A99AA41}"/>
            </a:ext>
          </a:extLst>
        </xdr:cNvPr>
        <xdr:cNvSpPr txBox="1"/>
      </xdr:nvSpPr>
      <xdr:spPr>
        <a:xfrm>
          <a:off x="85154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150513</xdr:rowOff>
    </xdr:from>
    <xdr:ext cx="469744" cy="259045"/>
    <xdr:sp macro="" textlink="">
      <xdr:nvSpPr>
        <xdr:cNvPr id="490" name="n_3mainValue【市民会館】&#10;一人当たり面積">
          <a:extLst>
            <a:ext uri="{FF2B5EF4-FFF2-40B4-BE49-F238E27FC236}">
              <a16:creationId xmlns:a16="http://schemas.microsoft.com/office/drawing/2014/main" id="{22EF4219-4A0E-4291-A04F-CEE49D48DBC6}"/>
            </a:ext>
          </a:extLst>
        </xdr:cNvPr>
        <xdr:cNvSpPr txBox="1"/>
      </xdr:nvSpPr>
      <xdr:spPr>
        <a:xfrm>
          <a:off x="7626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154322</xdr:rowOff>
    </xdr:from>
    <xdr:ext cx="469744" cy="259045"/>
    <xdr:sp macro="" textlink="">
      <xdr:nvSpPr>
        <xdr:cNvPr id="491" name="n_4mainValue【市民会館】&#10;一人当たり面積">
          <a:extLst>
            <a:ext uri="{FF2B5EF4-FFF2-40B4-BE49-F238E27FC236}">
              <a16:creationId xmlns:a16="http://schemas.microsoft.com/office/drawing/2014/main" id="{0133D176-932C-4A16-A3CD-373C301C2B49}"/>
            </a:ext>
          </a:extLst>
        </xdr:cNvPr>
        <xdr:cNvSpPr txBox="1"/>
      </xdr:nvSpPr>
      <xdr:spPr>
        <a:xfrm>
          <a:off x="6737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FF44FD1-5457-47A1-A6E4-6E247A0557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97C83103-2611-430C-B6CB-EF815968AB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74BE2F5-423D-4CBB-B14A-E66FFD7896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C2092286-CD9D-4842-AABC-2ADE4F38585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B3103FE-A6D3-43B4-A7F1-98A1E56FDD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C7D50495-7576-45C0-910E-C252D26F9C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BAF94D97-B2CC-4F14-AE77-48B8FD3049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9F760C4A-289C-41E2-9DA0-0F16C2013E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B6ED7169-587E-4F21-92EA-3C67574999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3B7C743E-1558-4A50-BD42-29B8B0547D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07839CF-D8FC-4F0D-B84E-5B5E1A0BE8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BC41E866-AEA3-481F-B341-C2E613F0F58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49A513B-F6EC-4C50-B2A9-70F641B472F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3F255EE5-9736-4666-A3CD-E05A1151609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5AAAC637-5171-484F-A941-EA486097FB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61B151EE-28FA-447C-8D08-38973B0FAB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628D3CA3-6627-4995-9820-D2FB684F25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736FE8CC-5288-4097-B605-0907EF3AF0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263C4819-700A-4510-9395-F895DE0CE6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B13EBA19-59DC-4387-83CA-04ED660A7F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CFDEDA8B-E352-470F-B1FA-D6229A4745C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36F0A2DF-0796-41CC-BDC4-91A903B2249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C804CCA0-A09A-4115-B088-369894A629C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CC877E9-24B1-432F-A5A5-0B277A84C2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7316B73-1FBF-4E0F-947E-AF2EDC4E54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7B347138-FC51-4E54-870B-C4ECB60316A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6D44CA46-40CF-46BE-A5CB-8070FCB391A7}"/>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4491846D-4ADA-4D13-A042-8F57CCD80D63}"/>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1D67008F-64F8-4026-9CB7-84B5FCC41A7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20D1B1F5-CD34-4742-B5B4-BA3C44737D0E}"/>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F0A6C4C5-7EF8-4F0B-8EF7-9C14297BA9BC}"/>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B979B75C-248F-4E55-B3A1-014022C27007}"/>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B3011AFC-CF8B-407C-AC16-626C31105E3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5" name="フローチャート: 判断 524">
          <a:extLst>
            <a:ext uri="{FF2B5EF4-FFF2-40B4-BE49-F238E27FC236}">
              <a16:creationId xmlns:a16="http://schemas.microsoft.com/office/drawing/2014/main" id="{3A9FDE34-F51E-4752-9017-D290704A5F97}"/>
            </a:ext>
          </a:extLst>
        </xdr:cNvPr>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6" name="フローチャート: 判断 525">
          <a:extLst>
            <a:ext uri="{FF2B5EF4-FFF2-40B4-BE49-F238E27FC236}">
              <a16:creationId xmlns:a16="http://schemas.microsoft.com/office/drawing/2014/main" id="{852A80D6-41DE-4312-A057-C18F866CA2BF}"/>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7" name="フローチャート: 判断 526">
          <a:extLst>
            <a:ext uri="{FF2B5EF4-FFF2-40B4-BE49-F238E27FC236}">
              <a16:creationId xmlns:a16="http://schemas.microsoft.com/office/drawing/2014/main" id="{142C903F-8328-42D6-9606-AF6B649EB18E}"/>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69C22CB-E7FB-4076-873E-5DFF8D66EA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0641AFD-580C-4205-A7F4-25539E2C1F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7D8C974-7B78-4FFA-A3FA-3CD8FE5503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AABA6A9-4E93-44CE-BE0A-C410C152DF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B3CAF6A-9F6D-4496-BA9D-4B3D45B111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72753</xdr:rowOff>
    </xdr:from>
    <xdr:to>
      <xdr:col>85</xdr:col>
      <xdr:colOff>177800</xdr:colOff>
      <xdr:row>40</xdr:row>
      <xdr:rowOff>2903</xdr:rowOff>
    </xdr:to>
    <xdr:sp macro="" textlink="">
      <xdr:nvSpPr>
        <xdr:cNvPr id="533" name="楕円 532">
          <a:extLst>
            <a:ext uri="{FF2B5EF4-FFF2-40B4-BE49-F238E27FC236}">
              <a16:creationId xmlns:a16="http://schemas.microsoft.com/office/drawing/2014/main" id="{C1A33728-2214-4A19-A415-A082A49B1FD4}"/>
            </a:ext>
          </a:extLst>
        </xdr:cNvPr>
        <xdr:cNvSpPr/>
      </xdr:nvSpPr>
      <xdr:spPr>
        <a:xfrm>
          <a:off x="16268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51180</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639E133A-780F-4499-AA1F-2DCF52F15DDE}"/>
            </a:ext>
          </a:extLst>
        </xdr:cNvPr>
        <xdr:cNvSpPr txBox="1"/>
      </xdr:nvSpPr>
      <xdr:spPr>
        <a:xfrm>
          <a:off x="16357600"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35" name="楕円 534">
          <a:extLst>
            <a:ext uri="{FF2B5EF4-FFF2-40B4-BE49-F238E27FC236}">
              <a16:creationId xmlns:a16="http://schemas.microsoft.com/office/drawing/2014/main" id="{594E0CD4-248F-428A-9BD8-4C57166B350A}"/>
            </a:ext>
          </a:extLst>
        </xdr:cNvPr>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123553</xdr:rowOff>
    </xdr:to>
    <xdr:cxnSp macro="">
      <xdr:nvCxnSpPr>
        <xdr:cNvPr id="536" name="直線コネクタ 535">
          <a:extLst>
            <a:ext uri="{FF2B5EF4-FFF2-40B4-BE49-F238E27FC236}">
              <a16:creationId xmlns:a16="http://schemas.microsoft.com/office/drawing/2014/main" id="{823F4BD3-1475-45A7-982C-EAE811D60AC0}"/>
            </a:ext>
          </a:extLst>
        </xdr:cNvPr>
        <xdr:cNvCxnSpPr/>
      </xdr:nvCxnSpPr>
      <xdr:spPr>
        <a:xfrm>
          <a:off x="15481300" y="67790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537" name="楕円 536">
          <a:extLst>
            <a:ext uri="{FF2B5EF4-FFF2-40B4-BE49-F238E27FC236}">
              <a16:creationId xmlns:a16="http://schemas.microsoft.com/office/drawing/2014/main" id="{7D7325E7-B0F4-4E74-9321-968B179479EE}"/>
            </a:ext>
          </a:extLst>
        </xdr:cNvPr>
        <xdr:cNvSpPr/>
      </xdr:nvSpPr>
      <xdr:spPr>
        <a:xfrm>
          <a:off x="14541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92528</xdr:rowOff>
    </xdr:to>
    <xdr:cxnSp macro="">
      <xdr:nvCxnSpPr>
        <xdr:cNvPr id="538" name="直線コネクタ 537">
          <a:extLst>
            <a:ext uri="{FF2B5EF4-FFF2-40B4-BE49-F238E27FC236}">
              <a16:creationId xmlns:a16="http://schemas.microsoft.com/office/drawing/2014/main" id="{3E4AC79E-4351-4867-81AC-72C6C7F1818F}"/>
            </a:ext>
          </a:extLst>
        </xdr:cNvPr>
        <xdr:cNvCxnSpPr/>
      </xdr:nvCxnSpPr>
      <xdr:spPr>
        <a:xfrm>
          <a:off x="14592300" y="6744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539" name="楕円 538">
          <a:extLst>
            <a:ext uri="{FF2B5EF4-FFF2-40B4-BE49-F238E27FC236}">
              <a16:creationId xmlns:a16="http://schemas.microsoft.com/office/drawing/2014/main" id="{99FFED58-ADF0-41C3-B661-E7BA8AB127DD}"/>
            </a:ext>
          </a:extLst>
        </xdr:cNvPr>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58238</xdr:rowOff>
    </xdr:from>
    <xdr:to>
      <xdr:col>76</xdr:col>
      <xdr:colOff>114300</xdr:colOff>
      <xdr:row>39</xdr:row>
      <xdr:rowOff>154577</xdr:rowOff>
    </xdr:to>
    <xdr:cxnSp macro="">
      <xdr:nvCxnSpPr>
        <xdr:cNvPr id="540" name="直線コネクタ 539">
          <a:extLst>
            <a:ext uri="{FF2B5EF4-FFF2-40B4-BE49-F238E27FC236}">
              <a16:creationId xmlns:a16="http://schemas.microsoft.com/office/drawing/2014/main" id="{688A2428-6ED8-477C-B48A-94F1739CE603}"/>
            </a:ext>
          </a:extLst>
        </xdr:cNvPr>
        <xdr:cNvCxnSpPr/>
      </xdr:nvCxnSpPr>
      <xdr:spPr>
        <a:xfrm flipV="1">
          <a:off x="13703300" y="674478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64588</xdr:rowOff>
    </xdr:from>
    <xdr:to>
      <xdr:col>67</xdr:col>
      <xdr:colOff>101600</xdr:colOff>
      <xdr:row>39</xdr:row>
      <xdr:rowOff>166188</xdr:rowOff>
    </xdr:to>
    <xdr:sp macro="" textlink="">
      <xdr:nvSpPr>
        <xdr:cNvPr id="541" name="楕円 540">
          <a:extLst>
            <a:ext uri="{FF2B5EF4-FFF2-40B4-BE49-F238E27FC236}">
              <a16:creationId xmlns:a16="http://schemas.microsoft.com/office/drawing/2014/main" id="{DFB178F6-EB8B-447E-A987-C58DFF91DE30}"/>
            </a:ext>
          </a:extLst>
        </xdr:cNvPr>
        <xdr:cNvSpPr/>
      </xdr:nvSpPr>
      <xdr:spPr>
        <a:xfrm>
          <a:off x="12763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115388</xdr:rowOff>
    </xdr:from>
    <xdr:to>
      <xdr:col>71</xdr:col>
      <xdr:colOff>177800</xdr:colOff>
      <xdr:row>39</xdr:row>
      <xdr:rowOff>154577</xdr:rowOff>
    </xdr:to>
    <xdr:cxnSp macro="">
      <xdr:nvCxnSpPr>
        <xdr:cNvPr id="542" name="直線コネクタ 541">
          <a:extLst>
            <a:ext uri="{FF2B5EF4-FFF2-40B4-BE49-F238E27FC236}">
              <a16:creationId xmlns:a16="http://schemas.microsoft.com/office/drawing/2014/main" id="{D9F03D27-5C62-4CA6-AB6F-4C8144092A4D}"/>
            </a:ext>
          </a:extLst>
        </xdr:cNvPr>
        <xdr:cNvCxnSpPr/>
      </xdr:nvCxnSpPr>
      <xdr:spPr>
        <a:xfrm>
          <a:off x="12814300" y="68019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8015754-BB3D-41C4-AE51-40363806A001}"/>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B494AB4E-2C76-4A69-ACF6-616EDAA9EEAA}"/>
            </a:ext>
          </a:extLst>
        </xdr:cNvPr>
        <xdr:cNvSpPr txBox="1"/>
      </xdr:nvSpPr>
      <xdr:spPr>
        <a:xfrm>
          <a:off x="14389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EA87A40-14C5-419C-B94B-8250A87C62F9}"/>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EB30E6D6-B964-4CA9-AAE8-355B28DC5514}"/>
            </a:ext>
          </a:extLst>
        </xdr:cNvPr>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CC063C7F-D7C3-4F21-939B-EF5223B82DA2}"/>
            </a:ext>
          </a:extLst>
        </xdr:cNvPr>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F995B5B6-B764-4215-AD93-F25D55D5BAD5}"/>
            </a:ext>
          </a:extLst>
        </xdr:cNvPr>
        <xdr:cNvSpPr txBox="1"/>
      </xdr:nvSpPr>
      <xdr:spPr>
        <a:xfrm>
          <a:off x="14389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DE884357-3042-449D-8FBA-7D8826DC510D}"/>
            </a:ext>
          </a:extLst>
        </xdr:cNvPr>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157315</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4D40F4C4-E478-4D49-95CC-BF0C669D96F9}"/>
            </a:ext>
          </a:extLst>
        </xdr:cNvPr>
        <xdr:cNvSpPr txBox="1"/>
      </xdr:nvSpPr>
      <xdr:spPr>
        <a:xfrm>
          <a:off x="12611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161DA4A8-FC95-413F-9940-12DAD14D6D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C16D292-2750-4A89-990D-58E1A7C3F8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4C7AD5F-8ED2-4AE7-B7EF-CDC29071B8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601D0661-5AD3-43A6-8E85-59E2B3904C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EA3604C-CA26-4996-BF20-19DF25529C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B2AC2B65-A728-48CF-B712-2309BA2138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B4B7234-2D0E-4B53-A824-C583BC36AE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712E591D-7388-460A-A3A9-37BBE8AD48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4C158C7-58A9-4FF2-B209-B302A54D2E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926911A1-C8D7-4075-8332-51963AE466E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16E83D59-B05A-410D-B0D2-055EA636E1B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D79F6AA7-7D8D-46B3-A5F3-40BAE2452CB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E279B8FA-2560-4797-9AB0-46930C0F99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5128175A-FFBF-422C-8C43-73FC54200CC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8ABCF4C7-DE7A-4956-97B3-0D7DCDFC429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CFEE841B-C822-494A-B085-FA82408F417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EFEF15BC-F05E-4334-8927-D1DFF7C2F6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EC8E4DCA-DEA3-499B-B020-A4F6FCD0DCF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2DF1E6B3-FF42-446D-AC5F-9570C4F5FC8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FAEEFDB1-07C1-4602-8F9D-67ECFF60402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3CF841B8-1082-4B08-A04D-DDFA282161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C165005-856A-4802-8146-7C06C7AA671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7D568A96-A30B-4B7D-BC83-11CDE658E8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91D84C7C-4B25-485C-88DD-0C9FE8BA5CB8}"/>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DEDD014-62B7-469A-BCCA-8F16CFB0850A}"/>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BFA7CC31-1481-443C-9E52-3BBBF75F55A7}"/>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AB10807-46F4-481B-9A90-683132B69417}"/>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AE2D8712-9D6A-469D-BE94-35D379B6C05D}"/>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15440E0-C226-455B-A239-7BB7DA9D2B58}"/>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685E8623-9C40-45B7-98E5-76762A219692}"/>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61A8EB1D-2942-40D1-9D2D-B408B39EF03F}"/>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120711</xdr:rowOff>
    </xdr:from>
    <xdr:to>
      <xdr:col>107</xdr:col>
      <xdr:colOff>101600</xdr:colOff>
      <xdr:row>40</xdr:row>
      <xdr:rowOff>50861</xdr:rowOff>
    </xdr:to>
    <xdr:sp macro="" textlink="">
      <xdr:nvSpPr>
        <xdr:cNvPr id="582" name="フローチャート: 判断 581">
          <a:extLst>
            <a:ext uri="{FF2B5EF4-FFF2-40B4-BE49-F238E27FC236}">
              <a16:creationId xmlns:a16="http://schemas.microsoft.com/office/drawing/2014/main" id="{032B40BB-22C5-464F-B5B7-86C74619BDF3}"/>
            </a:ext>
          </a:extLst>
        </xdr:cNvPr>
        <xdr:cNvSpPr/>
      </xdr:nvSpPr>
      <xdr:spPr>
        <a:xfrm>
          <a:off x="20383500" y="680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3" name="フローチャート: 判断 582">
          <a:extLst>
            <a:ext uri="{FF2B5EF4-FFF2-40B4-BE49-F238E27FC236}">
              <a16:creationId xmlns:a16="http://schemas.microsoft.com/office/drawing/2014/main" id="{CF8C26CA-5E38-4990-B5A6-861DCBB51108}"/>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4" name="フローチャート: 判断 583">
          <a:extLst>
            <a:ext uri="{FF2B5EF4-FFF2-40B4-BE49-F238E27FC236}">
              <a16:creationId xmlns:a16="http://schemas.microsoft.com/office/drawing/2014/main" id="{E5496C04-E555-4968-95B4-D8222285C2B2}"/>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09F0133-5E28-47A6-8F8A-1DDA6A2D40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740603F-AD57-4C1D-A4C6-FFB08D47DF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3A35555-7185-4383-A8BE-51DD19C8D8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AE09A76-A733-46DC-A0BC-A9E0456F18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57240E9-7C6A-44E8-BE92-5B624D5432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75760</xdr:rowOff>
    </xdr:from>
    <xdr:to>
      <xdr:col>116</xdr:col>
      <xdr:colOff>114300</xdr:colOff>
      <xdr:row>39</xdr:row>
      <xdr:rowOff>5910</xdr:rowOff>
    </xdr:to>
    <xdr:sp macro="" textlink="">
      <xdr:nvSpPr>
        <xdr:cNvPr id="590" name="楕円 589">
          <a:extLst>
            <a:ext uri="{FF2B5EF4-FFF2-40B4-BE49-F238E27FC236}">
              <a16:creationId xmlns:a16="http://schemas.microsoft.com/office/drawing/2014/main" id="{666806D1-0FE2-4BD6-854D-799CBC862C5B}"/>
            </a:ext>
          </a:extLst>
        </xdr:cNvPr>
        <xdr:cNvSpPr/>
      </xdr:nvSpPr>
      <xdr:spPr>
        <a:xfrm>
          <a:off x="22110700" y="65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98637</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6C44FACE-C4CE-4D7C-A220-72E7C086BD60}"/>
            </a:ext>
          </a:extLst>
        </xdr:cNvPr>
        <xdr:cNvSpPr txBox="1"/>
      </xdr:nvSpPr>
      <xdr:spPr>
        <a:xfrm>
          <a:off x="22199600" y="64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85655</xdr:rowOff>
    </xdr:from>
    <xdr:to>
      <xdr:col>112</xdr:col>
      <xdr:colOff>38100</xdr:colOff>
      <xdr:row>39</xdr:row>
      <xdr:rowOff>15805</xdr:rowOff>
    </xdr:to>
    <xdr:sp macro="" textlink="">
      <xdr:nvSpPr>
        <xdr:cNvPr id="592" name="楕円 591">
          <a:extLst>
            <a:ext uri="{FF2B5EF4-FFF2-40B4-BE49-F238E27FC236}">
              <a16:creationId xmlns:a16="http://schemas.microsoft.com/office/drawing/2014/main" id="{EE5420B7-88B1-4C7D-83F9-A920ABA29055}"/>
            </a:ext>
          </a:extLst>
        </xdr:cNvPr>
        <xdr:cNvSpPr/>
      </xdr:nvSpPr>
      <xdr:spPr>
        <a:xfrm>
          <a:off x="21272500" y="66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126560</xdr:rowOff>
    </xdr:from>
    <xdr:to>
      <xdr:col>116</xdr:col>
      <xdr:colOff>63500</xdr:colOff>
      <xdr:row>38</xdr:row>
      <xdr:rowOff>136455</xdr:rowOff>
    </xdr:to>
    <xdr:cxnSp macro="">
      <xdr:nvCxnSpPr>
        <xdr:cNvPr id="593" name="直線コネクタ 592">
          <a:extLst>
            <a:ext uri="{FF2B5EF4-FFF2-40B4-BE49-F238E27FC236}">
              <a16:creationId xmlns:a16="http://schemas.microsoft.com/office/drawing/2014/main" id="{65DF9DC6-9FF3-4382-A96B-AC7F1BA59F20}"/>
            </a:ext>
          </a:extLst>
        </xdr:cNvPr>
        <xdr:cNvCxnSpPr/>
      </xdr:nvCxnSpPr>
      <xdr:spPr>
        <a:xfrm flipV="1">
          <a:off x="21323300" y="6641660"/>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95272</xdr:rowOff>
    </xdr:from>
    <xdr:to>
      <xdr:col>107</xdr:col>
      <xdr:colOff>101600</xdr:colOff>
      <xdr:row>39</xdr:row>
      <xdr:rowOff>25422</xdr:rowOff>
    </xdr:to>
    <xdr:sp macro="" textlink="">
      <xdr:nvSpPr>
        <xdr:cNvPr id="594" name="楕円 593">
          <a:extLst>
            <a:ext uri="{FF2B5EF4-FFF2-40B4-BE49-F238E27FC236}">
              <a16:creationId xmlns:a16="http://schemas.microsoft.com/office/drawing/2014/main" id="{D526C40F-8451-4E9C-AD8B-A7F3FE2C6B8A}"/>
            </a:ext>
          </a:extLst>
        </xdr:cNvPr>
        <xdr:cNvSpPr/>
      </xdr:nvSpPr>
      <xdr:spPr>
        <a:xfrm>
          <a:off x="20383500" y="66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136455</xdr:rowOff>
    </xdr:from>
    <xdr:to>
      <xdr:col>111</xdr:col>
      <xdr:colOff>177800</xdr:colOff>
      <xdr:row>38</xdr:row>
      <xdr:rowOff>146072</xdr:rowOff>
    </xdr:to>
    <xdr:cxnSp macro="">
      <xdr:nvCxnSpPr>
        <xdr:cNvPr id="595" name="直線コネクタ 594">
          <a:extLst>
            <a:ext uri="{FF2B5EF4-FFF2-40B4-BE49-F238E27FC236}">
              <a16:creationId xmlns:a16="http://schemas.microsoft.com/office/drawing/2014/main" id="{6B976E6F-2A73-4F74-B4C3-34999B6427C6}"/>
            </a:ext>
          </a:extLst>
        </xdr:cNvPr>
        <xdr:cNvCxnSpPr/>
      </xdr:nvCxnSpPr>
      <xdr:spPr>
        <a:xfrm flipV="1">
          <a:off x="20434300" y="6651555"/>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151347</xdr:rowOff>
    </xdr:from>
    <xdr:to>
      <xdr:col>102</xdr:col>
      <xdr:colOff>165100</xdr:colOff>
      <xdr:row>38</xdr:row>
      <xdr:rowOff>81497</xdr:rowOff>
    </xdr:to>
    <xdr:sp macro="" textlink="">
      <xdr:nvSpPr>
        <xdr:cNvPr id="596" name="楕円 595">
          <a:extLst>
            <a:ext uri="{FF2B5EF4-FFF2-40B4-BE49-F238E27FC236}">
              <a16:creationId xmlns:a16="http://schemas.microsoft.com/office/drawing/2014/main" id="{807A939E-10D6-4C3D-8913-119FAC0503C9}"/>
            </a:ext>
          </a:extLst>
        </xdr:cNvPr>
        <xdr:cNvSpPr/>
      </xdr:nvSpPr>
      <xdr:spPr>
        <a:xfrm>
          <a:off x="19494500" y="64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30697</xdr:rowOff>
    </xdr:from>
    <xdr:to>
      <xdr:col>107</xdr:col>
      <xdr:colOff>50800</xdr:colOff>
      <xdr:row>38</xdr:row>
      <xdr:rowOff>146072</xdr:rowOff>
    </xdr:to>
    <xdr:cxnSp macro="">
      <xdr:nvCxnSpPr>
        <xdr:cNvPr id="597" name="直線コネクタ 596">
          <a:extLst>
            <a:ext uri="{FF2B5EF4-FFF2-40B4-BE49-F238E27FC236}">
              <a16:creationId xmlns:a16="http://schemas.microsoft.com/office/drawing/2014/main" id="{6C69002D-48FC-4080-8C09-FAB21FE1C9B1}"/>
            </a:ext>
          </a:extLst>
        </xdr:cNvPr>
        <xdr:cNvCxnSpPr/>
      </xdr:nvCxnSpPr>
      <xdr:spPr>
        <a:xfrm>
          <a:off x="19545300" y="6545797"/>
          <a:ext cx="889000" cy="1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161958</xdr:rowOff>
    </xdr:from>
    <xdr:to>
      <xdr:col>98</xdr:col>
      <xdr:colOff>38100</xdr:colOff>
      <xdr:row>38</xdr:row>
      <xdr:rowOff>92108</xdr:rowOff>
    </xdr:to>
    <xdr:sp macro="" textlink="">
      <xdr:nvSpPr>
        <xdr:cNvPr id="598" name="楕円 597">
          <a:extLst>
            <a:ext uri="{FF2B5EF4-FFF2-40B4-BE49-F238E27FC236}">
              <a16:creationId xmlns:a16="http://schemas.microsoft.com/office/drawing/2014/main" id="{37660893-9D54-44A8-9377-8E0E2DE78D7D}"/>
            </a:ext>
          </a:extLst>
        </xdr:cNvPr>
        <xdr:cNvSpPr/>
      </xdr:nvSpPr>
      <xdr:spPr>
        <a:xfrm>
          <a:off x="18605500" y="65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30697</xdr:rowOff>
    </xdr:from>
    <xdr:to>
      <xdr:col>102</xdr:col>
      <xdr:colOff>114300</xdr:colOff>
      <xdr:row>38</xdr:row>
      <xdr:rowOff>41308</xdr:rowOff>
    </xdr:to>
    <xdr:cxnSp macro="">
      <xdr:nvCxnSpPr>
        <xdr:cNvPr id="599" name="直線コネクタ 598">
          <a:extLst>
            <a:ext uri="{FF2B5EF4-FFF2-40B4-BE49-F238E27FC236}">
              <a16:creationId xmlns:a16="http://schemas.microsoft.com/office/drawing/2014/main" id="{84EC409C-D352-43F8-9809-5A180E716A55}"/>
            </a:ext>
          </a:extLst>
        </xdr:cNvPr>
        <xdr:cNvCxnSpPr/>
      </xdr:nvCxnSpPr>
      <xdr:spPr>
        <a:xfrm flipV="1">
          <a:off x="18656300" y="6545797"/>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C8710806-0B63-4E5A-B223-1B3B2588B8A4}"/>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41988</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9120B3DA-D51F-4238-A7C2-C3B7BC501335}"/>
            </a:ext>
          </a:extLst>
        </xdr:cNvPr>
        <xdr:cNvSpPr txBox="1"/>
      </xdr:nvSpPr>
      <xdr:spPr>
        <a:xfrm>
          <a:off x="20167111" y="689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CFE84A0-51D1-4B93-9D4F-69696A8C3356}"/>
            </a:ext>
          </a:extLst>
        </xdr:cNvPr>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AC02838C-A56B-4230-8E0C-9F08314B2D48}"/>
            </a:ext>
          </a:extLst>
        </xdr:cNvPr>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32332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FE42C430-E0D4-4A82-BDD6-6594725C5955}"/>
            </a:ext>
          </a:extLst>
        </xdr:cNvPr>
        <xdr:cNvSpPr txBox="1"/>
      </xdr:nvSpPr>
      <xdr:spPr>
        <a:xfrm>
          <a:off x="21011095" y="637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41949</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96CF8667-E8FB-4BC6-A8CD-5AFEDD4C7E0B}"/>
            </a:ext>
          </a:extLst>
        </xdr:cNvPr>
        <xdr:cNvSpPr txBox="1"/>
      </xdr:nvSpPr>
      <xdr:spPr>
        <a:xfrm>
          <a:off x="20134795" y="638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98024</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9CE17A90-0195-4605-9B38-CD4829513CE9}"/>
            </a:ext>
          </a:extLst>
        </xdr:cNvPr>
        <xdr:cNvSpPr txBox="1"/>
      </xdr:nvSpPr>
      <xdr:spPr>
        <a:xfrm>
          <a:off x="19245795" y="62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108635</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4763BCD1-3D0A-4D46-8A6C-06DB08FF8BFA}"/>
            </a:ext>
          </a:extLst>
        </xdr:cNvPr>
        <xdr:cNvSpPr txBox="1"/>
      </xdr:nvSpPr>
      <xdr:spPr>
        <a:xfrm>
          <a:off x="18356795" y="628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587E8DF4-51D7-4D76-86C3-50ABC43767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3B17205-6E03-4C2F-B149-CEC2968204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479B2174-98D9-4981-9829-EC3BFCF351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94665DC8-ED0D-422D-95CA-3991417119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AC42F07-E208-4D01-8188-A61B56BDFC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D82A5DDF-48F2-4DB0-B70C-543C29DB97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7CC398F-2CBD-4E62-8049-584F8BC725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A0812151-D388-4C8B-A12F-D3E581AB5A6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9E36A750-0C85-43C5-8A3B-0FEF4C40C9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FCBE177-B56C-45B0-B930-D1EC46CC0D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8EAF971C-BB67-495F-8F60-733EE1DCD2C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B7BC403A-A243-412A-8D8C-A0D9900F920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9F1BBC8E-AC63-4D9D-89E6-731E79FCAD3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40F579DF-486F-4C11-B9B8-21966FD8F5A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7D3B88F-295E-4043-AA31-7D1E05B095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30F4A84A-ADDC-4FF5-B434-8FBD6F088F6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D1DCF74C-1265-402B-BF84-2C6FA088F0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2D9570E8-DFB5-462B-8611-4BC37A3132B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814E4D3B-5E2B-47A2-ADDD-E9078B211B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32BB433A-219D-4147-8BCC-ACD240D43B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DA49ED02-2257-406F-BDD4-9BFEDB4B27E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2D5588D-215A-4CC3-9C04-D1D5407838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7AE05DCC-0402-4C41-B5BF-CF7E5AB9D78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A0CE6727-50E5-4596-BC78-437C718569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B7D6DD33-0CE4-4F1A-BD63-CC9394B3C34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1DC6E2C2-D75D-4CE7-8B69-6233B83C542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31E7DE1F-1597-4ECA-A7B3-B0BE854145D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373A4BCF-819A-4E0E-A601-6482F796F51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313290D2-081F-4553-9399-48BF6C342582}"/>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580F5144-865E-4EDB-BD2F-7C713890FB54}"/>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7E1EBAC5-3BDC-47D7-A84B-FDA1479B28D9}"/>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17D23869-6B12-48BA-85E6-410C3222629D}"/>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84455</xdr:rowOff>
    </xdr:from>
    <xdr:to>
      <xdr:col>76</xdr:col>
      <xdr:colOff>165100</xdr:colOff>
      <xdr:row>59</xdr:row>
      <xdr:rowOff>14605</xdr:rowOff>
    </xdr:to>
    <xdr:sp macro="" textlink="">
      <xdr:nvSpPr>
        <xdr:cNvPr id="640" name="フローチャート: 判断 639">
          <a:extLst>
            <a:ext uri="{FF2B5EF4-FFF2-40B4-BE49-F238E27FC236}">
              <a16:creationId xmlns:a16="http://schemas.microsoft.com/office/drawing/2014/main" id="{C17B0306-6860-4C9D-99E7-1D83B9D25AA2}"/>
            </a:ext>
          </a:extLst>
        </xdr:cNvPr>
        <xdr:cNvSpPr/>
      </xdr:nvSpPr>
      <xdr:spPr>
        <a:xfrm>
          <a:off x="145415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133985</xdr:rowOff>
    </xdr:from>
    <xdr:to>
      <xdr:col>72</xdr:col>
      <xdr:colOff>38100</xdr:colOff>
      <xdr:row>59</xdr:row>
      <xdr:rowOff>64135</xdr:rowOff>
    </xdr:to>
    <xdr:sp macro="" textlink="">
      <xdr:nvSpPr>
        <xdr:cNvPr id="641" name="フローチャート: 判断 640">
          <a:extLst>
            <a:ext uri="{FF2B5EF4-FFF2-40B4-BE49-F238E27FC236}">
              <a16:creationId xmlns:a16="http://schemas.microsoft.com/office/drawing/2014/main" id="{D8D28430-8E48-40B6-9595-1C223CE34CC1}"/>
            </a:ext>
          </a:extLst>
        </xdr:cNvPr>
        <xdr:cNvSpPr/>
      </xdr:nvSpPr>
      <xdr:spPr>
        <a:xfrm>
          <a:off x="13652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99695</xdr:rowOff>
    </xdr:from>
    <xdr:to>
      <xdr:col>67</xdr:col>
      <xdr:colOff>101600</xdr:colOff>
      <xdr:row>59</xdr:row>
      <xdr:rowOff>29845</xdr:rowOff>
    </xdr:to>
    <xdr:sp macro="" textlink="">
      <xdr:nvSpPr>
        <xdr:cNvPr id="642" name="フローチャート: 判断 641">
          <a:extLst>
            <a:ext uri="{FF2B5EF4-FFF2-40B4-BE49-F238E27FC236}">
              <a16:creationId xmlns:a16="http://schemas.microsoft.com/office/drawing/2014/main" id="{6A66A915-5811-484D-A16C-4571168DFAA6}"/>
            </a:ext>
          </a:extLst>
        </xdr:cNvPr>
        <xdr:cNvSpPr/>
      </xdr:nvSpPr>
      <xdr:spPr>
        <a:xfrm>
          <a:off x="12763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AB04D24-BC61-4BA9-BD83-693AF025F3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EBB46A8-65CF-4F72-81FE-1B96379BB8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6CF96C1-B61F-4E70-B0D7-A704259602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6F11FB0-CC5D-4182-8BC7-ACFC64CF7C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D0A74A0-D1B5-45FF-AB3B-288C46F58B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61595</xdr:rowOff>
    </xdr:from>
    <xdr:to>
      <xdr:col>85</xdr:col>
      <xdr:colOff>177800</xdr:colOff>
      <xdr:row>58</xdr:row>
      <xdr:rowOff>163195</xdr:rowOff>
    </xdr:to>
    <xdr:sp macro="" textlink="">
      <xdr:nvSpPr>
        <xdr:cNvPr id="648" name="楕円 647">
          <a:extLst>
            <a:ext uri="{FF2B5EF4-FFF2-40B4-BE49-F238E27FC236}">
              <a16:creationId xmlns:a16="http://schemas.microsoft.com/office/drawing/2014/main" id="{81232811-DAAF-4993-9B6B-81C34D7057BD}"/>
            </a:ext>
          </a:extLst>
        </xdr:cNvPr>
        <xdr:cNvSpPr/>
      </xdr:nvSpPr>
      <xdr:spPr>
        <a:xfrm>
          <a:off x="16268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84472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A8666B24-D561-414B-8570-F3205DEECCCA}"/>
            </a:ext>
          </a:extLst>
        </xdr:cNvPr>
        <xdr:cNvSpPr txBox="1"/>
      </xdr:nvSpPr>
      <xdr:spPr>
        <a:xfrm>
          <a:off x="1635760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xdr:rowOff>
    </xdr:from>
    <xdr:to>
      <xdr:col>81</xdr:col>
      <xdr:colOff>101600</xdr:colOff>
      <xdr:row>58</xdr:row>
      <xdr:rowOff>115570</xdr:rowOff>
    </xdr:to>
    <xdr:sp macro="" textlink="">
      <xdr:nvSpPr>
        <xdr:cNvPr id="650" name="楕円 649">
          <a:extLst>
            <a:ext uri="{FF2B5EF4-FFF2-40B4-BE49-F238E27FC236}">
              <a16:creationId xmlns:a16="http://schemas.microsoft.com/office/drawing/2014/main" id="{5F833309-60D6-4BBA-9681-DBA24B5A08C8}"/>
            </a:ext>
          </a:extLst>
        </xdr:cNvPr>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112395</xdr:rowOff>
    </xdr:to>
    <xdr:cxnSp macro="">
      <xdr:nvCxnSpPr>
        <xdr:cNvPr id="651" name="直線コネクタ 650">
          <a:extLst>
            <a:ext uri="{FF2B5EF4-FFF2-40B4-BE49-F238E27FC236}">
              <a16:creationId xmlns:a16="http://schemas.microsoft.com/office/drawing/2014/main" id="{1EB2DD03-ED1B-4E04-A779-CDBF65E8681E}"/>
            </a:ext>
          </a:extLst>
        </xdr:cNvPr>
        <xdr:cNvCxnSpPr/>
      </xdr:nvCxnSpPr>
      <xdr:spPr>
        <a:xfrm>
          <a:off x="15481300" y="100088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652" name="楕円 651">
          <a:extLst>
            <a:ext uri="{FF2B5EF4-FFF2-40B4-BE49-F238E27FC236}">
              <a16:creationId xmlns:a16="http://schemas.microsoft.com/office/drawing/2014/main" id="{590A1994-EC5D-4137-8585-8FA10E76B990}"/>
            </a:ext>
          </a:extLst>
        </xdr:cNvPr>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64770</xdr:rowOff>
    </xdr:to>
    <xdr:cxnSp macro="">
      <xdr:nvCxnSpPr>
        <xdr:cNvPr id="653" name="直線コネクタ 652">
          <a:extLst>
            <a:ext uri="{FF2B5EF4-FFF2-40B4-BE49-F238E27FC236}">
              <a16:creationId xmlns:a16="http://schemas.microsoft.com/office/drawing/2014/main" id="{D81D9CDC-4E59-4BB7-A4AF-ADC9906A8C02}"/>
            </a:ext>
          </a:extLst>
        </xdr:cNvPr>
        <xdr:cNvCxnSpPr/>
      </xdr:nvCxnSpPr>
      <xdr:spPr>
        <a:xfrm>
          <a:off x="14592300" y="9978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111125</xdr:rowOff>
    </xdr:from>
    <xdr:to>
      <xdr:col>72</xdr:col>
      <xdr:colOff>38100</xdr:colOff>
      <xdr:row>58</xdr:row>
      <xdr:rowOff>41275</xdr:rowOff>
    </xdr:to>
    <xdr:sp macro="" textlink="">
      <xdr:nvSpPr>
        <xdr:cNvPr id="654" name="楕円 653">
          <a:extLst>
            <a:ext uri="{FF2B5EF4-FFF2-40B4-BE49-F238E27FC236}">
              <a16:creationId xmlns:a16="http://schemas.microsoft.com/office/drawing/2014/main" id="{5A6D0892-4A40-4DF8-B999-F84DBE520F8F}"/>
            </a:ext>
          </a:extLst>
        </xdr:cNvPr>
        <xdr:cNvSpPr/>
      </xdr:nvSpPr>
      <xdr:spPr>
        <a:xfrm>
          <a:off x="13652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161925</xdr:rowOff>
    </xdr:from>
    <xdr:to>
      <xdr:col>76</xdr:col>
      <xdr:colOff>114300</xdr:colOff>
      <xdr:row>58</xdr:row>
      <xdr:rowOff>34290</xdr:rowOff>
    </xdr:to>
    <xdr:cxnSp macro="">
      <xdr:nvCxnSpPr>
        <xdr:cNvPr id="655" name="直線コネクタ 654">
          <a:extLst>
            <a:ext uri="{FF2B5EF4-FFF2-40B4-BE49-F238E27FC236}">
              <a16:creationId xmlns:a16="http://schemas.microsoft.com/office/drawing/2014/main" id="{5C0B2BB9-78F0-4FE4-987D-E83055A6CA56}"/>
            </a:ext>
          </a:extLst>
        </xdr:cNvPr>
        <xdr:cNvCxnSpPr/>
      </xdr:nvCxnSpPr>
      <xdr:spPr>
        <a:xfrm>
          <a:off x="13703300" y="9934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103505</xdr:rowOff>
    </xdr:from>
    <xdr:to>
      <xdr:col>67</xdr:col>
      <xdr:colOff>101600</xdr:colOff>
      <xdr:row>58</xdr:row>
      <xdr:rowOff>33655</xdr:rowOff>
    </xdr:to>
    <xdr:sp macro="" textlink="">
      <xdr:nvSpPr>
        <xdr:cNvPr id="656" name="楕円 655">
          <a:extLst>
            <a:ext uri="{FF2B5EF4-FFF2-40B4-BE49-F238E27FC236}">
              <a16:creationId xmlns:a16="http://schemas.microsoft.com/office/drawing/2014/main" id="{3890F96A-B697-44E9-BAFB-F23CC37FB125}"/>
            </a:ext>
          </a:extLst>
        </xdr:cNvPr>
        <xdr:cNvSpPr/>
      </xdr:nvSpPr>
      <xdr:spPr>
        <a:xfrm>
          <a:off x="12763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154305</xdr:rowOff>
    </xdr:from>
    <xdr:to>
      <xdr:col>71</xdr:col>
      <xdr:colOff>177800</xdr:colOff>
      <xdr:row>57</xdr:row>
      <xdr:rowOff>161925</xdr:rowOff>
    </xdr:to>
    <xdr:cxnSp macro="">
      <xdr:nvCxnSpPr>
        <xdr:cNvPr id="657" name="直線コネクタ 656">
          <a:extLst>
            <a:ext uri="{FF2B5EF4-FFF2-40B4-BE49-F238E27FC236}">
              <a16:creationId xmlns:a16="http://schemas.microsoft.com/office/drawing/2014/main" id="{766E7DC9-4784-4847-86E5-B5731E4147CE}"/>
            </a:ext>
          </a:extLst>
        </xdr:cNvPr>
        <xdr:cNvCxnSpPr/>
      </xdr:nvCxnSpPr>
      <xdr:spPr>
        <a:xfrm>
          <a:off x="12814300" y="9926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704F21FB-726A-4F33-BB46-7489E5039EEA}"/>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5732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91FD076-6FC7-4985-BE93-A2B7728A31D1}"/>
            </a:ext>
          </a:extLst>
        </xdr:cNvPr>
        <xdr:cNvSpPr txBox="1"/>
      </xdr:nvSpPr>
      <xdr:spPr>
        <a:xfrm>
          <a:off x="143897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55262</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4B400568-DC39-4AF5-B46F-BBB680F6E0F7}"/>
            </a:ext>
          </a:extLst>
        </xdr:cNvPr>
        <xdr:cNvSpPr txBox="1"/>
      </xdr:nvSpPr>
      <xdr:spPr>
        <a:xfrm>
          <a:off x="135007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20972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979FE3DE-C90E-43FB-AFAC-6698E7B05D22}"/>
            </a:ext>
          </a:extLst>
        </xdr:cNvPr>
        <xdr:cNvSpPr txBox="1"/>
      </xdr:nvSpPr>
      <xdr:spPr>
        <a:xfrm>
          <a:off x="126117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132097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879B5D5F-2868-4A9E-A171-9EBBF3AA2DAA}"/>
            </a:ext>
          </a:extLst>
        </xdr:cNvPr>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D21F93B5-10BF-48AE-A295-51F435E45A08}"/>
            </a:ext>
          </a:extLst>
        </xdr:cNvPr>
        <xdr:cNvSpPr txBox="1"/>
      </xdr:nvSpPr>
      <xdr:spPr>
        <a:xfrm>
          <a:off x="14389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57802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93437589-1244-47EF-9671-EA5DBD0B7BC2}"/>
            </a:ext>
          </a:extLst>
        </xdr:cNvPr>
        <xdr:cNvSpPr txBox="1"/>
      </xdr:nvSpPr>
      <xdr:spPr>
        <a:xfrm>
          <a:off x="13500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2F5B10EB-FADA-4841-9B88-F395D1063E61}"/>
            </a:ext>
          </a:extLst>
        </xdr:cNvPr>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51C34141-BBA3-4095-A3B7-7CC1040B60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B9ADBD00-4721-4C61-89CA-F00E7D4E97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779F403A-5B59-4557-B40E-5B8FA56D2E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E0607A1-51B6-4222-8BA3-E2AD579917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7CE0CDB-95AD-4F67-8A12-49A6CAE963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7F39457-8117-4144-8889-766E78B863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A10F0E23-7755-449F-8F85-5CCAF04790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BB4EF00-4684-498B-A541-2A5CE8F831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7E9576A-F471-41B5-AA44-DFDA346AC4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5C15E7B7-B2F7-4B70-990E-A91649B370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C6564C65-EE3D-4992-AAA8-754229E3A52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7D42AC36-91B9-46BE-BAAA-BFF4B1443A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1B37C1F6-C5C6-4F15-A72A-CD5BBB0619A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AF899786-6944-443D-BB20-A854B1B8CED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D53BEA72-BAB4-4E28-9889-1BB997E9E8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4CA4798E-CFCA-4052-9072-15C9EDC8329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91BEAD82-A367-4C15-B220-E8B854B3F9B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65877A90-D824-45FE-B2CA-831A4DB509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88959C4F-D155-4678-AAAA-FE0031EB1A0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838ABA08-08EA-4261-A77E-C4C2ADBB9EB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53B279D3-A7F6-4731-9766-0359FFF45F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B44D621E-C83F-4B6B-A7A6-48193DE93FC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FEECCB39-2FF4-4027-AAE8-7C31CF28FD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AA20AA37-04E4-4CD6-BED8-25B64A82EB83}"/>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7221DDF6-A273-40C1-B8E3-C236A3CB44FC}"/>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7C1A79D6-C996-456B-9F98-A85724D0860B}"/>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AC45F9F8-45BA-40F9-9964-8733B6BC7FB1}"/>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97DC4008-5278-42ED-9377-969777CED1A4}"/>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55BE9BEE-39BE-4CFF-8643-93504AC6B648}"/>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3F8DDB3B-5E64-49BB-B76F-EF03EEA1CC3D}"/>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72890EB2-3F3F-417F-85A9-FF21A12C5DBF}"/>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97" name="フローチャート: 判断 696">
          <a:extLst>
            <a:ext uri="{FF2B5EF4-FFF2-40B4-BE49-F238E27FC236}">
              <a16:creationId xmlns:a16="http://schemas.microsoft.com/office/drawing/2014/main" id="{DDE36734-1006-44EC-AE12-CAE035DD2CBE}"/>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98" name="フローチャート: 判断 697">
          <a:extLst>
            <a:ext uri="{FF2B5EF4-FFF2-40B4-BE49-F238E27FC236}">
              <a16:creationId xmlns:a16="http://schemas.microsoft.com/office/drawing/2014/main" id="{4A446CAE-F3CA-46DC-9974-505BCD5ABEAA}"/>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99" name="フローチャート: 判断 698">
          <a:extLst>
            <a:ext uri="{FF2B5EF4-FFF2-40B4-BE49-F238E27FC236}">
              <a16:creationId xmlns:a16="http://schemas.microsoft.com/office/drawing/2014/main" id="{D19DD5ED-A963-41DB-85A9-AF57E397B992}"/>
            </a:ext>
          </a:extLst>
        </xdr:cNvPr>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A32C4B4-5B32-4ABB-AF38-ECB7073F30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85E7091-1CD9-48A0-AE6A-2BC4773055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299DB31-489B-4D29-8068-680B17B2EC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DEA1BE3-9071-4B0F-BB3C-92287204F8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9FFA199-674D-4E8E-AB1C-60095426D0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705" name="楕円 704">
          <a:extLst>
            <a:ext uri="{FF2B5EF4-FFF2-40B4-BE49-F238E27FC236}">
              <a16:creationId xmlns:a16="http://schemas.microsoft.com/office/drawing/2014/main" id="{6D481581-751D-445B-A0FA-624DB6E50255}"/>
            </a:ext>
          </a:extLst>
        </xdr:cNvPr>
        <xdr:cNvSpPr/>
      </xdr:nvSpPr>
      <xdr:spPr>
        <a:xfrm>
          <a:off x="22110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90187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F9A7E745-9A69-4E67-B8B6-4A04FC5CCA9B}"/>
            </a:ext>
          </a:extLst>
        </xdr:cNvPr>
        <xdr:cNvSpPr txBox="1"/>
      </xdr:nvSpPr>
      <xdr:spPr>
        <a:xfrm>
          <a:off x="22199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707" name="楕円 706">
          <a:extLst>
            <a:ext uri="{FF2B5EF4-FFF2-40B4-BE49-F238E27FC236}">
              <a16:creationId xmlns:a16="http://schemas.microsoft.com/office/drawing/2014/main" id="{604FD160-F4FA-414F-AD88-BBE5F45E481F}"/>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118110</xdr:rowOff>
    </xdr:from>
    <xdr:to>
      <xdr:col>116</xdr:col>
      <xdr:colOff>63500</xdr:colOff>
      <xdr:row>61</xdr:row>
      <xdr:rowOff>125730</xdr:rowOff>
    </xdr:to>
    <xdr:cxnSp macro="">
      <xdr:nvCxnSpPr>
        <xdr:cNvPr id="708" name="直線コネクタ 707">
          <a:extLst>
            <a:ext uri="{FF2B5EF4-FFF2-40B4-BE49-F238E27FC236}">
              <a16:creationId xmlns:a16="http://schemas.microsoft.com/office/drawing/2014/main" id="{2B03ED0A-256D-48FC-911C-E7C1005539D5}"/>
            </a:ext>
          </a:extLst>
        </xdr:cNvPr>
        <xdr:cNvCxnSpPr/>
      </xdr:nvCxnSpPr>
      <xdr:spPr>
        <a:xfrm flipV="1">
          <a:off x="21323300" y="10576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709" name="楕円 708">
          <a:extLst>
            <a:ext uri="{FF2B5EF4-FFF2-40B4-BE49-F238E27FC236}">
              <a16:creationId xmlns:a16="http://schemas.microsoft.com/office/drawing/2014/main" id="{EA442781-5DEA-429E-AA5A-F56306CB2354}"/>
            </a:ext>
          </a:extLst>
        </xdr:cNvPr>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133350</xdr:rowOff>
    </xdr:to>
    <xdr:cxnSp macro="">
      <xdr:nvCxnSpPr>
        <xdr:cNvPr id="710" name="直線コネクタ 709">
          <a:extLst>
            <a:ext uri="{FF2B5EF4-FFF2-40B4-BE49-F238E27FC236}">
              <a16:creationId xmlns:a16="http://schemas.microsoft.com/office/drawing/2014/main" id="{6354DB0E-CE01-445C-9FD2-7FE873F8F626}"/>
            </a:ext>
          </a:extLst>
        </xdr:cNvPr>
        <xdr:cNvCxnSpPr/>
      </xdr:nvCxnSpPr>
      <xdr:spPr>
        <a:xfrm flipV="1">
          <a:off x="20434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90170</xdr:rowOff>
    </xdr:from>
    <xdr:to>
      <xdr:col>102</xdr:col>
      <xdr:colOff>165100</xdr:colOff>
      <xdr:row>62</xdr:row>
      <xdr:rowOff>20320</xdr:rowOff>
    </xdr:to>
    <xdr:sp macro="" textlink="">
      <xdr:nvSpPr>
        <xdr:cNvPr id="711" name="楕円 710">
          <a:extLst>
            <a:ext uri="{FF2B5EF4-FFF2-40B4-BE49-F238E27FC236}">
              <a16:creationId xmlns:a16="http://schemas.microsoft.com/office/drawing/2014/main" id="{E5058CEF-DAD4-49F5-A62D-71C4C0AA27B3}"/>
            </a:ext>
          </a:extLst>
        </xdr:cNvPr>
        <xdr:cNvSpPr/>
      </xdr:nvSpPr>
      <xdr:spPr>
        <a:xfrm>
          <a:off x="19494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140970</xdr:rowOff>
    </xdr:to>
    <xdr:cxnSp macro="">
      <xdr:nvCxnSpPr>
        <xdr:cNvPr id="712" name="直線コネクタ 711">
          <a:extLst>
            <a:ext uri="{FF2B5EF4-FFF2-40B4-BE49-F238E27FC236}">
              <a16:creationId xmlns:a16="http://schemas.microsoft.com/office/drawing/2014/main" id="{B959E112-3086-4FA6-B62E-90DE9EF456BB}"/>
            </a:ext>
          </a:extLst>
        </xdr:cNvPr>
        <xdr:cNvCxnSpPr/>
      </xdr:nvCxnSpPr>
      <xdr:spPr>
        <a:xfrm flipV="1">
          <a:off x="19545300" y="1059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713" name="楕円 712">
          <a:extLst>
            <a:ext uri="{FF2B5EF4-FFF2-40B4-BE49-F238E27FC236}">
              <a16:creationId xmlns:a16="http://schemas.microsoft.com/office/drawing/2014/main" id="{67AD6F13-EB91-4CF9-BCDB-962D3B16C898}"/>
            </a:ext>
          </a:extLst>
        </xdr:cNvPr>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140970</xdr:rowOff>
    </xdr:from>
    <xdr:to>
      <xdr:col>102</xdr:col>
      <xdr:colOff>114300</xdr:colOff>
      <xdr:row>61</xdr:row>
      <xdr:rowOff>144780</xdr:rowOff>
    </xdr:to>
    <xdr:cxnSp macro="">
      <xdr:nvCxnSpPr>
        <xdr:cNvPr id="714" name="直線コネクタ 713">
          <a:extLst>
            <a:ext uri="{FF2B5EF4-FFF2-40B4-BE49-F238E27FC236}">
              <a16:creationId xmlns:a16="http://schemas.microsoft.com/office/drawing/2014/main" id="{C9921CD4-C515-435B-A022-D073309D77E8}"/>
            </a:ext>
          </a:extLst>
        </xdr:cNvPr>
        <xdr:cNvCxnSpPr/>
      </xdr:nvCxnSpPr>
      <xdr:spPr>
        <a:xfrm flipV="1">
          <a:off x="18656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B1069625-E839-4D96-833F-CD766CE35B03}"/>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16" name="n_2aveValue【保健センター・保健所】&#10;一人当たり面積">
          <a:extLst>
            <a:ext uri="{FF2B5EF4-FFF2-40B4-BE49-F238E27FC236}">
              <a16:creationId xmlns:a16="http://schemas.microsoft.com/office/drawing/2014/main" id="{6ED2D087-48E3-412B-A782-634E92F8BEFC}"/>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17" name="n_3aveValue【保健センター・保健所】&#10;一人当たり面積">
          <a:extLst>
            <a:ext uri="{FF2B5EF4-FFF2-40B4-BE49-F238E27FC236}">
              <a16:creationId xmlns:a16="http://schemas.microsoft.com/office/drawing/2014/main" id="{DC2DD5A1-F16C-44AD-9D82-E9CFDF71773C}"/>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18" name="n_4aveValue【保健センター・保健所】&#10;一人当たり面積">
          <a:extLst>
            <a:ext uri="{FF2B5EF4-FFF2-40B4-BE49-F238E27FC236}">
              <a16:creationId xmlns:a16="http://schemas.microsoft.com/office/drawing/2014/main" id="{933DAF2A-3B46-49CA-AF56-8C29810C3268}"/>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719" name="n_1mainValue【保健センター・保健所】&#10;一人当たり面積">
          <a:extLst>
            <a:ext uri="{FF2B5EF4-FFF2-40B4-BE49-F238E27FC236}">
              <a16:creationId xmlns:a16="http://schemas.microsoft.com/office/drawing/2014/main" id="{197DA3E3-13F7-4A7E-86C0-B25714733737}"/>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20" name="n_2mainValue【保健センター・保健所】&#10;一人当たり面積">
          <a:extLst>
            <a:ext uri="{FF2B5EF4-FFF2-40B4-BE49-F238E27FC236}">
              <a16:creationId xmlns:a16="http://schemas.microsoft.com/office/drawing/2014/main" id="{593578D8-BF65-47A7-AABD-C419C2544DA1}"/>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36847</xdr:rowOff>
    </xdr:from>
    <xdr:ext cx="469744" cy="259045"/>
    <xdr:sp macro="" textlink="">
      <xdr:nvSpPr>
        <xdr:cNvPr id="721" name="n_3mainValue【保健センター・保健所】&#10;一人当たり面積">
          <a:extLst>
            <a:ext uri="{FF2B5EF4-FFF2-40B4-BE49-F238E27FC236}">
              <a16:creationId xmlns:a16="http://schemas.microsoft.com/office/drawing/2014/main" id="{47A4A674-623D-420D-AEBD-E5EE8DA35569}"/>
            </a:ext>
          </a:extLst>
        </xdr:cNvPr>
        <xdr:cNvSpPr txBox="1"/>
      </xdr:nvSpPr>
      <xdr:spPr>
        <a:xfrm>
          <a:off x="19310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722" name="n_4mainValue【保健センター・保健所】&#10;一人当たり面積">
          <a:extLst>
            <a:ext uri="{FF2B5EF4-FFF2-40B4-BE49-F238E27FC236}">
              <a16:creationId xmlns:a16="http://schemas.microsoft.com/office/drawing/2014/main" id="{427F9875-5206-4260-9531-B23E15A57B24}"/>
            </a:ext>
          </a:extLst>
        </xdr:cNvPr>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DE5911C1-CB71-4D29-8598-F5395714EB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1D90928-5675-41D0-AEBB-2930750BDD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9067A254-6E35-4366-BF46-100F4097C7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A92B2E11-CF1D-4DC6-9B77-61CC5B7966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EC12D311-3C8A-4081-AB9C-EE499D791E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BCDE1F16-3933-4201-9FED-EF6E804B3B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E311C6B-4878-4689-B800-F9E71C32B9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1F5E664D-C7DB-4B76-94DF-E1FD2AE462A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4897E070-5599-417D-B3FA-A01B952DB9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B7795FB8-4575-4A3E-8DEE-0547646B2C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9358583B-98EC-4DC8-9608-2A3DDF3AFF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829ACF9-883D-494F-9977-C02D36E02EE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6B0E7C67-4447-476D-BC3B-B945DE62589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3343832B-A72D-4952-97E2-9558080E0AD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AED9B5AC-D058-49BA-854D-E10A1DF8D5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54D20B6-AFF4-4A28-8FA0-3C34BA451C3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F8F2F83-914D-4411-838D-6CD0C1D4D47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5051DE16-D59B-4FC3-B2F8-5CDD858313A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9FF6F029-18FB-4EC2-9A59-1DB3B197447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7AC7CA25-1911-4554-AC98-9E6DB4DBC67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C9B00DA3-8174-4F0D-89CC-C52D87B14E0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B0DEAE61-5E72-45CA-9082-F49E9152D7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59BB744C-97DE-4241-834A-F697E7F835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3D319FD8-9336-486A-9E53-682F942F054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9F7FA7B1-0117-4137-A1AD-B5D86339FFD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1E624791-54B3-4890-BF3A-3F987D1091D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318E76FC-1463-4F0A-BE68-CAF99132991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7791F573-6464-4A3D-BEA7-17690D9B728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1FD4F4ED-83AF-46C6-8E17-59B3697106A7}"/>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D71061CD-403F-473C-B20B-483A1389E9BD}"/>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DFED3CAC-756C-4852-B961-F1D4C743EDE6}"/>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54" name="フローチャート: 判断 753">
          <a:extLst>
            <a:ext uri="{FF2B5EF4-FFF2-40B4-BE49-F238E27FC236}">
              <a16:creationId xmlns:a16="http://schemas.microsoft.com/office/drawing/2014/main" id="{D0EA41CF-114A-45D4-AEDC-B4689F2DA7BE}"/>
            </a:ext>
          </a:extLst>
        </xdr:cNvPr>
        <xdr:cNvSpPr/>
      </xdr:nvSpPr>
      <xdr:spPr>
        <a:xfrm>
          <a:off x="14541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755" name="フローチャート: 判断 754">
          <a:extLst>
            <a:ext uri="{FF2B5EF4-FFF2-40B4-BE49-F238E27FC236}">
              <a16:creationId xmlns:a16="http://schemas.microsoft.com/office/drawing/2014/main" id="{9EAB3F90-AA29-443C-B67C-A1FCBEE3D752}"/>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153670</xdr:rowOff>
    </xdr:from>
    <xdr:to>
      <xdr:col>67</xdr:col>
      <xdr:colOff>101600</xdr:colOff>
      <xdr:row>82</xdr:row>
      <xdr:rowOff>83820</xdr:rowOff>
    </xdr:to>
    <xdr:sp macro="" textlink="">
      <xdr:nvSpPr>
        <xdr:cNvPr id="756" name="フローチャート: 判断 755">
          <a:extLst>
            <a:ext uri="{FF2B5EF4-FFF2-40B4-BE49-F238E27FC236}">
              <a16:creationId xmlns:a16="http://schemas.microsoft.com/office/drawing/2014/main" id="{EF7AA383-E83A-4715-82E2-8AEDA09EEB6D}"/>
            </a:ext>
          </a:extLst>
        </xdr:cNvPr>
        <xdr:cNvSpPr/>
      </xdr:nvSpPr>
      <xdr:spPr>
        <a:xfrm>
          <a:off x="12763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D8D0EB4-ABCB-433B-B4D3-7AE9373DDE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04F905C-620C-402F-8F93-9B50D8074A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473C5C3-96FE-4D2A-950F-C97219CE1A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B78894B-EA87-4445-8920-59A5B05021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436A28D-B9BE-46EB-9D72-974F778242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62" name="楕円 761">
          <a:extLst>
            <a:ext uri="{FF2B5EF4-FFF2-40B4-BE49-F238E27FC236}">
              <a16:creationId xmlns:a16="http://schemas.microsoft.com/office/drawing/2014/main" id="{004E6713-04DA-435C-9D87-5FC062B8525B}"/>
            </a:ext>
          </a:extLst>
        </xdr:cNvPr>
        <xdr:cNvSpPr/>
      </xdr:nvSpPr>
      <xdr:spPr>
        <a:xfrm>
          <a:off x="16268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162577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99DF6FB8-7B20-4C1D-9FFE-0F30B6A9DDB1}"/>
            </a:ext>
          </a:extLst>
        </xdr:cNvPr>
        <xdr:cNvSpPr txBox="1"/>
      </xdr:nvSpPr>
      <xdr:spPr>
        <a:xfrm>
          <a:off x="16357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115570</xdr:rowOff>
    </xdr:from>
    <xdr:to>
      <xdr:col>81</xdr:col>
      <xdr:colOff>101600</xdr:colOff>
      <xdr:row>82</xdr:row>
      <xdr:rowOff>45720</xdr:rowOff>
    </xdr:to>
    <xdr:sp macro="" textlink="">
      <xdr:nvSpPr>
        <xdr:cNvPr id="764" name="楕円 763">
          <a:extLst>
            <a:ext uri="{FF2B5EF4-FFF2-40B4-BE49-F238E27FC236}">
              <a16:creationId xmlns:a16="http://schemas.microsoft.com/office/drawing/2014/main" id="{D372DD18-BA4C-463D-AD66-9E79C448F2C5}"/>
            </a:ext>
          </a:extLst>
        </xdr:cNvPr>
        <xdr:cNvSpPr/>
      </xdr:nvSpPr>
      <xdr:spPr>
        <a:xfrm>
          <a:off x="154305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166370</xdr:rowOff>
    </xdr:from>
    <xdr:to>
      <xdr:col>85</xdr:col>
      <xdr:colOff>127000</xdr:colOff>
      <xdr:row>82</xdr:row>
      <xdr:rowOff>19050</xdr:rowOff>
    </xdr:to>
    <xdr:cxnSp macro="">
      <xdr:nvCxnSpPr>
        <xdr:cNvPr id="765" name="直線コネクタ 764">
          <a:extLst>
            <a:ext uri="{FF2B5EF4-FFF2-40B4-BE49-F238E27FC236}">
              <a16:creationId xmlns:a16="http://schemas.microsoft.com/office/drawing/2014/main" id="{33DEBA93-459A-48E1-8565-08C9BAFA9837}"/>
            </a:ext>
          </a:extLst>
        </xdr:cNvPr>
        <xdr:cNvCxnSpPr/>
      </xdr:nvCxnSpPr>
      <xdr:spPr>
        <a:xfrm>
          <a:off x="15481300" y="14053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95250</xdr:rowOff>
    </xdr:from>
    <xdr:to>
      <xdr:col>76</xdr:col>
      <xdr:colOff>165100</xdr:colOff>
      <xdr:row>82</xdr:row>
      <xdr:rowOff>25400</xdr:rowOff>
    </xdr:to>
    <xdr:sp macro="" textlink="">
      <xdr:nvSpPr>
        <xdr:cNvPr id="766" name="楕円 765">
          <a:extLst>
            <a:ext uri="{FF2B5EF4-FFF2-40B4-BE49-F238E27FC236}">
              <a16:creationId xmlns:a16="http://schemas.microsoft.com/office/drawing/2014/main" id="{F7BC2D18-FED7-44B0-BD7B-929211EE161D}"/>
            </a:ext>
          </a:extLst>
        </xdr:cNvPr>
        <xdr:cNvSpPr/>
      </xdr:nvSpPr>
      <xdr:spPr>
        <a:xfrm>
          <a:off x="14541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146050</xdr:rowOff>
    </xdr:from>
    <xdr:to>
      <xdr:col>81</xdr:col>
      <xdr:colOff>50800</xdr:colOff>
      <xdr:row>81</xdr:row>
      <xdr:rowOff>166370</xdr:rowOff>
    </xdr:to>
    <xdr:cxnSp macro="">
      <xdr:nvCxnSpPr>
        <xdr:cNvPr id="767" name="直線コネクタ 766">
          <a:extLst>
            <a:ext uri="{FF2B5EF4-FFF2-40B4-BE49-F238E27FC236}">
              <a16:creationId xmlns:a16="http://schemas.microsoft.com/office/drawing/2014/main" id="{90EC0AC2-513C-42EC-9743-0BFC1FD92186}"/>
            </a:ext>
          </a:extLst>
        </xdr:cNvPr>
        <xdr:cNvCxnSpPr/>
      </xdr:nvCxnSpPr>
      <xdr:spPr>
        <a:xfrm>
          <a:off x="14592300" y="140335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768" name="楕円 767">
          <a:extLst>
            <a:ext uri="{FF2B5EF4-FFF2-40B4-BE49-F238E27FC236}">
              <a16:creationId xmlns:a16="http://schemas.microsoft.com/office/drawing/2014/main" id="{FC8E49F1-1294-4EC2-9837-50CC213A7311}"/>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81</xdr:row>
      <xdr:rowOff>146050</xdr:rowOff>
    </xdr:to>
    <xdr:cxnSp macro="">
      <xdr:nvCxnSpPr>
        <xdr:cNvPr id="769" name="直線コネクタ 768">
          <a:extLst>
            <a:ext uri="{FF2B5EF4-FFF2-40B4-BE49-F238E27FC236}">
              <a16:creationId xmlns:a16="http://schemas.microsoft.com/office/drawing/2014/main" id="{75E05F64-00E8-4EC2-A880-D64D6781469E}"/>
            </a:ext>
          </a:extLst>
        </xdr:cNvPr>
        <xdr:cNvCxnSpPr/>
      </xdr:nvCxnSpPr>
      <xdr:spPr>
        <a:xfrm>
          <a:off x="13703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66039</xdr:rowOff>
    </xdr:from>
    <xdr:to>
      <xdr:col>67</xdr:col>
      <xdr:colOff>101600</xdr:colOff>
      <xdr:row>81</xdr:row>
      <xdr:rowOff>167639</xdr:rowOff>
    </xdr:to>
    <xdr:sp macro="" textlink="">
      <xdr:nvSpPr>
        <xdr:cNvPr id="770" name="楕円 769">
          <a:extLst>
            <a:ext uri="{FF2B5EF4-FFF2-40B4-BE49-F238E27FC236}">
              <a16:creationId xmlns:a16="http://schemas.microsoft.com/office/drawing/2014/main" id="{90BE3021-7768-4E41-8A02-328A2F5FF346}"/>
            </a:ext>
          </a:extLst>
        </xdr:cNvPr>
        <xdr:cNvSpPr/>
      </xdr:nvSpPr>
      <xdr:spPr>
        <a:xfrm>
          <a:off x="127635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116839</xdr:rowOff>
    </xdr:from>
    <xdr:to>
      <xdr:col>71</xdr:col>
      <xdr:colOff>177800</xdr:colOff>
      <xdr:row>81</xdr:row>
      <xdr:rowOff>133350</xdr:rowOff>
    </xdr:to>
    <xdr:cxnSp macro="">
      <xdr:nvCxnSpPr>
        <xdr:cNvPr id="771" name="直線コネクタ 770">
          <a:extLst>
            <a:ext uri="{FF2B5EF4-FFF2-40B4-BE49-F238E27FC236}">
              <a16:creationId xmlns:a16="http://schemas.microsoft.com/office/drawing/2014/main" id="{17E64B9D-471D-4208-A17E-E7BC07694A46}"/>
            </a:ext>
          </a:extLst>
        </xdr:cNvPr>
        <xdr:cNvCxnSpPr/>
      </xdr:nvCxnSpPr>
      <xdr:spPr>
        <a:xfrm>
          <a:off x="12814300" y="140042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991A4940-04D9-4C5C-8306-1DEA8604A226}"/>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773" name="n_2aveValue【消防施設】&#10;有形固定資産減価償却率">
          <a:extLst>
            <a:ext uri="{FF2B5EF4-FFF2-40B4-BE49-F238E27FC236}">
              <a16:creationId xmlns:a16="http://schemas.microsoft.com/office/drawing/2014/main" id="{A21AC5F6-2551-4929-8B5C-CB2A03A11547}"/>
            </a:ext>
          </a:extLst>
        </xdr:cNvPr>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774" name="n_3aveValue【消防施設】&#10;有形固定資産減価償却率">
          <a:extLst>
            <a:ext uri="{FF2B5EF4-FFF2-40B4-BE49-F238E27FC236}">
              <a16:creationId xmlns:a16="http://schemas.microsoft.com/office/drawing/2014/main" id="{FE9D884E-6952-4157-B595-0BC6BF14E834}"/>
            </a:ext>
          </a:extLst>
        </xdr:cNvPr>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74947</xdr:rowOff>
    </xdr:from>
    <xdr:ext cx="405111" cy="259045"/>
    <xdr:sp macro="" textlink="">
      <xdr:nvSpPr>
        <xdr:cNvPr id="775" name="n_4aveValue【消防施設】&#10;有形固定資産減価償却率">
          <a:extLst>
            <a:ext uri="{FF2B5EF4-FFF2-40B4-BE49-F238E27FC236}">
              <a16:creationId xmlns:a16="http://schemas.microsoft.com/office/drawing/2014/main" id="{A3D475B7-52FB-4A5C-9561-1114A2EC0EF3}"/>
            </a:ext>
          </a:extLst>
        </xdr:cNvPr>
        <xdr:cNvSpPr txBox="1"/>
      </xdr:nvSpPr>
      <xdr:spPr>
        <a:xfrm>
          <a:off x="126117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62247</xdr:rowOff>
    </xdr:from>
    <xdr:ext cx="405111" cy="259045"/>
    <xdr:sp macro="" textlink="">
      <xdr:nvSpPr>
        <xdr:cNvPr id="776" name="n_1mainValue【消防施設】&#10;有形固定資産減価償却率">
          <a:extLst>
            <a:ext uri="{FF2B5EF4-FFF2-40B4-BE49-F238E27FC236}">
              <a16:creationId xmlns:a16="http://schemas.microsoft.com/office/drawing/2014/main" id="{7CFBC66F-E0F5-4D4A-9227-235BB7054992}"/>
            </a:ext>
          </a:extLst>
        </xdr:cNvPr>
        <xdr:cNvSpPr txBox="1"/>
      </xdr:nvSpPr>
      <xdr:spPr>
        <a:xfrm>
          <a:off x="152660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41927</xdr:rowOff>
    </xdr:from>
    <xdr:ext cx="405111" cy="259045"/>
    <xdr:sp macro="" textlink="">
      <xdr:nvSpPr>
        <xdr:cNvPr id="777" name="n_2mainValue【消防施設】&#10;有形固定資産減価償却率">
          <a:extLst>
            <a:ext uri="{FF2B5EF4-FFF2-40B4-BE49-F238E27FC236}">
              <a16:creationId xmlns:a16="http://schemas.microsoft.com/office/drawing/2014/main" id="{F0E469EF-9A32-4E36-B6DB-BA5780EFF0EC}"/>
            </a:ext>
          </a:extLst>
        </xdr:cNvPr>
        <xdr:cNvSpPr txBox="1"/>
      </xdr:nvSpPr>
      <xdr:spPr>
        <a:xfrm>
          <a:off x="143897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778" name="n_3mainValue【消防施設】&#10;有形固定資産減価償却率">
          <a:extLst>
            <a:ext uri="{FF2B5EF4-FFF2-40B4-BE49-F238E27FC236}">
              <a16:creationId xmlns:a16="http://schemas.microsoft.com/office/drawing/2014/main" id="{1065CF16-5565-4985-A545-1AC7FA91CA63}"/>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12716</xdr:rowOff>
    </xdr:from>
    <xdr:ext cx="405111" cy="259045"/>
    <xdr:sp macro="" textlink="">
      <xdr:nvSpPr>
        <xdr:cNvPr id="779" name="n_4mainValue【消防施設】&#10;有形固定資産減価償却率">
          <a:extLst>
            <a:ext uri="{FF2B5EF4-FFF2-40B4-BE49-F238E27FC236}">
              <a16:creationId xmlns:a16="http://schemas.microsoft.com/office/drawing/2014/main" id="{43281605-A035-4BF7-A867-53B2979AC716}"/>
            </a:ext>
          </a:extLst>
        </xdr:cNvPr>
        <xdr:cNvSpPr txBox="1"/>
      </xdr:nvSpPr>
      <xdr:spPr>
        <a:xfrm>
          <a:off x="12611744" y="1372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4CB6E74C-8FEE-4D2F-8D38-4E8CEDF8CF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78D017A5-A6DC-462B-AE36-BD9D43D1E2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8DD8B5D0-68D8-492D-8708-42530D7202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71C8EED8-95D2-4DBB-B3E7-7595BB6888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EEE1EFE3-809D-4942-8F6C-38A866F5A1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5B750E8F-8434-4865-8D55-86D88A67DE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98C112DF-D8F6-4895-81D6-529DAE803D6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6C02DD41-9B7A-4200-BB5F-AF3A6AE4A1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2A479E19-00FA-48F1-ADF9-A0D8C37FCD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F8EE30F1-29A6-4F89-94CC-C851F1ADD28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BE504E4E-7604-479A-8DED-B6254D86DA9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EF50DDDC-8B2C-4FEE-A819-472CA4E76C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3C2D69B9-7EAC-43CD-A9B6-EB112F85B8A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FFE4491D-724A-41D6-9976-19F1F978416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96D825DB-29D8-400C-AC6E-535F0ECAE94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D9A8EDEC-E129-40CA-92B4-7C22D87532F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8777559B-E2BB-4510-B621-FA6F3E5DDB8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95E4D995-648E-47E3-9AE3-6662A0F24A9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18DFBC26-372F-4771-B007-2A112D716C9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BD18CFEB-95E1-4AD0-9A80-DD4DDA8F069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D2381024-3909-415A-A0C3-4AFF9E28F29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0FC4623D-530B-4C9C-AC0D-FE14F7B081A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D754F93-8DA2-409E-8105-944258A379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9AB0A74-9DC6-4267-A1AC-91A8882800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487EDBC-C39C-48D2-B6EB-F5E3C605BA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a:extLst>
            <a:ext uri="{FF2B5EF4-FFF2-40B4-BE49-F238E27FC236}">
              <a16:creationId xmlns:a16="http://schemas.microsoft.com/office/drawing/2014/main" id="{ED2AB9BB-0F55-4E51-9B02-33D63E7D5C6E}"/>
            </a:ext>
          </a:extLst>
        </xdr:cNvPr>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a:extLst>
            <a:ext uri="{FF2B5EF4-FFF2-40B4-BE49-F238E27FC236}">
              <a16:creationId xmlns:a16="http://schemas.microsoft.com/office/drawing/2014/main" id="{8433E041-A559-40B0-8118-25ABEDB6FC0E}"/>
            </a:ext>
          </a:extLst>
        </xdr:cNvPr>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a:extLst>
            <a:ext uri="{FF2B5EF4-FFF2-40B4-BE49-F238E27FC236}">
              <a16:creationId xmlns:a16="http://schemas.microsoft.com/office/drawing/2014/main" id="{EF75E340-61B6-4019-9BD9-A717AB19BFAA}"/>
            </a:ext>
          </a:extLst>
        </xdr:cNvPr>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a:extLst>
            <a:ext uri="{FF2B5EF4-FFF2-40B4-BE49-F238E27FC236}">
              <a16:creationId xmlns:a16="http://schemas.microsoft.com/office/drawing/2014/main" id="{3E0CC797-F1D3-4305-8C44-80CAD48137D6}"/>
            </a:ext>
          </a:extLst>
        </xdr:cNvPr>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a:extLst>
            <a:ext uri="{FF2B5EF4-FFF2-40B4-BE49-F238E27FC236}">
              <a16:creationId xmlns:a16="http://schemas.microsoft.com/office/drawing/2014/main" id="{7A3DC90D-9176-47C6-AD58-9966847679FB}"/>
            </a:ext>
          </a:extLst>
        </xdr:cNvPr>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810" name="【消防施設】&#10;一人当たり面積平均値テキスト">
          <a:extLst>
            <a:ext uri="{FF2B5EF4-FFF2-40B4-BE49-F238E27FC236}">
              <a16:creationId xmlns:a16="http://schemas.microsoft.com/office/drawing/2014/main" id="{F40A0AD2-8055-40B8-902E-0195E3EE2DF0}"/>
            </a:ext>
          </a:extLst>
        </xdr:cNvPr>
        <xdr:cNvSpPr txBox="1"/>
      </xdr:nvSpPr>
      <xdr:spPr>
        <a:xfrm>
          <a:off x="22199600" y="1444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a:extLst>
            <a:ext uri="{FF2B5EF4-FFF2-40B4-BE49-F238E27FC236}">
              <a16:creationId xmlns:a16="http://schemas.microsoft.com/office/drawing/2014/main" id="{4E836422-3050-46F3-B8DA-3E076A58551F}"/>
            </a:ext>
          </a:extLst>
        </xdr:cNvPr>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a:extLst>
            <a:ext uri="{FF2B5EF4-FFF2-40B4-BE49-F238E27FC236}">
              <a16:creationId xmlns:a16="http://schemas.microsoft.com/office/drawing/2014/main" id="{22F16F06-AE99-4EBF-8E63-1412D7F37474}"/>
            </a:ext>
          </a:extLst>
        </xdr:cNvPr>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88537</xdr:rowOff>
    </xdr:from>
    <xdr:to>
      <xdr:col>107</xdr:col>
      <xdr:colOff>101600</xdr:colOff>
      <xdr:row>86</xdr:row>
      <xdr:rowOff>18687</xdr:rowOff>
    </xdr:to>
    <xdr:sp macro="" textlink="">
      <xdr:nvSpPr>
        <xdr:cNvPr id="813" name="フローチャート: 判断 812">
          <a:extLst>
            <a:ext uri="{FF2B5EF4-FFF2-40B4-BE49-F238E27FC236}">
              <a16:creationId xmlns:a16="http://schemas.microsoft.com/office/drawing/2014/main" id="{B7C4A714-6CC8-4BFC-A10D-0A63059377E3}"/>
            </a:ext>
          </a:extLst>
        </xdr:cNvPr>
        <xdr:cNvSpPr/>
      </xdr:nvSpPr>
      <xdr:spPr>
        <a:xfrm>
          <a:off x="20383500" y="1466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814" name="フローチャート: 判断 813">
          <a:extLst>
            <a:ext uri="{FF2B5EF4-FFF2-40B4-BE49-F238E27FC236}">
              <a16:creationId xmlns:a16="http://schemas.microsoft.com/office/drawing/2014/main" id="{AAECD50D-FA88-4BFD-B23E-46097BC2E48A}"/>
            </a:ext>
          </a:extLst>
        </xdr:cNvPr>
        <xdr:cNvSpPr/>
      </xdr:nvSpPr>
      <xdr:spPr>
        <a:xfrm>
          <a:off x="19494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5" name="フローチャート: 判断 814">
          <a:extLst>
            <a:ext uri="{FF2B5EF4-FFF2-40B4-BE49-F238E27FC236}">
              <a16:creationId xmlns:a16="http://schemas.microsoft.com/office/drawing/2014/main" id="{5EF846C8-AF52-4A8C-8F84-F8BEDDBAD8D7}"/>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E4611B4-E861-4C67-B95B-B7F7741B83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105A8C3-35DA-4C7D-8739-BF12F3BFB6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23C45D6-F26C-4AFB-847A-251CA566416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7D74EC9-587B-469A-A922-E68E8E2180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6D4245F-C433-487E-BAED-6B0C46FC9F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1" name="楕円 820">
          <a:extLst>
            <a:ext uri="{FF2B5EF4-FFF2-40B4-BE49-F238E27FC236}">
              <a16:creationId xmlns:a16="http://schemas.microsoft.com/office/drawing/2014/main" id="{0459DFD7-E33D-4B7A-8796-4AF657848671}"/>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2" name="【消防施設】&#10;一人当たり面積該当値テキスト">
          <a:extLst>
            <a:ext uri="{FF2B5EF4-FFF2-40B4-BE49-F238E27FC236}">
              <a16:creationId xmlns:a16="http://schemas.microsoft.com/office/drawing/2014/main" id="{DED75EEA-4BE9-44DF-A825-91241185EAEE}"/>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50981</xdr:rowOff>
    </xdr:from>
    <xdr:to>
      <xdr:col>112</xdr:col>
      <xdr:colOff>38100</xdr:colOff>
      <xdr:row>85</xdr:row>
      <xdr:rowOff>152581</xdr:rowOff>
    </xdr:to>
    <xdr:sp macro="" textlink="">
      <xdr:nvSpPr>
        <xdr:cNvPr id="823" name="楕円 822">
          <a:extLst>
            <a:ext uri="{FF2B5EF4-FFF2-40B4-BE49-F238E27FC236}">
              <a16:creationId xmlns:a16="http://schemas.microsoft.com/office/drawing/2014/main" id="{FDE16998-6BEA-4629-822E-73679E291579}"/>
            </a:ext>
          </a:extLst>
        </xdr:cNvPr>
        <xdr:cNvSpPr/>
      </xdr:nvSpPr>
      <xdr:spPr>
        <a:xfrm>
          <a:off x="2127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101781</xdr:rowOff>
    </xdr:to>
    <xdr:cxnSp macro="">
      <xdr:nvCxnSpPr>
        <xdr:cNvPr id="824" name="直線コネクタ 823">
          <a:extLst>
            <a:ext uri="{FF2B5EF4-FFF2-40B4-BE49-F238E27FC236}">
              <a16:creationId xmlns:a16="http://schemas.microsoft.com/office/drawing/2014/main" id="{25023BFE-C9C0-4DEC-A67A-027FE6E2A7CD}"/>
            </a:ext>
          </a:extLst>
        </xdr:cNvPr>
        <xdr:cNvCxnSpPr/>
      </xdr:nvCxnSpPr>
      <xdr:spPr>
        <a:xfrm flipV="1">
          <a:off x="21323300" y="146685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54248</xdr:rowOff>
    </xdr:from>
    <xdr:to>
      <xdr:col>107</xdr:col>
      <xdr:colOff>101600</xdr:colOff>
      <xdr:row>85</xdr:row>
      <xdr:rowOff>155848</xdr:rowOff>
    </xdr:to>
    <xdr:sp macro="" textlink="">
      <xdr:nvSpPr>
        <xdr:cNvPr id="825" name="楕円 824">
          <a:extLst>
            <a:ext uri="{FF2B5EF4-FFF2-40B4-BE49-F238E27FC236}">
              <a16:creationId xmlns:a16="http://schemas.microsoft.com/office/drawing/2014/main" id="{D100478B-4B51-4930-A8D4-BFF763423B3F}"/>
            </a:ext>
          </a:extLst>
        </xdr:cNvPr>
        <xdr:cNvSpPr/>
      </xdr:nvSpPr>
      <xdr:spPr>
        <a:xfrm>
          <a:off x="20383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101781</xdr:rowOff>
    </xdr:from>
    <xdr:to>
      <xdr:col>111</xdr:col>
      <xdr:colOff>177800</xdr:colOff>
      <xdr:row>85</xdr:row>
      <xdr:rowOff>105048</xdr:rowOff>
    </xdr:to>
    <xdr:cxnSp macro="">
      <xdr:nvCxnSpPr>
        <xdr:cNvPr id="826" name="直線コネクタ 825">
          <a:extLst>
            <a:ext uri="{FF2B5EF4-FFF2-40B4-BE49-F238E27FC236}">
              <a16:creationId xmlns:a16="http://schemas.microsoft.com/office/drawing/2014/main" id="{D9ED9317-62D5-4E60-AD81-94F73215CD4E}"/>
            </a:ext>
          </a:extLst>
        </xdr:cNvPr>
        <xdr:cNvCxnSpPr/>
      </xdr:nvCxnSpPr>
      <xdr:spPr>
        <a:xfrm flipV="1">
          <a:off x="20434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57513</xdr:rowOff>
    </xdr:from>
    <xdr:to>
      <xdr:col>102</xdr:col>
      <xdr:colOff>165100</xdr:colOff>
      <xdr:row>85</xdr:row>
      <xdr:rowOff>159113</xdr:rowOff>
    </xdr:to>
    <xdr:sp macro="" textlink="">
      <xdr:nvSpPr>
        <xdr:cNvPr id="827" name="楕円 826">
          <a:extLst>
            <a:ext uri="{FF2B5EF4-FFF2-40B4-BE49-F238E27FC236}">
              <a16:creationId xmlns:a16="http://schemas.microsoft.com/office/drawing/2014/main" id="{46C56793-84CB-4742-A261-420DFE545C39}"/>
            </a:ext>
          </a:extLst>
        </xdr:cNvPr>
        <xdr:cNvSpPr/>
      </xdr:nvSpPr>
      <xdr:spPr>
        <a:xfrm>
          <a:off x="19494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105048</xdr:rowOff>
    </xdr:from>
    <xdr:to>
      <xdr:col>107</xdr:col>
      <xdr:colOff>50800</xdr:colOff>
      <xdr:row>85</xdr:row>
      <xdr:rowOff>108313</xdr:rowOff>
    </xdr:to>
    <xdr:cxnSp macro="">
      <xdr:nvCxnSpPr>
        <xdr:cNvPr id="828" name="直線コネクタ 827">
          <a:extLst>
            <a:ext uri="{FF2B5EF4-FFF2-40B4-BE49-F238E27FC236}">
              <a16:creationId xmlns:a16="http://schemas.microsoft.com/office/drawing/2014/main" id="{3518988A-E6C7-48E7-9CB9-85C940E09CF2}"/>
            </a:ext>
          </a:extLst>
        </xdr:cNvPr>
        <xdr:cNvCxnSpPr/>
      </xdr:nvCxnSpPr>
      <xdr:spPr>
        <a:xfrm flipV="1">
          <a:off x="19545300" y="1467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9" name="楕円 828">
          <a:extLst>
            <a:ext uri="{FF2B5EF4-FFF2-40B4-BE49-F238E27FC236}">
              <a16:creationId xmlns:a16="http://schemas.microsoft.com/office/drawing/2014/main" id="{0ABBEECA-AE15-47F5-B56F-293779F005F9}"/>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108313</xdr:rowOff>
    </xdr:from>
    <xdr:to>
      <xdr:col>102</xdr:col>
      <xdr:colOff>114300</xdr:colOff>
      <xdr:row>85</xdr:row>
      <xdr:rowOff>111579</xdr:rowOff>
    </xdr:to>
    <xdr:cxnSp macro="">
      <xdr:nvCxnSpPr>
        <xdr:cNvPr id="830" name="直線コネクタ 829">
          <a:extLst>
            <a:ext uri="{FF2B5EF4-FFF2-40B4-BE49-F238E27FC236}">
              <a16:creationId xmlns:a16="http://schemas.microsoft.com/office/drawing/2014/main" id="{43D7F212-3664-4ED1-8BE4-9B1A8F9F343A}"/>
            </a:ext>
          </a:extLst>
        </xdr:cNvPr>
        <xdr:cNvCxnSpPr/>
      </xdr:nvCxnSpPr>
      <xdr:spPr>
        <a:xfrm flipV="1">
          <a:off x="18656300" y="1468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831" name="n_1aveValue【消防施設】&#10;一人当たり面積">
          <a:extLst>
            <a:ext uri="{FF2B5EF4-FFF2-40B4-BE49-F238E27FC236}">
              <a16:creationId xmlns:a16="http://schemas.microsoft.com/office/drawing/2014/main" id="{F57C691D-D0E8-466D-B539-C53EEAB6B9C8}"/>
            </a:ext>
          </a:extLst>
        </xdr:cNvPr>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9814</xdr:rowOff>
    </xdr:from>
    <xdr:ext cx="469744" cy="259045"/>
    <xdr:sp macro="" textlink="">
      <xdr:nvSpPr>
        <xdr:cNvPr id="832" name="n_2aveValue【消防施設】&#10;一人当たり面積">
          <a:extLst>
            <a:ext uri="{FF2B5EF4-FFF2-40B4-BE49-F238E27FC236}">
              <a16:creationId xmlns:a16="http://schemas.microsoft.com/office/drawing/2014/main" id="{C6F5FD61-C34D-4D2A-BD68-FC241102B909}"/>
            </a:ext>
          </a:extLst>
        </xdr:cNvPr>
        <xdr:cNvSpPr txBox="1"/>
      </xdr:nvSpPr>
      <xdr:spPr>
        <a:xfrm>
          <a:off x="20199427" y="147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833" name="n_3aveValue【消防施設】&#10;一人当たり面積">
          <a:extLst>
            <a:ext uri="{FF2B5EF4-FFF2-40B4-BE49-F238E27FC236}">
              <a16:creationId xmlns:a16="http://schemas.microsoft.com/office/drawing/2014/main" id="{B1B7BD2B-8D72-470E-98CA-BBABB32A491C}"/>
            </a:ext>
          </a:extLst>
        </xdr:cNvPr>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4" name="n_4aveValue【消防施設】&#10;一人当たり面積">
          <a:extLst>
            <a:ext uri="{FF2B5EF4-FFF2-40B4-BE49-F238E27FC236}">
              <a16:creationId xmlns:a16="http://schemas.microsoft.com/office/drawing/2014/main" id="{7FCD0B2D-FA2A-4020-938D-2A7ED89F6FD8}"/>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143708</xdr:rowOff>
    </xdr:from>
    <xdr:ext cx="469744" cy="259045"/>
    <xdr:sp macro="" textlink="">
      <xdr:nvSpPr>
        <xdr:cNvPr id="835" name="n_1mainValue【消防施設】&#10;一人当たり面積">
          <a:extLst>
            <a:ext uri="{FF2B5EF4-FFF2-40B4-BE49-F238E27FC236}">
              <a16:creationId xmlns:a16="http://schemas.microsoft.com/office/drawing/2014/main" id="{5B46DC4C-2B3F-4CD7-88AF-B2F52A6651A4}"/>
            </a:ext>
          </a:extLst>
        </xdr:cNvPr>
        <xdr:cNvSpPr txBox="1"/>
      </xdr:nvSpPr>
      <xdr:spPr>
        <a:xfrm>
          <a:off x="21075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925</xdr:rowOff>
    </xdr:from>
    <xdr:ext cx="469744" cy="259045"/>
    <xdr:sp macro="" textlink="">
      <xdr:nvSpPr>
        <xdr:cNvPr id="836" name="n_2mainValue【消防施設】&#10;一人当たり面積">
          <a:extLst>
            <a:ext uri="{FF2B5EF4-FFF2-40B4-BE49-F238E27FC236}">
              <a16:creationId xmlns:a16="http://schemas.microsoft.com/office/drawing/2014/main" id="{D444D966-9B7F-4D51-A438-6B287137304B}"/>
            </a:ext>
          </a:extLst>
        </xdr:cNvPr>
        <xdr:cNvSpPr txBox="1"/>
      </xdr:nvSpPr>
      <xdr:spPr>
        <a:xfrm>
          <a:off x="20199427" y="1440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4190</xdr:rowOff>
    </xdr:from>
    <xdr:ext cx="469744" cy="259045"/>
    <xdr:sp macro="" textlink="">
      <xdr:nvSpPr>
        <xdr:cNvPr id="837" name="n_3mainValue【消防施設】&#10;一人当たり面積">
          <a:extLst>
            <a:ext uri="{FF2B5EF4-FFF2-40B4-BE49-F238E27FC236}">
              <a16:creationId xmlns:a16="http://schemas.microsoft.com/office/drawing/2014/main" id="{005F0FCD-61A5-4F91-BC26-F962FE81B377}"/>
            </a:ext>
          </a:extLst>
        </xdr:cNvPr>
        <xdr:cNvSpPr txBox="1"/>
      </xdr:nvSpPr>
      <xdr:spPr>
        <a:xfrm>
          <a:off x="19310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7456</xdr:rowOff>
    </xdr:from>
    <xdr:ext cx="469744" cy="259045"/>
    <xdr:sp macro="" textlink="">
      <xdr:nvSpPr>
        <xdr:cNvPr id="838" name="n_4mainValue【消防施設】&#10;一人当たり面積">
          <a:extLst>
            <a:ext uri="{FF2B5EF4-FFF2-40B4-BE49-F238E27FC236}">
              <a16:creationId xmlns:a16="http://schemas.microsoft.com/office/drawing/2014/main" id="{7DD93B5E-9E3F-407B-86D1-50C4A6585BE6}"/>
            </a:ext>
          </a:extLst>
        </xdr:cNvPr>
        <xdr:cNvSpPr txBox="1"/>
      </xdr:nvSpPr>
      <xdr:spPr>
        <a:xfrm>
          <a:off x="184214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5D5253F1-D15A-4D43-88E2-52338FE867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8BDE2AEB-CF4E-4873-B909-0D63B5874D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2C5071C-1503-4A00-B279-6AFF5296AE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567D1BDA-01EB-402B-96F3-89173727DB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C94CE7A-5E78-4BB7-B3FF-E9553F3C90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EE8F3128-3403-4F47-8C8F-37B54479E4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B03E26F1-637A-450C-A34A-B0995B0C7B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DB0589C6-EFD4-4750-860A-8E4936F566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4F4DCA4-BF5B-46A8-B4BA-23684A733F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231FAC73-B2DC-43A7-A76C-BA014F5608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8EF5ABA9-463F-447B-A05F-024454C0ED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A8735754-A4C8-4849-8EC9-500B20FCCD3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A4F3AF8D-2868-4492-B0D3-340D86126EA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D239E46E-5607-43D1-9B54-7079757D34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F54A21EA-2180-4D11-9BF6-80BFE9828D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150995C3-2956-43CA-84A5-4D6A1EBD99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CA7B54C5-D7A2-4559-A28B-2B0B26C1F2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F7FDCA02-F98B-4859-BAA6-94A86C81B2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6EC9E734-6F87-42FF-972E-854BBFB878B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43EEDF06-A243-4A0C-9A1C-8AF115E34F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36B7142F-0D28-4E9E-B4D0-86274EEDCC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1DAD8C7A-BBF9-40C7-B0FA-725543E023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AD24F357-CC8D-4A35-A711-129573A4F90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A9B7D5F3-DABB-4D4A-B373-648C8D1663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6C1707A-1E44-4A5A-93C3-D820ACAD28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DFBB2179-0ABA-4043-B472-F30C7C7A8E55}"/>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E9641736-5DD9-402E-9244-7F1C922FC55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74E5AC7F-5AF9-4516-999E-73F7AEA1065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a:extLst>
            <a:ext uri="{FF2B5EF4-FFF2-40B4-BE49-F238E27FC236}">
              <a16:creationId xmlns:a16="http://schemas.microsoft.com/office/drawing/2014/main" id="{9D822FCE-3F3A-40D8-879C-1DE4E64E7E31}"/>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a:extLst>
            <a:ext uri="{FF2B5EF4-FFF2-40B4-BE49-F238E27FC236}">
              <a16:creationId xmlns:a16="http://schemas.microsoft.com/office/drawing/2014/main" id="{1722CF90-3924-4EBE-A73D-576190D280B3}"/>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9" name="【庁舎】&#10;有形固定資産減価償却率平均値テキスト">
          <a:extLst>
            <a:ext uri="{FF2B5EF4-FFF2-40B4-BE49-F238E27FC236}">
              <a16:creationId xmlns:a16="http://schemas.microsoft.com/office/drawing/2014/main" id="{33367200-E1F5-4A70-8677-7166935A036B}"/>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a:extLst>
            <a:ext uri="{FF2B5EF4-FFF2-40B4-BE49-F238E27FC236}">
              <a16:creationId xmlns:a16="http://schemas.microsoft.com/office/drawing/2014/main" id="{E5D45940-111E-443B-B49F-DDD010E6366D}"/>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a:extLst>
            <a:ext uri="{FF2B5EF4-FFF2-40B4-BE49-F238E27FC236}">
              <a16:creationId xmlns:a16="http://schemas.microsoft.com/office/drawing/2014/main" id="{4D691069-155C-4125-9400-CFD6E4FCA93E}"/>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2" name="フローチャート: 判断 871">
          <a:extLst>
            <a:ext uri="{FF2B5EF4-FFF2-40B4-BE49-F238E27FC236}">
              <a16:creationId xmlns:a16="http://schemas.microsoft.com/office/drawing/2014/main" id="{6DF8167C-F867-4FF1-9AAA-305BDCA8ACC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7C3125E5-49FB-4315-B0D8-6D9759DE814B}"/>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CC5660C9-EABE-44BE-AC81-967800EE0E33}"/>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8F22A7E-0935-44F1-B0D6-7AB5A1BC6C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47843B9-8E73-46C3-9BED-D9D615F7B7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0484649-773F-4C0F-9C47-DF161515C5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7772B64-0137-4F0C-9071-CA2CDAF862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1439EC4-D235-4219-A98E-A958AEA11B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64588</xdr:rowOff>
    </xdr:from>
    <xdr:to>
      <xdr:col>85</xdr:col>
      <xdr:colOff>177800</xdr:colOff>
      <xdr:row>102</xdr:row>
      <xdr:rowOff>166188</xdr:rowOff>
    </xdr:to>
    <xdr:sp macro="" textlink="">
      <xdr:nvSpPr>
        <xdr:cNvPr id="880" name="楕円 879">
          <a:extLst>
            <a:ext uri="{FF2B5EF4-FFF2-40B4-BE49-F238E27FC236}">
              <a16:creationId xmlns:a16="http://schemas.microsoft.com/office/drawing/2014/main" id="{26E0F8FF-792C-47EB-A167-79182703CBE5}"/>
            </a:ext>
          </a:extLst>
        </xdr:cNvPr>
        <xdr:cNvSpPr/>
      </xdr:nvSpPr>
      <xdr:spPr>
        <a:xfrm>
          <a:off x="162687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87465</xdr:rowOff>
    </xdr:from>
    <xdr:ext cx="405111" cy="259045"/>
    <xdr:sp macro="" textlink="">
      <xdr:nvSpPr>
        <xdr:cNvPr id="881" name="【庁舎】&#10;有形固定資産減価償却率該当値テキスト">
          <a:extLst>
            <a:ext uri="{FF2B5EF4-FFF2-40B4-BE49-F238E27FC236}">
              <a16:creationId xmlns:a16="http://schemas.microsoft.com/office/drawing/2014/main" id="{70AF3110-A1C5-45C6-B1DF-96AC90475C5A}"/>
            </a:ext>
          </a:extLst>
        </xdr:cNvPr>
        <xdr:cNvSpPr txBox="1"/>
      </xdr:nvSpPr>
      <xdr:spPr>
        <a:xfrm>
          <a:off x="16357600" y="174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151130</xdr:rowOff>
    </xdr:from>
    <xdr:to>
      <xdr:col>81</xdr:col>
      <xdr:colOff>101600</xdr:colOff>
      <xdr:row>102</xdr:row>
      <xdr:rowOff>81280</xdr:rowOff>
    </xdr:to>
    <xdr:sp macro="" textlink="">
      <xdr:nvSpPr>
        <xdr:cNvPr id="882" name="楕円 881">
          <a:extLst>
            <a:ext uri="{FF2B5EF4-FFF2-40B4-BE49-F238E27FC236}">
              <a16:creationId xmlns:a16="http://schemas.microsoft.com/office/drawing/2014/main" id="{0976326F-E080-44D9-BCAD-C53225DA02A2}"/>
            </a:ext>
          </a:extLst>
        </xdr:cNvPr>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102</xdr:row>
      <xdr:rowOff>115388</xdr:rowOff>
    </xdr:to>
    <xdr:cxnSp macro="">
      <xdr:nvCxnSpPr>
        <xdr:cNvPr id="883" name="直線コネクタ 882">
          <a:extLst>
            <a:ext uri="{FF2B5EF4-FFF2-40B4-BE49-F238E27FC236}">
              <a16:creationId xmlns:a16="http://schemas.microsoft.com/office/drawing/2014/main" id="{F1337D08-7C75-4909-9CD0-6F8A0C5B929E}"/>
            </a:ext>
          </a:extLst>
        </xdr:cNvPr>
        <xdr:cNvCxnSpPr/>
      </xdr:nvCxnSpPr>
      <xdr:spPr>
        <a:xfrm>
          <a:off x="15481300" y="1751838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107043</xdr:rowOff>
    </xdr:from>
    <xdr:to>
      <xdr:col>76</xdr:col>
      <xdr:colOff>165100</xdr:colOff>
      <xdr:row>102</xdr:row>
      <xdr:rowOff>37193</xdr:rowOff>
    </xdr:to>
    <xdr:sp macro="" textlink="">
      <xdr:nvSpPr>
        <xdr:cNvPr id="884" name="楕円 883">
          <a:extLst>
            <a:ext uri="{FF2B5EF4-FFF2-40B4-BE49-F238E27FC236}">
              <a16:creationId xmlns:a16="http://schemas.microsoft.com/office/drawing/2014/main" id="{F4ED9E22-24C1-4FA5-8FAE-03052E067227}"/>
            </a:ext>
          </a:extLst>
        </xdr:cNvPr>
        <xdr:cNvSpPr/>
      </xdr:nvSpPr>
      <xdr:spPr>
        <a:xfrm>
          <a:off x="14541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157843</xdr:rowOff>
    </xdr:from>
    <xdr:to>
      <xdr:col>81</xdr:col>
      <xdr:colOff>50800</xdr:colOff>
      <xdr:row>102</xdr:row>
      <xdr:rowOff>30480</xdr:rowOff>
    </xdr:to>
    <xdr:cxnSp macro="">
      <xdr:nvCxnSpPr>
        <xdr:cNvPr id="885" name="直線コネクタ 884">
          <a:extLst>
            <a:ext uri="{FF2B5EF4-FFF2-40B4-BE49-F238E27FC236}">
              <a16:creationId xmlns:a16="http://schemas.microsoft.com/office/drawing/2014/main" id="{C220F48E-DD6F-4115-9A67-E23613A7B828}"/>
            </a:ext>
          </a:extLst>
        </xdr:cNvPr>
        <xdr:cNvCxnSpPr/>
      </xdr:nvCxnSpPr>
      <xdr:spPr>
        <a:xfrm>
          <a:off x="14592300" y="174742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30299</xdr:rowOff>
    </xdr:from>
    <xdr:to>
      <xdr:col>72</xdr:col>
      <xdr:colOff>38100</xdr:colOff>
      <xdr:row>101</xdr:row>
      <xdr:rowOff>131899</xdr:rowOff>
    </xdr:to>
    <xdr:sp macro="" textlink="">
      <xdr:nvSpPr>
        <xdr:cNvPr id="886" name="楕円 885">
          <a:extLst>
            <a:ext uri="{FF2B5EF4-FFF2-40B4-BE49-F238E27FC236}">
              <a16:creationId xmlns:a16="http://schemas.microsoft.com/office/drawing/2014/main" id="{5DE3C5D5-2BB0-47EE-AACA-1715C94170B4}"/>
            </a:ext>
          </a:extLst>
        </xdr:cNvPr>
        <xdr:cNvSpPr/>
      </xdr:nvSpPr>
      <xdr:spPr>
        <a:xfrm>
          <a:off x="13652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81099</xdr:rowOff>
    </xdr:from>
    <xdr:to>
      <xdr:col>76</xdr:col>
      <xdr:colOff>114300</xdr:colOff>
      <xdr:row>101</xdr:row>
      <xdr:rowOff>157843</xdr:rowOff>
    </xdr:to>
    <xdr:cxnSp macro="">
      <xdr:nvCxnSpPr>
        <xdr:cNvPr id="887" name="直線コネクタ 886">
          <a:extLst>
            <a:ext uri="{FF2B5EF4-FFF2-40B4-BE49-F238E27FC236}">
              <a16:creationId xmlns:a16="http://schemas.microsoft.com/office/drawing/2014/main" id="{4199F805-CD9F-4CE7-832F-F040015B4C6F}"/>
            </a:ext>
          </a:extLst>
        </xdr:cNvPr>
        <xdr:cNvCxnSpPr/>
      </xdr:nvCxnSpPr>
      <xdr:spPr>
        <a:xfrm>
          <a:off x="13703300" y="1739754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125005</xdr:rowOff>
    </xdr:from>
    <xdr:to>
      <xdr:col>67</xdr:col>
      <xdr:colOff>101600</xdr:colOff>
      <xdr:row>101</xdr:row>
      <xdr:rowOff>55155</xdr:rowOff>
    </xdr:to>
    <xdr:sp macro="" textlink="">
      <xdr:nvSpPr>
        <xdr:cNvPr id="888" name="楕円 887">
          <a:extLst>
            <a:ext uri="{FF2B5EF4-FFF2-40B4-BE49-F238E27FC236}">
              <a16:creationId xmlns:a16="http://schemas.microsoft.com/office/drawing/2014/main" id="{E8A516FB-7D78-44DA-B104-0D824BD2226B}"/>
            </a:ext>
          </a:extLst>
        </xdr:cNvPr>
        <xdr:cNvSpPr/>
      </xdr:nvSpPr>
      <xdr:spPr>
        <a:xfrm>
          <a:off x="12763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4355</xdr:rowOff>
    </xdr:from>
    <xdr:to>
      <xdr:col>71</xdr:col>
      <xdr:colOff>177800</xdr:colOff>
      <xdr:row>101</xdr:row>
      <xdr:rowOff>81099</xdr:rowOff>
    </xdr:to>
    <xdr:cxnSp macro="">
      <xdr:nvCxnSpPr>
        <xdr:cNvPr id="889" name="直線コネクタ 888">
          <a:extLst>
            <a:ext uri="{FF2B5EF4-FFF2-40B4-BE49-F238E27FC236}">
              <a16:creationId xmlns:a16="http://schemas.microsoft.com/office/drawing/2014/main" id="{DB088899-A164-4DF9-A6E6-1B3EA02E24EC}"/>
            </a:ext>
          </a:extLst>
        </xdr:cNvPr>
        <xdr:cNvCxnSpPr/>
      </xdr:nvCxnSpPr>
      <xdr:spPr>
        <a:xfrm>
          <a:off x="12814300" y="1732080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90" name="n_1aveValue【庁舎】&#10;有形固定資産減価償却率">
          <a:extLst>
            <a:ext uri="{FF2B5EF4-FFF2-40B4-BE49-F238E27FC236}">
              <a16:creationId xmlns:a16="http://schemas.microsoft.com/office/drawing/2014/main" id="{915B69ED-9360-4A36-B4C6-AA730D806766}"/>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91" name="n_2aveValue【庁舎】&#10;有形固定資産減価償却率">
          <a:extLst>
            <a:ext uri="{FF2B5EF4-FFF2-40B4-BE49-F238E27FC236}">
              <a16:creationId xmlns:a16="http://schemas.microsoft.com/office/drawing/2014/main" id="{285DE4B9-BA3A-4B57-AF16-7C11FAB1B302}"/>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a:extLst>
            <a:ext uri="{FF2B5EF4-FFF2-40B4-BE49-F238E27FC236}">
              <a16:creationId xmlns:a16="http://schemas.microsoft.com/office/drawing/2014/main" id="{BA8901DD-A472-409B-9166-70D20290F42F}"/>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3" name="n_4aveValue【庁舎】&#10;有形固定資産減価償却率">
          <a:extLst>
            <a:ext uri="{FF2B5EF4-FFF2-40B4-BE49-F238E27FC236}">
              <a16:creationId xmlns:a16="http://schemas.microsoft.com/office/drawing/2014/main" id="{FC09732D-A41B-41C8-B310-4E924BDAF259}"/>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97807</xdr:rowOff>
    </xdr:from>
    <xdr:ext cx="405111" cy="259045"/>
    <xdr:sp macro="" textlink="">
      <xdr:nvSpPr>
        <xdr:cNvPr id="894" name="n_1mainValue【庁舎】&#10;有形固定資産減価償却率">
          <a:extLst>
            <a:ext uri="{FF2B5EF4-FFF2-40B4-BE49-F238E27FC236}">
              <a16:creationId xmlns:a16="http://schemas.microsoft.com/office/drawing/2014/main" id="{007D2B4D-9C0D-43D7-836D-89A47C028D22}"/>
            </a:ext>
          </a:extLst>
        </xdr:cNvPr>
        <xdr:cNvSpPr txBox="1"/>
      </xdr:nvSpPr>
      <xdr:spPr>
        <a:xfrm>
          <a:off x="15266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53720</xdr:rowOff>
    </xdr:from>
    <xdr:ext cx="405111" cy="259045"/>
    <xdr:sp macro="" textlink="">
      <xdr:nvSpPr>
        <xdr:cNvPr id="895" name="n_2mainValue【庁舎】&#10;有形固定資産減価償却率">
          <a:extLst>
            <a:ext uri="{FF2B5EF4-FFF2-40B4-BE49-F238E27FC236}">
              <a16:creationId xmlns:a16="http://schemas.microsoft.com/office/drawing/2014/main" id="{F764948C-3F3B-4C5C-BAFD-EAB57D4A4A15}"/>
            </a:ext>
          </a:extLst>
        </xdr:cNvPr>
        <xdr:cNvSpPr txBox="1"/>
      </xdr:nvSpPr>
      <xdr:spPr>
        <a:xfrm>
          <a:off x="14389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148426</xdr:rowOff>
    </xdr:from>
    <xdr:ext cx="405111" cy="259045"/>
    <xdr:sp macro="" textlink="">
      <xdr:nvSpPr>
        <xdr:cNvPr id="896" name="n_3mainValue【庁舎】&#10;有形固定資産減価償却率">
          <a:extLst>
            <a:ext uri="{FF2B5EF4-FFF2-40B4-BE49-F238E27FC236}">
              <a16:creationId xmlns:a16="http://schemas.microsoft.com/office/drawing/2014/main" id="{6CE304F4-85DC-44EA-ABAF-1E079DF833FA}"/>
            </a:ext>
          </a:extLst>
        </xdr:cNvPr>
        <xdr:cNvSpPr txBox="1"/>
      </xdr:nvSpPr>
      <xdr:spPr>
        <a:xfrm>
          <a:off x="13500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71682</xdr:rowOff>
    </xdr:from>
    <xdr:ext cx="405111" cy="259045"/>
    <xdr:sp macro="" textlink="">
      <xdr:nvSpPr>
        <xdr:cNvPr id="897" name="n_4mainValue【庁舎】&#10;有形固定資産減価償却率">
          <a:extLst>
            <a:ext uri="{FF2B5EF4-FFF2-40B4-BE49-F238E27FC236}">
              <a16:creationId xmlns:a16="http://schemas.microsoft.com/office/drawing/2014/main" id="{17432B4B-3D94-4A5B-BFEA-47E65E897DB9}"/>
            </a:ext>
          </a:extLst>
        </xdr:cNvPr>
        <xdr:cNvSpPr txBox="1"/>
      </xdr:nvSpPr>
      <xdr:spPr>
        <a:xfrm>
          <a:off x="12611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63C5420B-D4DF-49CD-BD04-366641A59F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3B0BBD8F-9F70-407A-A251-D2C011BB91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D9017855-BCA7-430E-8391-83AF9DB9CA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4D658551-AD2A-4B7D-831C-A04EDF5A45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DB5A9609-91FB-4564-89EF-75159A9508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E4D0674E-83FE-4678-875F-D0B0E9D56B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EA4147F-8276-4C77-820A-D3F1B35E9C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A24F41A-A0CA-4DF3-BFE2-2FCE22A888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2F08706C-B5D7-4ADE-A479-F18A2C90BC5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B966DFE-4E38-483B-8767-4397137FE3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7FE0F0D8-1FC0-4A84-8B5E-997FC1C05A65}"/>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483A8BA9-A0BC-4056-8683-E2AD7AEE56F8}"/>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B525DEE3-B464-43E4-8FF8-1F9FFD326FB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77BE1882-5D27-4248-95AC-AB62D8A243C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A0D89C71-9C06-4684-B1EF-A95D87A4EA72}"/>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694FFEE9-ED53-440B-BA44-B783369924D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4687BA74-9741-40C1-9EB8-96AAE82FE0B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EE48EB23-3FFB-447F-9D9F-F36F49383C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15B21CC2-7F6A-4295-8746-F0D36D1B429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347EB60E-3FD8-410F-98AD-57A45133F39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DE253CB0-8321-474D-92DB-F15F8862BB38}"/>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C052DD73-97D8-4A78-B131-4C665C79EE0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7D25EBB7-3764-4F0B-9900-D161A95DB90D}"/>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5B26FACC-6CC6-4A36-B099-AE0618FA25A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DBAF9AAA-47E8-4A0A-A562-7417453225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706638B-8577-4C9F-AF84-3C1FCD1ECC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87610594-B6E3-45D8-8104-C359D22831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a:extLst>
            <a:ext uri="{FF2B5EF4-FFF2-40B4-BE49-F238E27FC236}">
              <a16:creationId xmlns:a16="http://schemas.microsoft.com/office/drawing/2014/main" id="{66182AFC-0D63-4A8C-8E70-51E075C2E494}"/>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a:extLst>
            <a:ext uri="{FF2B5EF4-FFF2-40B4-BE49-F238E27FC236}">
              <a16:creationId xmlns:a16="http://schemas.microsoft.com/office/drawing/2014/main" id="{414B719E-0557-40BC-A4E8-8A3F3A3F42A9}"/>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a:extLst>
            <a:ext uri="{FF2B5EF4-FFF2-40B4-BE49-F238E27FC236}">
              <a16:creationId xmlns:a16="http://schemas.microsoft.com/office/drawing/2014/main" id="{73884099-6903-4084-BBA4-32514E40061C}"/>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a:extLst>
            <a:ext uri="{FF2B5EF4-FFF2-40B4-BE49-F238E27FC236}">
              <a16:creationId xmlns:a16="http://schemas.microsoft.com/office/drawing/2014/main" id="{42F298D4-6F6F-415D-A67D-F423B2CA139C}"/>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a:extLst>
            <a:ext uri="{FF2B5EF4-FFF2-40B4-BE49-F238E27FC236}">
              <a16:creationId xmlns:a16="http://schemas.microsoft.com/office/drawing/2014/main" id="{C1DA5F68-D180-4019-8CF4-FB852B58D706}"/>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30" name="【庁舎】&#10;一人当たり面積平均値テキスト">
          <a:extLst>
            <a:ext uri="{FF2B5EF4-FFF2-40B4-BE49-F238E27FC236}">
              <a16:creationId xmlns:a16="http://schemas.microsoft.com/office/drawing/2014/main" id="{4483A71F-1DFB-4E08-8A7F-BDD247B99CBB}"/>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a:extLst>
            <a:ext uri="{FF2B5EF4-FFF2-40B4-BE49-F238E27FC236}">
              <a16:creationId xmlns:a16="http://schemas.microsoft.com/office/drawing/2014/main" id="{1C8A2003-FA42-4827-ABE8-5EC2985DD64B}"/>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a:extLst>
            <a:ext uri="{FF2B5EF4-FFF2-40B4-BE49-F238E27FC236}">
              <a16:creationId xmlns:a16="http://schemas.microsoft.com/office/drawing/2014/main" id="{078FEBC1-81D4-4D94-A839-2559DECD0B13}"/>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111125</xdr:rowOff>
    </xdr:from>
    <xdr:to>
      <xdr:col>107</xdr:col>
      <xdr:colOff>101600</xdr:colOff>
      <xdr:row>107</xdr:row>
      <xdr:rowOff>41275</xdr:rowOff>
    </xdr:to>
    <xdr:sp macro="" textlink="">
      <xdr:nvSpPr>
        <xdr:cNvPr id="933" name="フローチャート: 判断 932">
          <a:extLst>
            <a:ext uri="{FF2B5EF4-FFF2-40B4-BE49-F238E27FC236}">
              <a16:creationId xmlns:a16="http://schemas.microsoft.com/office/drawing/2014/main" id="{48944075-988F-4E49-AFA6-644F927194EB}"/>
            </a:ext>
          </a:extLst>
        </xdr:cNvPr>
        <xdr:cNvSpPr/>
      </xdr:nvSpPr>
      <xdr:spPr>
        <a:xfrm>
          <a:off x="20383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45402</xdr:rowOff>
    </xdr:from>
    <xdr:to>
      <xdr:col>102</xdr:col>
      <xdr:colOff>165100</xdr:colOff>
      <xdr:row>107</xdr:row>
      <xdr:rowOff>147002</xdr:rowOff>
    </xdr:to>
    <xdr:sp macro="" textlink="">
      <xdr:nvSpPr>
        <xdr:cNvPr id="934" name="フローチャート: 判断 933">
          <a:extLst>
            <a:ext uri="{FF2B5EF4-FFF2-40B4-BE49-F238E27FC236}">
              <a16:creationId xmlns:a16="http://schemas.microsoft.com/office/drawing/2014/main" id="{F8D461A3-559E-4D5C-95CF-45860289421A}"/>
            </a:ext>
          </a:extLst>
        </xdr:cNvPr>
        <xdr:cNvSpPr/>
      </xdr:nvSpPr>
      <xdr:spPr>
        <a:xfrm>
          <a:off x="19494500" y="1839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63976</xdr:rowOff>
    </xdr:from>
    <xdr:to>
      <xdr:col>98</xdr:col>
      <xdr:colOff>38100</xdr:colOff>
      <xdr:row>107</xdr:row>
      <xdr:rowOff>165576</xdr:rowOff>
    </xdr:to>
    <xdr:sp macro="" textlink="">
      <xdr:nvSpPr>
        <xdr:cNvPr id="935" name="フローチャート: 判断 934">
          <a:extLst>
            <a:ext uri="{FF2B5EF4-FFF2-40B4-BE49-F238E27FC236}">
              <a16:creationId xmlns:a16="http://schemas.microsoft.com/office/drawing/2014/main" id="{B1795B81-6714-4614-9FA1-043DA6A620E6}"/>
            </a:ext>
          </a:extLst>
        </xdr:cNvPr>
        <xdr:cNvSpPr/>
      </xdr:nvSpPr>
      <xdr:spPr>
        <a:xfrm>
          <a:off x="18605500" y="1840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C681AB8-B509-4811-A03E-F6C8329350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6B0ECD6-9DEB-4EC1-B937-395F041FEE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BCBF8A7-2062-4412-8CE8-3A7808ACB6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3C9AE2F-02B8-4608-BFCE-FD43448541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DB5B0E8-F343-4416-A2B7-959393F051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135413</xdr:rowOff>
    </xdr:from>
    <xdr:to>
      <xdr:col>116</xdr:col>
      <xdr:colOff>114300</xdr:colOff>
      <xdr:row>107</xdr:row>
      <xdr:rowOff>65563</xdr:rowOff>
    </xdr:to>
    <xdr:sp macro="" textlink="">
      <xdr:nvSpPr>
        <xdr:cNvPr id="941" name="楕円 940">
          <a:extLst>
            <a:ext uri="{FF2B5EF4-FFF2-40B4-BE49-F238E27FC236}">
              <a16:creationId xmlns:a16="http://schemas.microsoft.com/office/drawing/2014/main" id="{49FA07C8-53A5-4A1A-AAA3-6303DC31A5D0}"/>
            </a:ext>
          </a:extLst>
        </xdr:cNvPr>
        <xdr:cNvSpPr/>
      </xdr:nvSpPr>
      <xdr:spPr>
        <a:xfrm>
          <a:off x="22110700" y="183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113840</xdr:rowOff>
    </xdr:from>
    <xdr:ext cx="469744" cy="259045"/>
    <xdr:sp macro="" textlink="">
      <xdr:nvSpPr>
        <xdr:cNvPr id="942" name="【庁舎】&#10;一人当たり面積該当値テキスト">
          <a:extLst>
            <a:ext uri="{FF2B5EF4-FFF2-40B4-BE49-F238E27FC236}">
              <a16:creationId xmlns:a16="http://schemas.microsoft.com/office/drawing/2014/main" id="{C5B5AC93-89F5-4942-9079-065BAF7809BC}"/>
            </a:ext>
          </a:extLst>
        </xdr:cNvPr>
        <xdr:cNvSpPr txBox="1"/>
      </xdr:nvSpPr>
      <xdr:spPr>
        <a:xfrm>
          <a:off x="22199600" y="1828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142557</xdr:rowOff>
    </xdr:from>
    <xdr:to>
      <xdr:col>112</xdr:col>
      <xdr:colOff>38100</xdr:colOff>
      <xdr:row>107</xdr:row>
      <xdr:rowOff>72707</xdr:rowOff>
    </xdr:to>
    <xdr:sp macro="" textlink="">
      <xdr:nvSpPr>
        <xdr:cNvPr id="943" name="楕円 942">
          <a:extLst>
            <a:ext uri="{FF2B5EF4-FFF2-40B4-BE49-F238E27FC236}">
              <a16:creationId xmlns:a16="http://schemas.microsoft.com/office/drawing/2014/main" id="{D48AC080-A56F-4DB5-B3D3-EA8D5611A4D3}"/>
            </a:ext>
          </a:extLst>
        </xdr:cNvPr>
        <xdr:cNvSpPr/>
      </xdr:nvSpPr>
      <xdr:spPr>
        <a:xfrm>
          <a:off x="212725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14763</xdr:rowOff>
    </xdr:from>
    <xdr:to>
      <xdr:col>116</xdr:col>
      <xdr:colOff>63500</xdr:colOff>
      <xdr:row>107</xdr:row>
      <xdr:rowOff>21907</xdr:rowOff>
    </xdr:to>
    <xdr:cxnSp macro="">
      <xdr:nvCxnSpPr>
        <xdr:cNvPr id="944" name="直線コネクタ 943">
          <a:extLst>
            <a:ext uri="{FF2B5EF4-FFF2-40B4-BE49-F238E27FC236}">
              <a16:creationId xmlns:a16="http://schemas.microsoft.com/office/drawing/2014/main" id="{4EFA5AB9-6F55-4F49-880C-63DDB358DD8B}"/>
            </a:ext>
          </a:extLst>
        </xdr:cNvPr>
        <xdr:cNvCxnSpPr/>
      </xdr:nvCxnSpPr>
      <xdr:spPr>
        <a:xfrm flipV="1">
          <a:off x="21323300" y="1835991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148273</xdr:rowOff>
    </xdr:from>
    <xdr:to>
      <xdr:col>107</xdr:col>
      <xdr:colOff>101600</xdr:colOff>
      <xdr:row>107</xdr:row>
      <xdr:rowOff>78423</xdr:rowOff>
    </xdr:to>
    <xdr:sp macro="" textlink="">
      <xdr:nvSpPr>
        <xdr:cNvPr id="945" name="楕円 944">
          <a:extLst>
            <a:ext uri="{FF2B5EF4-FFF2-40B4-BE49-F238E27FC236}">
              <a16:creationId xmlns:a16="http://schemas.microsoft.com/office/drawing/2014/main" id="{7A380279-AF45-44E5-9DDA-B9D42176F406}"/>
            </a:ext>
          </a:extLst>
        </xdr:cNvPr>
        <xdr:cNvSpPr/>
      </xdr:nvSpPr>
      <xdr:spPr>
        <a:xfrm>
          <a:off x="20383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21907</xdr:rowOff>
    </xdr:from>
    <xdr:to>
      <xdr:col>111</xdr:col>
      <xdr:colOff>177800</xdr:colOff>
      <xdr:row>107</xdr:row>
      <xdr:rowOff>27623</xdr:rowOff>
    </xdr:to>
    <xdr:cxnSp macro="">
      <xdr:nvCxnSpPr>
        <xdr:cNvPr id="946" name="直線コネクタ 945">
          <a:extLst>
            <a:ext uri="{FF2B5EF4-FFF2-40B4-BE49-F238E27FC236}">
              <a16:creationId xmlns:a16="http://schemas.microsoft.com/office/drawing/2014/main" id="{1571C537-A8F3-4957-BCA6-4DC609B0C9AB}"/>
            </a:ext>
          </a:extLst>
        </xdr:cNvPr>
        <xdr:cNvCxnSpPr/>
      </xdr:nvCxnSpPr>
      <xdr:spPr>
        <a:xfrm flipV="1">
          <a:off x="20434300" y="1836705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153988</xdr:rowOff>
    </xdr:from>
    <xdr:to>
      <xdr:col>102</xdr:col>
      <xdr:colOff>165100</xdr:colOff>
      <xdr:row>107</xdr:row>
      <xdr:rowOff>84138</xdr:rowOff>
    </xdr:to>
    <xdr:sp macro="" textlink="">
      <xdr:nvSpPr>
        <xdr:cNvPr id="947" name="楕円 946">
          <a:extLst>
            <a:ext uri="{FF2B5EF4-FFF2-40B4-BE49-F238E27FC236}">
              <a16:creationId xmlns:a16="http://schemas.microsoft.com/office/drawing/2014/main" id="{783E8B0C-DF9B-4B12-86DA-62204B523D15}"/>
            </a:ext>
          </a:extLst>
        </xdr:cNvPr>
        <xdr:cNvSpPr/>
      </xdr:nvSpPr>
      <xdr:spPr>
        <a:xfrm>
          <a:off x="194945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27623</xdr:rowOff>
    </xdr:from>
    <xdr:to>
      <xdr:col>107</xdr:col>
      <xdr:colOff>50800</xdr:colOff>
      <xdr:row>107</xdr:row>
      <xdr:rowOff>33338</xdr:rowOff>
    </xdr:to>
    <xdr:cxnSp macro="">
      <xdr:nvCxnSpPr>
        <xdr:cNvPr id="948" name="直線コネクタ 947">
          <a:extLst>
            <a:ext uri="{FF2B5EF4-FFF2-40B4-BE49-F238E27FC236}">
              <a16:creationId xmlns:a16="http://schemas.microsoft.com/office/drawing/2014/main" id="{1F8636CC-39C7-45E6-A397-A8EAA8264DC3}"/>
            </a:ext>
          </a:extLst>
        </xdr:cNvPr>
        <xdr:cNvCxnSpPr/>
      </xdr:nvCxnSpPr>
      <xdr:spPr>
        <a:xfrm flipV="1">
          <a:off x="19545300" y="1837277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159702</xdr:rowOff>
    </xdr:from>
    <xdr:to>
      <xdr:col>98</xdr:col>
      <xdr:colOff>38100</xdr:colOff>
      <xdr:row>107</xdr:row>
      <xdr:rowOff>89852</xdr:rowOff>
    </xdr:to>
    <xdr:sp macro="" textlink="">
      <xdr:nvSpPr>
        <xdr:cNvPr id="949" name="楕円 948">
          <a:extLst>
            <a:ext uri="{FF2B5EF4-FFF2-40B4-BE49-F238E27FC236}">
              <a16:creationId xmlns:a16="http://schemas.microsoft.com/office/drawing/2014/main" id="{22D47455-274C-4A26-B867-54969C6DEC2A}"/>
            </a:ext>
          </a:extLst>
        </xdr:cNvPr>
        <xdr:cNvSpPr/>
      </xdr:nvSpPr>
      <xdr:spPr>
        <a:xfrm>
          <a:off x="18605500" y="183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33338</xdr:rowOff>
    </xdr:from>
    <xdr:to>
      <xdr:col>102</xdr:col>
      <xdr:colOff>114300</xdr:colOff>
      <xdr:row>107</xdr:row>
      <xdr:rowOff>39052</xdr:rowOff>
    </xdr:to>
    <xdr:cxnSp macro="">
      <xdr:nvCxnSpPr>
        <xdr:cNvPr id="950" name="直線コネクタ 949">
          <a:extLst>
            <a:ext uri="{FF2B5EF4-FFF2-40B4-BE49-F238E27FC236}">
              <a16:creationId xmlns:a16="http://schemas.microsoft.com/office/drawing/2014/main" id="{9B38FE4D-2B2C-4BCE-BC2D-E3C2586B5E7D}"/>
            </a:ext>
          </a:extLst>
        </xdr:cNvPr>
        <xdr:cNvCxnSpPr/>
      </xdr:nvCxnSpPr>
      <xdr:spPr>
        <a:xfrm flipV="1">
          <a:off x="18656300" y="183784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51" name="n_1aveValue【庁舎】&#10;一人当たり面積">
          <a:extLst>
            <a:ext uri="{FF2B5EF4-FFF2-40B4-BE49-F238E27FC236}">
              <a16:creationId xmlns:a16="http://schemas.microsoft.com/office/drawing/2014/main" id="{F62C294F-55E3-4E75-99AB-1BAFEF8B9A96}"/>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57802</xdr:rowOff>
    </xdr:from>
    <xdr:ext cx="469744" cy="259045"/>
    <xdr:sp macro="" textlink="">
      <xdr:nvSpPr>
        <xdr:cNvPr id="952" name="n_2aveValue【庁舎】&#10;一人当たり面積">
          <a:extLst>
            <a:ext uri="{FF2B5EF4-FFF2-40B4-BE49-F238E27FC236}">
              <a16:creationId xmlns:a16="http://schemas.microsoft.com/office/drawing/2014/main" id="{2B0C971C-CBDE-47D0-B45E-0B1CA9DCD073}"/>
            </a:ext>
          </a:extLst>
        </xdr:cNvPr>
        <xdr:cNvSpPr txBox="1"/>
      </xdr:nvSpPr>
      <xdr:spPr>
        <a:xfrm>
          <a:off x="20199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138129</xdr:rowOff>
    </xdr:from>
    <xdr:ext cx="469744" cy="259045"/>
    <xdr:sp macro="" textlink="">
      <xdr:nvSpPr>
        <xdr:cNvPr id="953" name="n_3aveValue【庁舎】&#10;一人当たり面積">
          <a:extLst>
            <a:ext uri="{FF2B5EF4-FFF2-40B4-BE49-F238E27FC236}">
              <a16:creationId xmlns:a16="http://schemas.microsoft.com/office/drawing/2014/main" id="{3E250AE8-DFAB-4E4B-917E-3006F806F48C}"/>
            </a:ext>
          </a:extLst>
        </xdr:cNvPr>
        <xdr:cNvSpPr txBox="1"/>
      </xdr:nvSpPr>
      <xdr:spPr>
        <a:xfrm>
          <a:off x="19310427" y="18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156703</xdr:rowOff>
    </xdr:from>
    <xdr:ext cx="469744" cy="259045"/>
    <xdr:sp macro="" textlink="">
      <xdr:nvSpPr>
        <xdr:cNvPr id="954" name="n_4aveValue【庁舎】&#10;一人当たり面積">
          <a:extLst>
            <a:ext uri="{FF2B5EF4-FFF2-40B4-BE49-F238E27FC236}">
              <a16:creationId xmlns:a16="http://schemas.microsoft.com/office/drawing/2014/main" id="{FCAFAD1A-ACA1-444B-B2F8-EB4B581313E3}"/>
            </a:ext>
          </a:extLst>
        </xdr:cNvPr>
        <xdr:cNvSpPr txBox="1"/>
      </xdr:nvSpPr>
      <xdr:spPr>
        <a:xfrm>
          <a:off x="18421427" y="1850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63834</xdr:rowOff>
    </xdr:from>
    <xdr:ext cx="469744" cy="259045"/>
    <xdr:sp macro="" textlink="">
      <xdr:nvSpPr>
        <xdr:cNvPr id="955" name="n_1mainValue【庁舎】&#10;一人当たり面積">
          <a:extLst>
            <a:ext uri="{FF2B5EF4-FFF2-40B4-BE49-F238E27FC236}">
              <a16:creationId xmlns:a16="http://schemas.microsoft.com/office/drawing/2014/main" id="{2BC78208-A1AD-45B2-BD1D-EA63E0F440FA}"/>
            </a:ext>
          </a:extLst>
        </xdr:cNvPr>
        <xdr:cNvSpPr txBox="1"/>
      </xdr:nvSpPr>
      <xdr:spPr>
        <a:xfrm>
          <a:off x="21075727" y="184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69550</xdr:rowOff>
    </xdr:from>
    <xdr:ext cx="469744" cy="259045"/>
    <xdr:sp macro="" textlink="">
      <xdr:nvSpPr>
        <xdr:cNvPr id="956" name="n_2mainValue【庁舎】&#10;一人当たり面積">
          <a:extLst>
            <a:ext uri="{FF2B5EF4-FFF2-40B4-BE49-F238E27FC236}">
              <a16:creationId xmlns:a16="http://schemas.microsoft.com/office/drawing/2014/main" id="{1F875222-4480-4800-9C20-4EC782C2317A}"/>
            </a:ext>
          </a:extLst>
        </xdr:cNvPr>
        <xdr:cNvSpPr txBox="1"/>
      </xdr:nvSpPr>
      <xdr:spPr>
        <a:xfrm>
          <a:off x="201994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100665</xdr:rowOff>
    </xdr:from>
    <xdr:ext cx="469744" cy="259045"/>
    <xdr:sp macro="" textlink="">
      <xdr:nvSpPr>
        <xdr:cNvPr id="957" name="n_3mainValue【庁舎】&#10;一人当たり面積">
          <a:extLst>
            <a:ext uri="{FF2B5EF4-FFF2-40B4-BE49-F238E27FC236}">
              <a16:creationId xmlns:a16="http://schemas.microsoft.com/office/drawing/2014/main" id="{2C14E75F-8837-4C4B-909A-9F3234FBCB85}"/>
            </a:ext>
          </a:extLst>
        </xdr:cNvPr>
        <xdr:cNvSpPr txBox="1"/>
      </xdr:nvSpPr>
      <xdr:spPr>
        <a:xfrm>
          <a:off x="19310427" y="1810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106379</xdr:rowOff>
    </xdr:from>
    <xdr:ext cx="469744" cy="259045"/>
    <xdr:sp macro="" textlink="">
      <xdr:nvSpPr>
        <xdr:cNvPr id="958" name="n_4mainValue【庁舎】&#10;一人当たり面積">
          <a:extLst>
            <a:ext uri="{FF2B5EF4-FFF2-40B4-BE49-F238E27FC236}">
              <a16:creationId xmlns:a16="http://schemas.microsoft.com/office/drawing/2014/main" id="{5FCBA804-8641-4441-85C3-96CD8A32EEFA}"/>
            </a:ext>
          </a:extLst>
        </xdr:cNvPr>
        <xdr:cNvSpPr txBox="1"/>
      </xdr:nvSpPr>
      <xdr:spPr>
        <a:xfrm>
          <a:off x="18421427" y="1810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8B13BB65-6628-4658-A83F-4B54FAF948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CBEA299-080D-4721-B68D-8402648A19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EF76DEA3-9192-4D9A-A444-6214044218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については、多くの施設で全国平均及び和歌山県平均を上回っており、類似団体の平均を上回っている施設もある。これは、他団体と比べ多くの公共施設が老朽化していると考えられるため、今後も公共施設等総合管理計画等に基づき、適正な維持管理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Q1" workbookViewId="0">
      <selection activeCell="BN19" sqref="BN19:BU1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26918329</v>
      </c>
      <c r="BO4" s="407"/>
      <c r="BP4" s="407"/>
      <c r="BQ4" s="407"/>
      <c r="BR4" s="407"/>
      <c r="BS4" s="407"/>
      <c r="BT4" s="407"/>
      <c r="BU4" s="408"/>
      <c r="BV4" s="406">
        <v>26961912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4.5999999999999996</v>
      </c>
      <c r="CU4" s="413"/>
      <c r="CV4" s="413"/>
      <c r="CW4" s="413"/>
      <c r="CX4" s="413"/>
      <c r="CY4" s="413"/>
      <c r="CZ4" s="413"/>
      <c r="DA4" s="414"/>
      <c r="DB4" s="412">
        <v>5.2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26089863</v>
      </c>
      <c r="BO5" s="444"/>
      <c r="BP5" s="444"/>
      <c r="BQ5" s="444"/>
      <c r="BR5" s="444"/>
      <c r="BS5" s="444"/>
      <c r="BT5" s="444"/>
      <c r="BU5" s="445"/>
      <c r="BV5" s="443">
        <v>25991995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99.6</v>
      </c>
      <c r="CU5" s="441"/>
      <c r="CV5" s="441"/>
      <c r="CW5" s="441"/>
      <c r="CX5" s="441"/>
      <c r="CY5" s="441"/>
      <c r="CZ5" s="441"/>
      <c r="DA5" s="442"/>
      <c r="DB5" s="440">
        <v>95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828466</v>
      </c>
      <c r="BO6" s="444"/>
      <c r="BP6" s="444"/>
      <c r="BQ6" s="444"/>
      <c r="BR6" s="444"/>
      <c r="BS6" s="444"/>
      <c r="BT6" s="444"/>
      <c r="BU6" s="445"/>
      <c r="BV6" s="443">
        <v>969917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101.3</v>
      </c>
      <c r="CU6" s="481"/>
      <c r="CV6" s="481"/>
      <c r="CW6" s="481"/>
      <c r="CX6" s="481"/>
      <c r="CY6" s="481"/>
      <c r="CZ6" s="481"/>
      <c r="DA6" s="482"/>
      <c r="DB6" s="480">
        <v>99.4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177272</v>
      </c>
      <c r="BO7" s="444"/>
      <c r="BP7" s="444"/>
      <c r="BQ7" s="444"/>
      <c r="BR7" s="444"/>
      <c r="BS7" s="444"/>
      <c r="BT7" s="444"/>
      <c r="BU7" s="445"/>
      <c r="BV7" s="443">
        <v>207820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14178193</v>
      </c>
      <c r="CU7" s="444"/>
      <c r="CV7" s="444"/>
      <c r="CW7" s="444"/>
      <c r="CX7" s="444"/>
      <c r="CY7" s="444"/>
      <c r="CZ7" s="444"/>
      <c r="DA7" s="445"/>
      <c r="DB7" s="443">
        <v>14624580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651194</v>
      </c>
      <c r="BO8" s="444"/>
      <c r="BP8" s="444"/>
      <c r="BQ8" s="444"/>
      <c r="BR8" s="444"/>
      <c r="BS8" s="444"/>
      <c r="BT8" s="444"/>
      <c r="BU8" s="445"/>
      <c r="BV8" s="443">
        <v>762097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0.52</v>
      </c>
      <c r="CU8" s="484"/>
      <c r="CV8" s="484"/>
      <c r="CW8" s="484"/>
      <c r="CX8" s="484"/>
      <c r="CY8" s="484"/>
      <c r="CZ8" s="484"/>
      <c r="DA8" s="485"/>
      <c r="DB8" s="483">
        <v>0.53</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48369</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-110903</v>
      </c>
      <c r="BO9" s="444"/>
      <c r="BP9" s="444"/>
      <c r="BQ9" s="444"/>
      <c r="BR9" s="444"/>
      <c r="BS9" s="444"/>
      <c r="BT9" s="444"/>
      <c r="BU9" s="445"/>
      <c r="BV9" s="443">
        <v>178321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18</v>
      </c>
      <c r="CU9" s="441"/>
      <c r="CV9" s="441"/>
      <c r="CW9" s="441"/>
      <c r="CX9" s="441"/>
      <c r="CY9" s="441"/>
      <c r="CZ9" s="441"/>
      <c r="DA9" s="442"/>
      <c r="DB9" s="440">
        <v>17.7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51860</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7715</v>
      </c>
      <c r="BO10" s="444"/>
      <c r="BP10" s="444"/>
      <c r="BQ10" s="444"/>
      <c r="BR10" s="444"/>
      <c r="BS10" s="444"/>
      <c r="BT10" s="444"/>
      <c r="BU10" s="445"/>
      <c r="BV10" s="443">
        <v>307225</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47910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47653</v>
      </c>
      <c r="S13" s="528"/>
      <c r="T13" s="528"/>
      <c r="U13" s="528"/>
      <c r="V13" s="529"/>
      <c r="W13" s="459" t="s">
        <v>140</v>
      </c>
      <c r="X13" s="460"/>
      <c r="Y13" s="460"/>
      <c r="Z13" s="460"/>
      <c r="AA13" s="460"/>
      <c r="AB13" s="450"/>
      <c r="AC13" s="494">
        <v>1936</v>
      </c>
      <c r="AD13" s="495"/>
      <c r="AE13" s="495"/>
      <c r="AF13" s="495"/>
      <c r="AG13" s="537"/>
      <c r="AH13" s="494">
        <v>2191</v>
      </c>
      <c r="AI13" s="495"/>
      <c r="AJ13" s="495"/>
      <c r="AK13" s="495"/>
      <c r="AL13" s="496"/>
      <c r="AM13" s="472" t="s">
        <v>141</v>
      </c>
      <c r="AN13" s="473"/>
      <c r="AO13" s="473"/>
      <c r="AP13" s="473"/>
      <c r="AQ13" s="473"/>
      <c r="AR13" s="473"/>
      <c r="AS13" s="473"/>
      <c r="AT13" s="474"/>
      <c r="AU13" s="475" t="s">
        <v>122</v>
      </c>
      <c r="AV13" s="476"/>
      <c r="AW13" s="476"/>
      <c r="AX13" s="476"/>
      <c r="AY13" s="477" t="s">
        <v>142</v>
      </c>
      <c r="AZ13" s="478"/>
      <c r="BA13" s="478"/>
      <c r="BB13" s="478"/>
      <c r="BC13" s="478"/>
      <c r="BD13" s="478"/>
      <c r="BE13" s="478"/>
      <c r="BF13" s="478"/>
      <c r="BG13" s="478"/>
      <c r="BH13" s="478"/>
      <c r="BI13" s="478"/>
      <c r="BJ13" s="478"/>
      <c r="BK13" s="478"/>
      <c r="BL13" s="478"/>
      <c r="BM13" s="479"/>
      <c r="BN13" s="443">
        <v>-103188</v>
      </c>
      <c r="BO13" s="444"/>
      <c r="BP13" s="444"/>
      <c r="BQ13" s="444"/>
      <c r="BR13" s="444"/>
      <c r="BS13" s="444"/>
      <c r="BT13" s="444"/>
      <c r="BU13" s="445"/>
      <c r="BV13" s="443">
        <v>485546</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8.6</v>
      </c>
      <c r="CU13" s="441"/>
      <c r="CV13" s="441"/>
      <c r="CW13" s="441"/>
      <c r="CX13" s="441"/>
      <c r="CY13" s="441"/>
      <c r="CZ13" s="441"/>
      <c r="DA13" s="442"/>
      <c r="DB13" s="440">
        <v>7.3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48717</v>
      </c>
      <c r="S14" s="528"/>
      <c r="T14" s="528"/>
      <c r="U14" s="528"/>
      <c r="V14" s="529"/>
      <c r="W14" s="433"/>
      <c r="X14" s="434"/>
      <c r="Y14" s="434"/>
      <c r="Z14" s="434"/>
      <c r="AA14" s="434"/>
      <c r="AB14" s="423"/>
      <c r="AC14" s="530">
        <v>8.9</v>
      </c>
      <c r="AD14" s="531"/>
      <c r="AE14" s="531"/>
      <c r="AF14" s="531"/>
      <c r="AG14" s="532"/>
      <c r="AH14" s="530">
        <v>9.3000000000000007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75.099999999999994</v>
      </c>
      <c r="CU14" s="542"/>
      <c r="CV14" s="542"/>
      <c r="CW14" s="542"/>
      <c r="CX14" s="542"/>
      <c r="CY14" s="542"/>
      <c r="CZ14" s="542"/>
      <c r="DA14" s="543"/>
      <c r="DB14" s="541">
        <v>74.099999999999994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139</v>
      </c>
      <c r="N15" s="535"/>
      <c r="O15" s="535"/>
      <c r="P15" s="535"/>
      <c r="Q15" s="536"/>
      <c r="R15" s="527">
        <v>48483</v>
      </c>
      <c r="S15" s="528"/>
      <c r="T15" s="528"/>
      <c r="U15" s="528"/>
      <c r="V15" s="529"/>
      <c r="W15" s="459" t="s">
        <v>146</v>
      </c>
      <c r="X15" s="460"/>
      <c r="Y15" s="460"/>
      <c r="Z15" s="460"/>
      <c r="AA15" s="460"/>
      <c r="AB15" s="450"/>
      <c r="AC15" s="494">
        <v>5651</v>
      </c>
      <c r="AD15" s="495"/>
      <c r="AE15" s="495"/>
      <c r="AF15" s="495"/>
      <c r="AG15" s="537"/>
      <c r="AH15" s="494">
        <v>6228</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6270409</v>
      </c>
      <c r="BO15" s="407"/>
      <c r="BP15" s="407"/>
      <c r="BQ15" s="407"/>
      <c r="BR15" s="407"/>
      <c r="BS15" s="407"/>
      <c r="BT15" s="407"/>
      <c r="BU15" s="408"/>
      <c r="BV15" s="406">
        <v>6079578</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25.9</v>
      </c>
      <c r="AD16" s="531"/>
      <c r="AE16" s="531"/>
      <c r="AF16" s="531"/>
      <c r="AG16" s="532"/>
      <c r="AH16" s="530">
        <v>26.4</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12209923</v>
      </c>
      <c r="BO16" s="444"/>
      <c r="BP16" s="444"/>
      <c r="BQ16" s="444"/>
      <c r="BR16" s="444"/>
      <c r="BS16" s="444"/>
      <c r="BT16" s="444"/>
      <c r="BU16" s="445"/>
      <c r="BV16" s="443">
        <v>12075818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14200</v>
      </c>
      <c r="AD17" s="495"/>
      <c r="AE17" s="495"/>
      <c r="AF17" s="495"/>
      <c r="AG17" s="537"/>
      <c r="AH17" s="494">
        <v>15171</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7976314</v>
      </c>
      <c r="BO17" s="444"/>
      <c r="BP17" s="444"/>
      <c r="BQ17" s="444"/>
      <c r="BR17" s="444"/>
      <c r="BS17" s="444"/>
      <c r="BT17" s="444"/>
      <c r="BU17" s="445"/>
      <c r="BV17" s="443">
        <v>7720893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101.06</v>
      </c>
      <c r="M18" s="567"/>
      <c r="N18" s="567"/>
      <c r="O18" s="567"/>
      <c r="P18" s="567"/>
      <c r="Q18" s="567"/>
      <c r="R18" s="568"/>
      <c r="S18" s="568"/>
      <c r="T18" s="568"/>
      <c r="U18" s="568"/>
      <c r="V18" s="569"/>
      <c r="W18" s="461"/>
      <c r="X18" s="462"/>
      <c r="Y18" s="462"/>
      <c r="Z18" s="462"/>
      <c r="AA18" s="462"/>
      <c r="AB18" s="453"/>
      <c r="AC18" s="570">
        <v>65.2</v>
      </c>
      <c r="AD18" s="571"/>
      <c r="AE18" s="571"/>
      <c r="AF18" s="571"/>
      <c r="AG18" s="572"/>
      <c r="AH18" s="570">
        <v>64.3</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14393717</v>
      </c>
      <c r="BO18" s="444"/>
      <c r="BP18" s="444"/>
      <c r="BQ18" s="444"/>
      <c r="BR18" s="444"/>
      <c r="BS18" s="444"/>
      <c r="BT18" s="444"/>
      <c r="BU18" s="445"/>
      <c r="BV18" s="443">
        <v>14168474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479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18008605</v>
      </c>
      <c r="BO19" s="444"/>
      <c r="BP19" s="444"/>
      <c r="BQ19" s="444"/>
      <c r="BR19" s="444"/>
      <c r="BS19" s="444"/>
      <c r="BT19" s="444"/>
      <c r="BU19" s="445"/>
      <c r="BV19" s="443">
        <v>17589935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20088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33685629</v>
      </c>
      <c r="BO22" s="407"/>
      <c r="BP22" s="407"/>
      <c r="BQ22" s="407"/>
      <c r="BR22" s="407"/>
      <c r="BS22" s="407"/>
      <c r="BT22" s="407"/>
      <c r="BU22" s="408"/>
      <c r="BV22" s="406">
        <v>33989392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30587283</v>
      </c>
      <c r="BO23" s="444"/>
      <c r="BP23" s="444"/>
      <c r="BQ23" s="444"/>
      <c r="BR23" s="444"/>
      <c r="BS23" s="444"/>
      <c r="BT23" s="444"/>
      <c r="BU23" s="445"/>
      <c r="BV23" s="443">
        <v>30713202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8460</v>
      </c>
      <c r="R24" s="495"/>
      <c r="S24" s="495"/>
      <c r="T24" s="495"/>
      <c r="U24" s="495"/>
      <c r="V24" s="537"/>
      <c r="W24" s="589"/>
      <c r="X24" s="590"/>
      <c r="Y24" s="591"/>
      <c r="Z24" s="493" t="s">
        <v>171</v>
      </c>
      <c r="AA24" s="473"/>
      <c r="AB24" s="473"/>
      <c r="AC24" s="473"/>
      <c r="AD24" s="473"/>
      <c r="AE24" s="473"/>
      <c r="AF24" s="473"/>
      <c r="AG24" s="474"/>
      <c r="AH24" s="494">
        <v>424</v>
      </c>
      <c r="AI24" s="495"/>
      <c r="AJ24" s="495"/>
      <c r="AK24" s="495"/>
      <c r="AL24" s="537"/>
      <c r="AM24" s="494">
        <v>1329664</v>
      </c>
      <c r="AN24" s="495"/>
      <c r="AO24" s="495"/>
      <c r="AP24" s="495"/>
      <c r="AQ24" s="495"/>
      <c r="AR24" s="537"/>
      <c r="AS24" s="494">
        <v>3136</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23748380</v>
      </c>
      <c r="BO24" s="444"/>
      <c r="BP24" s="444"/>
      <c r="BQ24" s="444"/>
      <c r="BR24" s="444"/>
      <c r="BS24" s="444"/>
      <c r="BT24" s="444"/>
      <c r="BU24" s="445"/>
      <c r="BV24" s="443">
        <v>23321604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7230</v>
      </c>
      <c r="R25" s="495"/>
      <c r="S25" s="495"/>
      <c r="T25" s="495"/>
      <c r="U25" s="495"/>
      <c r="V25" s="537"/>
      <c r="W25" s="589"/>
      <c r="X25" s="590"/>
      <c r="Y25" s="591"/>
      <c r="Z25" s="493" t="s">
        <v>174</v>
      </c>
      <c r="AA25" s="473"/>
      <c r="AB25" s="473"/>
      <c r="AC25" s="473"/>
      <c r="AD25" s="473"/>
      <c r="AE25" s="473"/>
      <c r="AF25" s="473"/>
      <c r="AG25" s="474"/>
      <c r="AH25" s="494">
        <v>90</v>
      </c>
      <c r="AI25" s="495"/>
      <c r="AJ25" s="495"/>
      <c r="AK25" s="495"/>
      <c r="AL25" s="537"/>
      <c r="AM25" s="494">
        <v>281070</v>
      </c>
      <c r="AN25" s="495"/>
      <c r="AO25" s="495"/>
      <c r="AP25" s="495"/>
      <c r="AQ25" s="495"/>
      <c r="AR25" s="537"/>
      <c r="AS25" s="494">
        <v>3123</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851823</v>
      </c>
      <c r="BO25" s="407"/>
      <c r="BP25" s="407"/>
      <c r="BQ25" s="407"/>
      <c r="BR25" s="407"/>
      <c r="BS25" s="407"/>
      <c r="BT25" s="407"/>
      <c r="BU25" s="408"/>
      <c r="BV25" s="406">
        <v>1166237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176</v>
      </c>
      <c r="F26" s="473"/>
      <c r="G26" s="473"/>
      <c r="H26" s="473"/>
      <c r="I26" s="473"/>
      <c r="J26" s="473"/>
      <c r="K26" s="474"/>
      <c r="L26" s="494">
        <v>1</v>
      </c>
      <c r="M26" s="495"/>
      <c r="N26" s="495"/>
      <c r="O26" s="495"/>
      <c r="P26" s="537"/>
      <c r="Q26" s="494">
        <v>6500</v>
      </c>
      <c r="R26" s="495"/>
      <c r="S26" s="495"/>
      <c r="T26" s="495"/>
      <c r="U26" s="495"/>
      <c r="V26" s="537"/>
      <c r="W26" s="589"/>
      <c r="X26" s="590"/>
      <c r="Y26" s="591"/>
      <c r="Z26" s="493" t="s">
        <v>177</v>
      </c>
      <c r="AA26" s="595"/>
      <c r="AB26" s="595"/>
      <c r="AC26" s="595"/>
      <c r="AD26" s="595"/>
      <c r="AE26" s="595"/>
      <c r="AF26" s="595"/>
      <c r="AG26" s="596"/>
      <c r="AH26" s="494">
        <v>12</v>
      </c>
      <c r="AI26" s="495"/>
      <c r="AJ26" s="495"/>
      <c r="AK26" s="495"/>
      <c r="AL26" s="537"/>
      <c r="AM26" s="494">
        <v>42624</v>
      </c>
      <c r="AN26" s="495"/>
      <c r="AO26" s="495"/>
      <c r="AP26" s="495"/>
      <c r="AQ26" s="495"/>
      <c r="AR26" s="537"/>
      <c r="AS26" s="494">
        <v>3552</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179</v>
      </c>
      <c r="F27" s="473"/>
      <c r="G27" s="473"/>
      <c r="H27" s="473"/>
      <c r="I27" s="473"/>
      <c r="J27" s="473"/>
      <c r="K27" s="474"/>
      <c r="L27" s="494">
        <v>1</v>
      </c>
      <c r="M27" s="495"/>
      <c r="N27" s="495"/>
      <c r="O27" s="495"/>
      <c r="P27" s="537"/>
      <c r="Q27" s="494">
        <v>5350</v>
      </c>
      <c r="R27" s="495"/>
      <c r="S27" s="495"/>
      <c r="T27" s="495"/>
      <c r="U27" s="495"/>
      <c r="V27" s="537"/>
      <c r="W27" s="589"/>
      <c r="X27" s="590"/>
      <c r="Y27" s="591"/>
      <c r="Z27" s="493" t="s">
        <v>180</v>
      </c>
      <c r="AA27" s="473"/>
      <c r="AB27" s="473"/>
      <c r="AC27" s="473"/>
      <c r="AD27" s="473"/>
      <c r="AE27" s="473"/>
      <c r="AF27" s="473"/>
      <c r="AG27" s="474"/>
      <c r="AH27" s="494">
        <v>41</v>
      </c>
      <c r="AI27" s="495"/>
      <c r="AJ27" s="495"/>
      <c r="AK27" s="495"/>
      <c r="AL27" s="537"/>
      <c r="AM27" s="494">
        <v>132298</v>
      </c>
      <c r="AN27" s="495"/>
      <c r="AO27" s="495"/>
      <c r="AP27" s="495"/>
      <c r="AQ27" s="495"/>
      <c r="AR27" s="537"/>
      <c r="AS27" s="494">
        <v>3227</v>
      </c>
      <c r="AT27" s="495"/>
      <c r="AU27" s="495"/>
      <c r="AV27" s="495"/>
      <c r="AW27" s="495"/>
      <c r="AX27" s="496"/>
      <c r="AY27" s="538" t="s">
        <v>181</v>
      </c>
      <c r="AZ27" s="539"/>
      <c r="BA27" s="539"/>
      <c r="BB27" s="539"/>
      <c r="BC27" s="539"/>
      <c r="BD27" s="539"/>
      <c r="BE27" s="539"/>
      <c r="BF27" s="539"/>
      <c r="BG27" s="539"/>
      <c r="BH27" s="539"/>
      <c r="BI27" s="539"/>
      <c r="BJ27" s="539"/>
      <c r="BK27" s="539"/>
      <c r="BL27" s="539"/>
      <c r="BM27" s="540"/>
      <c r="BN27" s="562" t="s">
        <v>131</v>
      </c>
      <c r="BO27" s="563"/>
      <c r="BP27" s="563"/>
      <c r="BQ27" s="563"/>
      <c r="BR27" s="563"/>
      <c r="BS27" s="563"/>
      <c r="BT27" s="563"/>
      <c r="BU27" s="564"/>
      <c r="BV27" s="562" t="s">
        <v>182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4750</v>
      </c>
      <c r="R28" s="495"/>
      <c r="S28" s="495"/>
      <c r="T28" s="495"/>
      <c r="U28" s="495"/>
      <c r="V28" s="537"/>
      <c r="W28" s="589"/>
      <c r="X28" s="590"/>
      <c r="Y28" s="591"/>
      <c r="Z28" s="493" t="s">
        <v>184</v>
      </c>
      <c r="AA28" s="473"/>
      <c r="AB28" s="473"/>
      <c r="AC28" s="473"/>
      <c r="AD28" s="473"/>
      <c r="AE28" s="473"/>
      <c r="AF28" s="473"/>
      <c r="AG28" s="474"/>
      <c r="AH28" s="494" t="s">
        <v>131</v>
      </c>
      <c r="AI28" s="495"/>
      <c r="AJ28" s="495"/>
      <c r="AK28" s="495"/>
      <c r="AL28" s="537"/>
      <c r="AM28" s="494" t="s">
        <v>131</v>
      </c>
      <c r="AN28" s="495"/>
      <c r="AO28" s="495"/>
      <c r="AP28" s="495"/>
      <c r="AQ28" s="495"/>
      <c r="AR28" s="537"/>
      <c r="AS28" s="494" t="s">
        <v>182</v>
      </c>
      <c r="AT28" s="495"/>
      <c r="AU28" s="495"/>
      <c r="AV28" s="495"/>
      <c r="AW28" s="495"/>
      <c r="AX28" s="496"/>
      <c r="AY28" s="597" t="s">
        <v>185</v>
      </c>
      <c r="AZ28" s="598"/>
      <c r="BA28" s="598"/>
      <c r="BB28" s="599"/>
      <c r="BC28" s="403" t="s">
        <v>50</v>
      </c>
      <c r="BD28" s="404"/>
      <c r="BE28" s="404"/>
      <c r="BF28" s="404"/>
      <c r="BG28" s="404"/>
      <c r="BH28" s="404"/>
      <c r="BI28" s="404"/>
      <c r="BJ28" s="404"/>
      <c r="BK28" s="404"/>
      <c r="BL28" s="404"/>
      <c r="BM28" s="405"/>
      <c r="BN28" s="406">
        <v>3492372</v>
      </c>
      <c r="BO28" s="407"/>
      <c r="BP28" s="407"/>
      <c r="BQ28" s="407"/>
      <c r="BR28" s="407"/>
      <c r="BS28" s="407"/>
      <c r="BT28" s="407"/>
      <c r="BU28" s="408"/>
      <c r="BV28" s="406">
        <v>3014657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18</v>
      </c>
      <c r="M29" s="495"/>
      <c r="N29" s="495"/>
      <c r="O29" s="495"/>
      <c r="P29" s="537"/>
      <c r="Q29" s="494">
        <v>4400</v>
      </c>
      <c r="R29" s="495"/>
      <c r="S29" s="495"/>
      <c r="T29" s="495"/>
      <c r="U29" s="495"/>
      <c r="V29" s="537"/>
      <c r="W29" s="592"/>
      <c r="X29" s="593"/>
      <c r="Y29" s="594"/>
      <c r="Z29" s="493" t="s">
        <v>187</v>
      </c>
      <c r="AA29" s="473"/>
      <c r="AB29" s="473"/>
      <c r="AC29" s="473"/>
      <c r="AD29" s="473"/>
      <c r="AE29" s="473"/>
      <c r="AF29" s="473"/>
      <c r="AG29" s="474"/>
      <c r="AH29" s="494">
        <v>465</v>
      </c>
      <c r="AI29" s="495"/>
      <c r="AJ29" s="495"/>
      <c r="AK29" s="495"/>
      <c r="AL29" s="537"/>
      <c r="AM29" s="494">
        <v>1461962</v>
      </c>
      <c r="AN29" s="495"/>
      <c r="AO29" s="495"/>
      <c r="AP29" s="495"/>
      <c r="AQ29" s="495"/>
      <c r="AR29" s="537"/>
      <c r="AS29" s="494">
        <v>3144</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2165</v>
      </c>
      <c r="BO29" s="444"/>
      <c r="BP29" s="444"/>
      <c r="BQ29" s="444"/>
      <c r="BR29" s="444"/>
      <c r="BS29" s="444"/>
      <c r="BT29" s="444"/>
      <c r="BU29" s="445"/>
      <c r="BV29" s="443">
        <v>2165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94.4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358154</v>
      </c>
      <c r="BO30" s="563"/>
      <c r="BP30" s="563"/>
      <c r="BQ30" s="563"/>
      <c r="BR30" s="563"/>
      <c r="BS30" s="563"/>
      <c r="BT30" s="563"/>
      <c r="BU30" s="564"/>
      <c r="BV30" s="562">
        <v>344470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196</v>
      </c>
      <c r="V33" s="467"/>
      <c r="W33" s="432" t="s">
        <v>197</v>
      </c>
      <c r="X33" s="432"/>
      <c r="Y33" s="432"/>
      <c r="Z33" s="432"/>
      <c r="AA33" s="432"/>
      <c r="AB33" s="432"/>
      <c r="AC33" s="432"/>
      <c r="AD33" s="432"/>
      <c r="AE33" s="432"/>
      <c r="AF33" s="432"/>
      <c r="AG33" s="432"/>
      <c r="AH33" s="432"/>
      <c r="AI33" s="432"/>
      <c r="AJ33" s="432"/>
      <c r="AK33" s="432"/>
      <c r="AL33" s="206"/>
      <c r="AM33" s="467" t="s">
        <v>196</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196</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IF('各会計、関係団体の財政状況及び健全化判断比率'!B33="","",'各会計、関係団体の財政状況及び健全化判断比率'!B33)</f>
        <v>港湾施設事業特別会計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県市町村総合事務組合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赤坂地区排水処理事業特別会計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IF('各会計、関係団体の財政状況及び健全化判断比率'!B32="","",'各会計、関係団体の財政状況及び健全化判断比率'!B32)</f>
        <v>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国民健康保険野上厚生病院組合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つつじヶ丘地区排水処理事業特別会計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海南海草老人福祉施設事務組合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同和対策住宅資金貸付事業特別会計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海南海草環境衛生施設組合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五色台広域施設組合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和歌山地方税回収機構</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和歌山県後期高齢者医療広域連合（一般会計）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和歌山県後期高齢者医療広域連合（特別会計）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紀の海広域施設組合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1dP5Y9QrDEHklwrFWilnvb82bKbkss47lsewPdntdroZnrowVf2Z2O/YR/xko5m3QY/zJnPsf0L0+3V98KcSWA==" saltValue="Bi7YdZEHNY2Xx2UNQ38S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S19" sqref="BS19:CB1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226</v>
      </c>
      <c r="C5" s="646"/>
      <c r="D5" s="646"/>
      <c r="E5" s="646"/>
      <c r="F5" s="646"/>
      <c r="G5" s="646"/>
      <c r="H5" s="646"/>
      <c r="I5" s="646"/>
      <c r="J5" s="646"/>
      <c r="K5" s="646"/>
      <c r="L5" s="646"/>
      <c r="M5" s="646"/>
      <c r="N5" s="646"/>
      <c r="O5" s="646"/>
      <c r="P5" s="646"/>
      <c r="Q5" s="647"/>
      <c r="R5" s="648">
        <v>6778789</v>
      </c>
      <c r="S5" s="649"/>
      <c r="T5" s="649"/>
      <c r="U5" s="649"/>
      <c r="V5" s="649"/>
      <c r="W5" s="649"/>
      <c r="X5" s="649"/>
      <c r="Y5" s="650"/>
      <c r="Z5" s="651">
        <v>25.2</v>
      </c>
      <c r="AA5" s="651"/>
      <c r="AB5" s="651"/>
      <c r="AC5" s="651"/>
      <c r="AD5" s="652">
        <v>6485785</v>
      </c>
      <c r="AE5" s="652"/>
      <c r="AF5" s="652"/>
      <c r="AG5" s="652"/>
      <c r="AH5" s="652"/>
      <c r="AI5" s="652"/>
      <c r="AJ5" s="652"/>
      <c r="AK5" s="652"/>
      <c r="AL5" s="653">
        <v>45.6</v>
      </c>
      <c r="AM5" s="654"/>
      <c r="AN5" s="654"/>
      <c r="AO5" s="655"/>
      <c r="AP5" s="645" t="s">
        <v>227</v>
      </c>
      <c r="AQ5" s="646"/>
      <c r="AR5" s="646"/>
      <c r="AS5" s="646"/>
      <c r="AT5" s="646"/>
      <c r="AU5" s="646"/>
      <c r="AV5" s="646"/>
      <c r="AW5" s="646"/>
      <c r="AX5" s="646"/>
      <c r="AY5" s="646"/>
      <c r="AZ5" s="646"/>
      <c r="BA5" s="646"/>
      <c r="BB5" s="646"/>
      <c r="BC5" s="646"/>
      <c r="BD5" s="646"/>
      <c r="BE5" s="646"/>
      <c r="BF5" s="647"/>
      <c r="BG5" s="659">
        <v>6543773</v>
      </c>
      <c r="BH5" s="660"/>
      <c r="BI5" s="660"/>
      <c r="BJ5" s="660"/>
      <c r="BK5" s="660"/>
      <c r="BL5" s="660"/>
      <c r="BM5" s="660"/>
      <c r="BN5" s="661"/>
      <c r="BO5" s="662">
        <v>96.5</v>
      </c>
      <c r="BP5" s="662"/>
      <c r="BQ5" s="662"/>
      <c r="BR5" s="662"/>
      <c r="BS5" s="663">
        <v>57988</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203302</v>
      </c>
      <c r="S6" s="660"/>
      <c r="T6" s="660"/>
      <c r="U6" s="660"/>
      <c r="V6" s="660"/>
      <c r="W6" s="660"/>
      <c r="X6" s="660"/>
      <c r="Y6" s="661"/>
      <c r="Z6" s="662">
        <v>0.8</v>
      </c>
      <c r="AA6" s="662"/>
      <c r="AB6" s="662"/>
      <c r="AC6" s="662"/>
      <c r="AD6" s="663">
        <v>203302</v>
      </c>
      <c r="AE6" s="663"/>
      <c r="AF6" s="663"/>
      <c r="AG6" s="663"/>
      <c r="AH6" s="663"/>
      <c r="AI6" s="663"/>
      <c r="AJ6" s="663"/>
      <c r="AK6" s="663"/>
      <c r="AL6" s="664">
        <v>1.4</v>
      </c>
      <c r="AM6" s="665"/>
      <c r="AN6" s="665"/>
      <c r="AO6" s="666"/>
      <c r="AP6" s="656" t="s">
        <v>232</v>
      </c>
      <c r="AQ6" s="657"/>
      <c r="AR6" s="657"/>
      <c r="AS6" s="657"/>
      <c r="AT6" s="657"/>
      <c r="AU6" s="657"/>
      <c r="AV6" s="657"/>
      <c r="AW6" s="657"/>
      <c r="AX6" s="657"/>
      <c r="AY6" s="657"/>
      <c r="AZ6" s="657"/>
      <c r="BA6" s="657"/>
      <c r="BB6" s="657"/>
      <c r="BC6" s="657"/>
      <c r="BD6" s="657"/>
      <c r="BE6" s="657"/>
      <c r="BF6" s="658"/>
      <c r="BG6" s="659">
        <v>6543773</v>
      </c>
      <c r="BH6" s="660"/>
      <c r="BI6" s="660"/>
      <c r="BJ6" s="660"/>
      <c r="BK6" s="660"/>
      <c r="BL6" s="660"/>
      <c r="BM6" s="660"/>
      <c r="BN6" s="661"/>
      <c r="BO6" s="662">
        <v>96.5</v>
      </c>
      <c r="BP6" s="662"/>
      <c r="BQ6" s="662"/>
      <c r="BR6" s="662"/>
      <c r="BS6" s="663">
        <v>57988</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230383</v>
      </c>
      <c r="CS6" s="660"/>
      <c r="CT6" s="660"/>
      <c r="CU6" s="660"/>
      <c r="CV6" s="660"/>
      <c r="CW6" s="660"/>
      <c r="CX6" s="660"/>
      <c r="CY6" s="661"/>
      <c r="CZ6" s="653">
        <v>0.9</v>
      </c>
      <c r="DA6" s="654"/>
      <c r="DB6" s="654"/>
      <c r="DC6" s="670"/>
      <c r="DD6" s="668" t="s">
        <v>131</v>
      </c>
      <c r="DE6" s="660"/>
      <c r="DF6" s="660"/>
      <c r="DG6" s="660"/>
      <c r="DH6" s="660"/>
      <c r="DI6" s="660"/>
      <c r="DJ6" s="660"/>
      <c r="DK6" s="660"/>
      <c r="DL6" s="660"/>
      <c r="DM6" s="660"/>
      <c r="DN6" s="660"/>
      <c r="DO6" s="660"/>
      <c r="DP6" s="661"/>
      <c r="DQ6" s="668">
        <v>229991</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3218</v>
      </c>
      <c r="S7" s="660"/>
      <c r="T7" s="660"/>
      <c r="U7" s="660"/>
      <c r="V7" s="660"/>
      <c r="W7" s="660"/>
      <c r="X7" s="660"/>
      <c r="Y7" s="661"/>
      <c r="Z7" s="662">
        <v>0</v>
      </c>
      <c r="AA7" s="662"/>
      <c r="AB7" s="662"/>
      <c r="AC7" s="662"/>
      <c r="AD7" s="663">
        <v>3218</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2659443</v>
      </c>
      <c r="BH7" s="660"/>
      <c r="BI7" s="660"/>
      <c r="BJ7" s="660"/>
      <c r="BK7" s="660"/>
      <c r="BL7" s="660"/>
      <c r="BM7" s="660"/>
      <c r="BN7" s="661"/>
      <c r="BO7" s="662">
        <v>39.200000000000003</v>
      </c>
      <c r="BP7" s="662"/>
      <c r="BQ7" s="662"/>
      <c r="BR7" s="662"/>
      <c r="BS7" s="663">
        <v>57988</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2340619</v>
      </c>
      <c r="CS7" s="660"/>
      <c r="CT7" s="660"/>
      <c r="CU7" s="660"/>
      <c r="CV7" s="660"/>
      <c r="CW7" s="660"/>
      <c r="CX7" s="660"/>
      <c r="CY7" s="661"/>
      <c r="CZ7" s="662">
        <v>9</v>
      </c>
      <c r="DA7" s="662"/>
      <c r="DB7" s="662"/>
      <c r="DC7" s="662"/>
      <c r="DD7" s="668">
        <v>2936</v>
      </c>
      <c r="DE7" s="660"/>
      <c r="DF7" s="660"/>
      <c r="DG7" s="660"/>
      <c r="DH7" s="660"/>
      <c r="DI7" s="660"/>
      <c r="DJ7" s="660"/>
      <c r="DK7" s="660"/>
      <c r="DL7" s="660"/>
      <c r="DM7" s="660"/>
      <c r="DN7" s="660"/>
      <c r="DO7" s="660"/>
      <c r="DP7" s="661"/>
      <c r="DQ7" s="668">
        <v>2076794</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45835</v>
      </c>
      <c r="S8" s="660"/>
      <c r="T8" s="660"/>
      <c r="U8" s="660"/>
      <c r="V8" s="660"/>
      <c r="W8" s="660"/>
      <c r="X8" s="660"/>
      <c r="Y8" s="661"/>
      <c r="Z8" s="662">
        <v>0.2</v>
      </c>
      <c r="AA8" s="662"/>
      <c r="AB8" s="662"/>
      <c r="AC8" s="662"/>
      <c r="AD8" s="663">
        <v>45835</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81348</v>
      </c>
      <c r="BH8" s="660"/>
      <c r="BI8" s="660"/>
      <c r="BJ8" s="660"/>
      <c r="BK8" s="660"/>
      <c r="BL8" s="660"/>
      <c r="BM8" s="660"/>
      <c r="BN8" s="661"/>
      <c r="BO8" s="662">
        <v>1.2</v>
      </c>
      <c r="BP8" s="662"/>
      <c r="BQ8" s="662"/>
      <c r="BR8" s="662"/>
      <c r="BS8" s="663" t="s">
        <v>239</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8872212</v>
      </c>
      <c r="CS8" s="660"/>
      <c r="CT8" s="660"/>
      <c r="CU8" s="660"/>
      <c r="CV8" s="660"/>
      <c r="CW8" s="660"/>
      <c r="CX8" s="660"/>
      <c r="CY8" s="661"/>
      <c r="CZ8" s="662">
        <v>34</v>
      </c>
      <c r="DA8" s="662"/>
      <c r="DB8" s="662"/>
      <c r="DC8" s="662"/>
      <c r="DD8" s="668">
        <v>59236</v>
      </c>
      <c r="DE8" s="660"/>
      <c r="DF8" s="660"/>
      <c r="DG8" s="660"/>
      <c r="DH8" s="660"/>
      <c r="DI8" s="660"/>
      <c r="DJ8" s="660"/>
      <c r="DK8" s="660"/>
      <c r="DL8" s="660"/>
      <c r="DM8" s="660"/>
      <c r="DN8" s="660"/>
      <c r="DO8" s="660"/>
      <c r="DP8" s="661"/>
      <c r="DQ8" s="668">
        <v>4899402</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32611</v>
      </c>
      <c r="S9" s="660"/>
      <c r="T9" s="660"/>
      <c r="U9" s="660"/>
      <c r="V9" s="660"/>
      <c r="W9" s="660"/>
      <c r="X9" s="660"/>
      <c r="Y9" s="661"/>
      <c r="Z9" s="662">
        <v>0.1</v>
      </c>
      <c r="AA9" s="662"/>
      <c r="AB9" s="662"/>
      <c r="AC9" s="662"/>
      <c r="AD9" s="663">
        <v>32611</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2210301</v>
      </c>
      <c r="BH9" s="660"/>
      <c r="BI9" s="660"/>
      <c r="BJ9" s="660"/>
      <c r="BK9" s="660"/>
      <c r="BL9" s="660"/>
      <c r="BM9" s="660"/>
      <c r="BN9" s="661"/>
      <c r="BO9" s="662">
        <v>32.6</v>
      </c>
      <c r="BP9" s="662"/>
      <c r="BQ9" s="662"/>
      <c r="BR9" s="662"/>
      <c r="BS9" s="663" t="s">
        <v>131</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2669282</v>
      </c>
      <c r="CS9" s="660"/>
      <c r="CT9" s="660"/>
      <c r="CU9" s="660"/>
      <c r="CV9" s="660"/>
      <c r="CW9" s="660"/>
      <c r="CX9" s="660"/>
      <c r="CY9" s="661"/>
      <c r="CZ9" s="662">
        <v>10.199999999999999</v>
      </c>
      <c r="DA9" s="662"/>
      <c r="DB9" s="662"/>
      <c r="DC9" s="662"/>
      <c r="DD9" s="668">
        <v>77050</v>
      </c>
      <c r="DE9" s="660"/>
      <c r="DF9" s="660"/>
      <c r="DG9" s="660"/>
      <c r="DH9" s="660"/>
      <c r="DI9" s="660"/>
      <c r="DJ9" s="660"/>
      <c r="DK9" s="660"/>
      <c r="DL9" s="660"/>
      <c r="DM9" s="660"/>
      <c r="DN9" s="660"/>
      <c r="DO9" s="660"/>
      <c r="DP9" s="661"/>
      <c r="DQ9" s="668">
        <v>2268634</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239</v>
      </c>
      <c r="AE10" s="663"/>
      <c r="AF10" s="663"/>
      <c r="AG10" s="663"/>
      <c r="AH10" s="663"/>
      <c r="AI10" s="663"/>
      <c r="AJ10" s="663"/>
      <c r="AK10" s="663"/>
      <c r="AL10" s="664" t="s">
        <v>131</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139152</v>
      </c>
      <c r="BH10" s="660"/>
      <c r="BI10" s="660"/>
      <c r="BJ10" s="660"/>
      <c r="BK10" s="660"/>
      <c r="BL10" s="660"/>
      <c r="BM10" s="660"/>
      <c r="BN10" s="661"/>
      <c r="BO10" s="662">
        <v>2.1</v>
      </c>
      <c r="BP10" s="662"/>
      <c r="BQ10" s="662"/>
      <c r="BR10" s="662"/>
      <c r="BS10" s="663" t="s">
        <v>239</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18299</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11599</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v>1197353</v>
      </c>
      <c r="S11" s="660"/>
      <c r="T11" s="660"/>
      <c r="U11" s="660"/>
      <c r="V11" s="660"/>
      <c r="W11" s="660"/>
      <c r="X11" s="660"/>
      <c r="Y11" s="661"/>
      <c r="Z11" s="664">
        <v>4.4000000000000004</v>
      </c>
      <c r="AA11" s="665"/>
      <c r="AB11" s="665"/>
      <c r="AC11" s="671"/>
      <c r="AD11" s="668">
        <v>1197353</v>
      </c>
      <c r="AE11" s="660"/>
      <c r="AF11" s="660"/>
      <c r="AG11" s="660"/>
      <c r="AH11" s="660"/>
      <c r="AI11" s="660"/>
      <c r="AJ11" s="660"/>
      <c r="AK11" s="661"/>
      <c r="AL11" s="664">
        <v>8.4</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228642</v>
      </c>
      <c r="BH11" s="660"/>
      <c r="BI11" s="660"/>
      <c r="BJ11" s="660"/>
      <c r="BK11" s="660"/>
      <c r="BL11" s="660"/>
      <c r="BM11" s="660"/>
      <c r="BN11" s="661"/>
      <c r="BO11" s="662">
        <v>3.4</v>
      </c>
      <c r="BP11" s="662"/>
      <c r="BQ11" s="662"/>
      <c r="BR11" s="662"/>
      <c r="BS11" s="663">
        <v>57988</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1633044</v>
      </c>
      <c r="CS11" s="660"/>
      <c r="CT11" s="660"/>
      <c r="CU11" s="660"/>
      <c r="CV11" s="660"/>
      <c r="CW11" s="660"/>
      <c r="CX11" s="660"/>
      <c r="CY11" s="661"/>
      <c r="CZ11" s="662">
        <v>6.3</v>
      </c>
      <c r="DA11" s="662"/>
      <c r="DB11" s="662"/>
      <c r="DC11" s="662"/>
      <c r="DD11" s="668">
        <v>1162803</v>
      </c>
      <c r="DE11" s="660"/>
      <c r="DF11" s="660"/>
      <c r="DG11" s="660"/>
      <c r="DH11" s="660"/>
      <c r="DI11" s="660"/>
      <c r="DJ11" s="660"/>
      <c r="DK11" s="660"/>
      <c r="DL11" s="660"/>
      <c r="DM11" s="660"/>
      <c r="DN11" s="660"/>
      <c r="DO11" s="660"/>
      <c r="DP11" s="661"/>
      <c r="DQ11" s="668">
        <v>244118</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2657</v>
      </c>
      <c r="S12" s="660"/>
      <c r="T12" s="660"/>
      <c r="U12" s="660"/>
      <c r="V12" s="660"/>
      <c r="W12" s="660"/>
      <c r="X12" s="660"/>
      <c r="Y12" s="661"/>
      <c r="Z12" s="662">
        <v>0</v>
      </c>
      <c r="AA12" s="662"/>
      <c r="AB12" s="662"/>
      <c r="AC12" s="662"/>
      <c r="AD12" s="663">
        <v>2657</v>
      </c>
      <c r="AE12" s="663"/>
      <c r="AF12" s="663"/>
      <c r="AG12" s="663"/>
      <c r="AH12" s="663"/>
      <c r="AI12" s="663"/>
      <c r="AJ12" s="663"/>
      <c r="AK12" s="663"/>
      <c r="AL12" s="664">
        <v>0</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3383041</v>
      </c>
      <c r="BH12" s="660"/>
      <c r="BI12" s="660"/>
      <c r="BJ12" s="660"/>
      <c r="BK12" s="660"/>
      <c r="BL12" s="660"/>
      <c r="BM12" s="660"/>
      <c r="BN12" s="661"/>
      <c r="BO12" s="662">
        <v>49.9</v>
      </c>
      <c r="BP12" s="662"/>
      <c r="BQ12" s="662"/>
      <c r="BR12" s="662"/>
      <c r="BS12" s="663" t="s">
        <v>131</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848643</v>
      </c>
      <c r="CS12" s="660"/>
      <c r="CT12" s="660"/>
      <c r="CU12" s="660"/>
      <c r="CV12" s="660"/>
      <c r="CW12" s="660"/>
      <c r="CX12" s="660"/>
      <c r="CY12" s="661"/>
      <c r="CZ12" s="662">
        <v>3.3</v>
      </c>
      <c r="DA12" s="662"/>
      <c r="DB12" s="662"/>
      <c r="DC12" s="662"/>
      <c r="DD12" s="668">
        <v>4191</v>
      </c>
      <c r="DE12" s="660"/>
      <c r="DF12" s="660"/>
      <c r="DG12" s="660"/>
      <c r="DH12" s="660"/>
      <c r="DI12" s="660"/>
      <c r="DJ12" s="660"/>
      <c r="DK12" s="660"/>
      <c r="DL12" s="660"/>
      <c r="DM12" s="660"/>
      <c r="DN12" s="660"/>
      <c r="DO12" s="660"/>
      <c r="DP12" s="661"/>
      <c r="DQ12" s="668">
        <v>726890</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239</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3373840</v>
      </c>
      <c r="BH13" s="660"/>
      <c r="BI13" s="660"/>
      <c r="BJ13" s="660"/>
      <c r="BK13" s="660"/>
      <c r="BL13" s="660"/>
      <c r="BM13" s="660"/>
      <c r="BN13" s="661"/>
      <c r="BO13" s="662">
        <v>49.8</v>
      </c>
      <c r="BP13" s="662"/>
      <c r="BQ13" s="662"/>
      <c r="BR13" s="662"/>
      <c r="BS13" s="663" t="s">
        <v>239</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3029309</v>
      </c>
      <c r="CS13" s="660"/>
      <c r="CT13" s="660"/>
      <c r="CU13" s="660"/>
      <c r="CV13" s="660"/>
      <c r="CW13" s="660"/>
      <c r="CX13" s="660"/>
      <c r="CY13" s="661"/>
      <c r="CZ13" s="662">
        <v>11.6</v>
      </c>
      <c r="DA13" s="662"/>
      <c r="DB13" s="662"/>
      <c r="DC13" s="662"/>
      <c r="DD13" s="668">
        <v>2579997</v>
      </c>
      <c r="DE13" s="660"/>
      <c r="DF13" s="660"/>
      <c r="DG13" s="660"/>
      <c r="DH13" s="660"/>
      <c r="DI13" s="660"/>
      <c r="DJ13" s="660"/>
      <c r="DK13" s="660"/>
      <c r="DL13" s="660"/>
      <c r="DM13" s="660"/>
      <c r="DN13" s="660"/>
      <c r="DO13" s="660"/>
      <c r="DP13" s="661"/>
      <c r="DQ13" s="668">
        <v>738690</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v>462</v>
      </c>
      <c r="S14" s="660"/>
      <c r="T14" s="660"/>
      <c r="U14" s="660"/>
      <c r="V14" s="660"/>
      <c r="W14" s="660"/>
      <c r="X14" s="660"/>
      <c r="Y14" s="661"/>
      <c r="Z14" s="662">
        <v>0</v>
      </c>
      <c r="AA14" s="662"/>
      <c r="AB14" s="662"/>
      <c r="AC14" s="662"/>
      <c r="AD14" s="663">
        <v>462</v>
      </c>
      <c r="AE14" s="663"/>
      <c r="AF14" s="663"/>
      <c r="AG14" s="663"/>
      <c r="AH14" s="663"/>
      <c r="AI14" s="663"/>
      <c r="AJ14" s="663"/>
      <c r="AK14" s="663"/>
      <c r="AL14" s="664">
        <v>0</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199091</v>
      </c>
      <c r="BH14" s="660"/>
      <c r="BI14" s="660"/>
      <c r="BJ14" s="660"/>
      <c r="BK14" s="660"/>
      <c r="BL14" s="660"/>
      <c r="BM14" s="660"/>
      <c r="BN14" s="661"/>
      <c r="BO14" s="662">
        <v>2.9</v>
      </c>
      <c r="BP14" s="662"/>
      <c r="BQ14" s="662"/>
      <c r="BR14" s="662"/>
      <c r="BS14" s="663" t="s">
        <v>131</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976419</v>
      </c>
      <c r="CS14" s="660"/>
      <c r="CT14" s="660"/>
      <c r="CU14" s="660"/>
      <c r="CV14" s="660"/>
      <c r="CW14" s="660"/>
      <c r="CX14" s="660"/>
      <c r="CY14" s="661"/>
      <c r="CZ14" s="662">
        <v>3.7</v>
      </c>
      <c r="DA14" s="662"/>
      <c r="DB14" s="662"/>
      <c r="DC14" s="662"/>
      <c r="DD14" s="668">
        <v>96484</v>
      </c>
      <c r="DE14" s="660"/>
      <c r="DF14" s="660"/>
      <c r="DG14" s="660"/>
      <c r="DH14" s="660"/>
      <c r="DI14" s="660"/>
      <c r="DJ14" s="660"/>
      <c r="DK14" s="660"/>
      <c r="DL14" s="660"/>
      <c r="DM14" s="660"/>
      <c r="DN14" s="660"/>
      <c r="DO14" s="660"/>
      <c r="DP14" s="661"/>
      <c r="DQ14" s="668">
        <v>856541</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239</v>
      </c>
      <c r="AA15" s="662"/>
      <c r="AB15" s="662"/>
      <c r="AC15" s="662"/>
      <c r="AD15" s="663" t="s">
        <v>239</v>
      </c>
      <c r="AE15" s="663"/>
      <c r="AF15" s="663"/>
      <c r="AG15" s="663"/>
      <c r="AH15" s="663"/>
      <c r="AI15" s="663"/>
      <c r="AJ15" s="663"/>
      <c r="AK15" s="663"/>
      <c r="AL15" s="664" t="s">
        <v>239</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302198</v>
      </c>
      <c r="BH15" s="660"/>
      <c r="BI15" s="660"/>
      <c r="BJ15" s="660"/>
      <c r="BK15" s="660"/>
      <c r="BL15" s="660"/>
      <c r="BM15" s="660"/>
      <c r="BN15" s="661"/>
      <c r="BO15" s="662">
        <v>4.5</v>
      </c>
      <c r="BP15" s="662"/>
      <c r="BQ15" s="662"/>
      <c r="BR15" s="662"/>
      <c r="BS15" s="663" t="s">
        <v>239</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2213739</v>
      </c>
      <c r="CS15" s="660"/>
      <c r="CT15" s="660"/>
      <c r="CU15" s="660"/>
      <c r="CV15" s="660"/>
      <c r="CW15" s="660"/>
      <c r="CX15" s="660"/>
      <c r="CY15" s="661"/>
      <c r="CZ15" s="662">
        <v>8.5</v>
      </c>
      <c r="DA15" s="662"/>
      <c r="DB15" s="662"/>
      <c r="DC15" s="662"/>
      <c r="DD15" s="668">
        <v>115441</v>
      </c>
      <c r="DE15" s="660"/>
      <c r="DF15" s="660"/>
      <c r="DG15" s="660"/>
      <c r="DH15" s="660"/>
      <c r="DI15" s="660"/>
      <c r="DJ15" s="660"/>
      <c r="DK15" s="660"/>
      <c r="DL15" s="660"/>
      <c r="DM15" s="660"/>
      <c r="DN15" s="660"/>
      <c r="DO15" s="660"/>
      <c r="DP15" s="661"/>
      <c r="DQ15" s="668">
        <v>1894132</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v>13311</v>
      </c>
      <c r="S16" s="660"/>
      <c r="T16" s="660"/>
      <c r="U16" s="660"/>
      <c r="V16" s="660"/>
      <c r="W16" s="660"/>
      <c r="X16" s="660"/>
      <c r="Y16" s="661"/>
      <c r="Z16" s="662">
        <v>0</v>
      </c>
      <c r="AA16" s="662"/>
      <c r="AB16" s="662"/>
      <c r="AC16" s="662"/>
      <c r="AD16" s="663">
        <v>13311</v>
      </c>
      <c r="AE16" s="663"/>
      <c r="AF16" s="663"/>
      <c r="AG16" s="663"/>
      <c r="AH16" s="663"/>
      <c r="AI16" s="663"/>
      <c r="AJ16" s="663"/>
      <c r="AK16" s="663"/>
      <c r="AL16" s="664">
        <v>0.1</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t="s">
        <v>239</v>
      </c>
      <c r="CS16" s="660"/>
      <c r="CT16" s="660"/>
      <c r="CU16" s="660"/>
      <c r="CV16" s="660"/>
      <c r="CW16" s="660"/>
      <c r="CX16" s="660"/>
      <c r="CY16" s="661"/>
      <c r="CZ16" s="662" t="s">
        <v>239</v>
      </c>
      <c r="DA16" s="662"/>
      <c r="DB16" s="662"/>
      <c r="DC16" s="662"/>
      <c r="DD16" s="668" t="s">
        <v>131</v>
      </c>
      <c r="DE16" s="660"/>
      <c r="DF16" s="660"/>
      <c r="DG16" s="660"/>
      <c r="DH16" s="660"/>
      <c r="DI16" s="660"/>
      <c r="DJ16" s="660"/>
      <c r="DK16" s="660"/>
      <c r="DL16" s="660"/>
      <c r="DM16" s="660"/>
      <c r="DN16" s="660"/>
      <c r="DO16" s="660"/>
      <c r="DP16" s="661"/>
      <c r="DQ16" s="668" t="s">
        <v>239</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89948</v>
      </c>
      <c r="S17" s="660"/>
      <c r="T17" s="660"/>
      <c r="U17" s="660"/>
      <c r="V17" s="660"/>
      <c r="W17" s="660"/>
      <c r="X17" s="660"/>
      <c r="Y17" s="661"/>
      <c r="Z17" s="662">
        <v>0.3</v>
      </c>
      <c r="AA17" s="662"/>
      <c r="AB17" s="662"/>
      <c r="AC17" s="662"/>
      <c r="AD17" s="663">
        <v>89948</v>
      </c>
      <c r="AE17" s="663"/>
      <c r="AF17" s="663"/>
      <c r="AG17" s="663"/>
      <c r="AH17" s="663"/>
      <c r="AI17" s="663"/>
      <c r="AJ17" s="663"/>
      <c r="AK17" s="663"/>
      <c r="AL17" s="664">
        <v>0.6</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239</v>
      </c>
      <c r="BP17" s="662"/>
      <c r="BQ17" s="662"/>
      <c r="BR17" s="662"/>
      <c r="BS17" s="663" t="s">
        <v>131</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3257914</v>
      </c>
      <c r="CS17" s="660"/>
      <c r="CT17" s="660"/>
      <c r="CU17" s="660"/>
      <c r="CV17" s="660"/>
      <c r="CW17" s="660"/>
      <c r="CX17" s="660"/>
      <c r="CY17" s="661"/>
      <c r="CZ17" s="662">
        <v>12.5</v>
      </c>
      <c r="DA17" s="662"/>
      <c r="DB17" s="662"/>
      <c r="DC17" s="662"/>
      <c r="DD17" s="668" t="s">
        <v>131</v>
      </c>
      <c r="DE17" s="660"/>
      <c r="DF17" s="660"/>
      <c r="DG17" s="660"/>
      <c r="DH17" s="660"/>
      <c r="DI17" s="660"/>
      <c r="DJ17" s="660"/>
      <c r="DK17" s="660"/>
      <c r="DL17" s="660"/>
      <c r="DM17" s="660"/>
      <c r="DN17" s="660"/>
      <c r="DO17" s="660"/>
      <c r="DP17" s="661"/>
      <c r="DQ17" s="668">
        <v>3233348</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44204</v>
      </c>
      <c r="S18" s="660"/>
      <c r="T18" s="660"/>
      <c r="U18" s="660"/>
      <c r="V18" s="660"/>
      <c r="W18" s="660"/>
      <c r="X18" s="660"/>
      <c r="Y18" s="661"/>
      <c r="Z18" s="662">
        <v>0.2</v>
      </c>
      <c r="AA18" s="662"/>
      <c r="AB18" s="662"/>
      <c r="AC18" s="662"/>
      <c r="AD18" s="663">
        <v>44204</v>
      </c>
      <c r="AE18" s="663"/>
      <c r="AF18" s="663"/>
      <c r="AG18" s="663"/>
      <c r="AH18" s="663"/>
      <c r="AI18" s="663"/>
      <c r="AJ18" s="663"/>
      <c r="AK18" s="663"/>
      <c r="AL18" s="664">
        <v>0.3</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239</v>
      </c>
      <c r="DA18" s="662"/>
      <c r="DB18" s="662"/>
      <c r="DC18" s="662"/>
      <c r="DD18" s="668" t="s">
        <v>131</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44204</v>
      </c>
      <c r="S19" s="660"/>
      <c r="T19" s="660"/>
      <c r="U19" s="660"/>
      <c r="V19" s="660"/>
      <c r="W19" s="660"/>
      <c r="X19" s="660"/>
      <c r="Y19" s="661"/>
      <c r="Z19" s="662">
        <v>0.2</v>
      </c>
      <c r="AA19" s="662"/>
      <c r="AB19" s="662"/>
      <c r="AC19" s="662"/>
      <c r="AD19" s="663">
        <v>44204</v>
      </c>
      <c r="AE19" s="663"/>
      <c r="AF19" s="663"/>
      <c r="AG19" s="663"/>
      <c r="AH19" s="663"/>
      <c r="AI19" s="663"/>
      <c r="AJ19" s="663"/>
      <c r="AK19" s="663"/>
      <c r="AL19" s="664">
        <v>0.3</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235016</v>
      </c>
      <c r="BH19" s="660"/>
      <c r="BI19" s="660"/>
      <c r="BJ19" s="660"/>
      <c r="BK19" s="660"/>
      <c r="BL19" s="660"/>
      <c r="BM19" s="660"/>
      <c r="BN19" s="661"/>
      <c r="BO19" s="662">
        <v>3.5</v>
      </c>
      <c r="BP19" s="662"/>
      <c r="BQ19" s="662"/>
      <c r="BR19" s="662"/>
      <c r="BS19" s="663" t="s">
        <v>239</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239</v>
      </c>
      <c r="CS19" s="660"/>
      <c r="CT19" s="660"/>
      <c r="CU19" s="660"/>
      <c r="CV19" s="660"/>
      <c r="CW19" s="660"/>
      <c r="CX19" s="660"/>
      <c r="CY19" s="661"/>
      <c r="CZ19" s="662" t="s">
        <v>131</v>
      </c>
      <c r="DA19" s="662"/>
      <c r="DB19" s="662"/>
      <c r="DC19" s="662"/>
      <c r="DD19" s="668" t="s">
        <v>239</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274</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239</v>
      </c>
      <c r="AA20" s="662"/>
      <c r="AB20" s="662"/>
      <c r="AC20" s="662"/>
      <c r="AD20" s="663" t="s">
        <v>239</v>
      </c>
      <c r="AE20" s="663"/>
      <c r="AF20" s="663"/>
      <c r="AG20" s="663"/>
      <c r="AH20" s="663"/>
      <c r="AI20" s="663"/>
      <c r="AJ20" s="663"/>
      <c r="AK20" s="663"/>
      <c r="AL20" s="664" t="s">
        <v>131</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235016</v>
      </c>
      <c r="BH20" s="660"/>
      <c r="BI20" s="660"/>
      <c r="BJ20" s="660"/>
      <c r="BK20" s="660"/>
      <c r="BL20" s="660"/>
      <c r="BM20" s="660"/>
      <c r="BN20" s="661"/>
      <c r="BO20" s="662">
        <v>3.5</v>
      </c>
      <c r="BP20" s="662"/>
      <c r="BQ20" s="662"/>
      <c r="BR20" s="662"/>
      <c r="BS20" s="663" t="s">
        <v>131</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26089863</v>
      </c>
      <c r="CS20" s="660"/>
      <c r="CT20" s="660"/>
      <c r="CU20" s="660"/>
      <c r="CV20" s="660"/>
      <c r="CW20" s="660"/>
      <c r="CX20" s="660"/>
      <c r="CY20" s="661"/>
      <c r="CZ20" s="662">
        <v>100</v>
      </c>
      <c r="DA20" s="662"/>
      <c r="DB20" s="662"/>
      <c r="DC20" s="662"/>
      <c r="DD20" s="668">
        <v>4098138</v>
      </c>
      <c r="DE20" s="660"/>
      <c r="DF20" s="660"/>
      <c r="DG20" s="660"/>
      <c r="DH20" s="660"/>
      <c r="DI20" s="660"/>
      <c r="DJ20" s="660"/>
      <c r="DK20" s="660"/>
      <c r="DL20" s="660"/>
      <c r="DM20" s="660"/>
      <c r="DN20" s="660"/>
      <c r="DO20" s="660"/>
      <c r="DP20" s="661"/>
      <c r="DQ20" s="668">
        <v>17180139</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6982970</v>
      </c>
      <c r="S21" s="660"/>
      <c r="T21" s="660"/>
      <c r="U21" s="660"/>
      <c r="V21" s="660"/>
      <c r="W21" s="660"/>
      <c r="X21" s="660"/>
      <c r="Y21" s="661"/>
      <c r="Z21" s="662">
        <v>25.9</v>
      </c>
      <c r="AA21" s="662"/>
      <c r="AB21" s="662"/>
      <c r="AC21" s="662"/>
      <c r="AD21" s="663">
        <v>5953641</v>
      </c>
      <c r="AE21" s="663"/>
      <c r="AF21" s="663"/>
      <c r="AG21" s="663"/>
      <c r="AH21" s="663"/>
      <c r="AI21" s="663"/>
      <c r="AJ21" s="663"/>
      <c r="AK21" s="663"/>
      <c r="AL21" s="664">
        <v>41.9</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279</v>
      </c>
      <c r="C22" s="657"/>
      <c r="D22" s="657"/>
      <c r="E22" s="657"/>
      <c r="F22" s="657"/>
      <c r="G22" s="657"/>
      <c r="H22" s="657"/>
      <c r="I22" s="657"/>
      <c r="J22" s="657"/>
      <c r="K22" s="657"/>
      <c r="L22" s="657"/>
      <c r="M22" s="657"/>
      <c r="N22" s="657"/>
      <c r="O22" s="657"/>
      <c r="P22" s="657"/>
      <c r="Q22" s="658"/>
      <c r="R22" s="659">
        <v>5953641</v>
      </c>
      <c r="S22" s="660"/>
      <c r="T22" s="660"/>
      <c r="U22" s="660"/>
      <c r="V22" s="660"/>
      <c r="W22" s="660"/>
      <c r="X22" s="660"/>
      <c r="Y22" s="661"/>
      <c r="Z22" s="662">
        <v>22.1</v>
      </c>
      <c r="AA22" s="662"/>
      <c r="AB22" s="662"/>
      <c r="AC22" s="662"/>
      <c r="AD22" s="663">
        <v>5953641</v>
      </c>
      <c r="AE22" s="663"/>
      <c r="AF22" s="663"/>
      <c r="AG22" s="663"/>
      <c r="AH22" s="663"/>
      <c r="AI22" s="663"/>
      <c r="AJ22" s="663"/>
      <c r="AK22" s="663"/>
      <c r="AL22" s="664">
        <v>41.9</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239</v>
      </c>
      <c r="BH22" s="660"/>
      <c r="BI22" s="660"/>
      <c r="BJ22" s="660"/>
      <c r="BK22" s="660"/>
      <c r="BL22" s="660"/>
      <c r="BM22" s="660"/>
      <c r="BN22" s="661"/>
      <c r="BO22" s="662" t="s">
        <v>239</v>
      </c>
      <c r="BP22" s="662"/>
      <c r="BQ22" s="662"/>
      <c r="BR22" s="662"/>
      <c r="BS22" s="663" t="s">
        <v>131</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1029329</v>
      </c>
      <c r="S23" s="660"/>
      <c r="T23" s="660"/>
      <c r="U23" s="660"/>
      <c r="V23" s="660"/>
      <c r="W23" s="660"/>
      <c r="X23" s="660"/>
      <c r="Y23" s="661"/>
      <c r="Z23" s="662">
        <v>3.8</v>
      </c>
      <c r="AA23" s="662"/>
      <c r="AB23" s="662"/>
      <c r="AC23" s="662"/>
      <c r="AD23" s="663" t="s">
        <v>131</v>
      </c>
      <c r="AE23" s="663"/>
      <c r="AF23" s="663"/>
      <c r="AG23" s="663"/>
      <c r="AH23" s="663"/>
      <c r="AI23" s="663"/>
      <c r="AJ23" s="663"/>
      <c r="AK23" s="663"/>
      <c r="AL23" s="664" t="s">
        <v>131</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v>235016</v>
      </c>
      <c r="BH23" s="660"/>
      <c r="BI23" s="660"/>
      <c r="BJ23" s="660"/>
      <c r="BK23" s="660"/>
      <c r="BL23" s="660"/>
      <c r="BM23" s="660"/>
      <c r="BN23" s="661"/>
      <c r="BO23" s="662">
        <v>3.5</v>
      </c>
      <c r="BP23" s="662"/>
      <c r="BQ23" s="662"/>
      <c r="BR23" s="662"/>
      <c r="BS23" s="663" t="s">
        <v>131</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6" t="s">
        <v>287</v>
      </c>
      <c r="DM23" s="687"/>
      <c r="DN23" s="687"/>
      <c r="DO23" s="687"/>
      <c r="DP23" s="687"/>
      <c r="DQ23" s="687"/>
      <c r="DR23" s="687"/>
      <c r="DS23" s="687"/>
      <c r="DT23" s="687"/>
      <c r="DU23" s="687"/>
      <c r="DV23" s="688"/>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t="s">
        <v>239</v>
      </c>
      <c r="S24" s="660"/>
      <c r="T24" s="660"/>
      <c r="U24" s="660"/>
      <c r="V24" s="660"/>
      <c r="W24" s="660"/>
      <c r="X24" s="660"/>
      <c r="Y24" s="661"/>
      <c r="Z24" s="662" t="s">
        <v>239</v>
      </c>
      <c r="AA24" s="662"/>
      <c r="AB24" s="662"/>
      <c r="AC24" s="662"/>
      <c r="AD24" s="663" t="s">
        <v>131</v>
      </c>
      <c r="AE24" s="663"/>
      <c r="AF24" s="663"/>
      <c r="AG24" s="663"/>
      <c r="AH24" s="663"/>
      <c r="AI24" s="663"/>
      <c r="AJ24" s="663"/>
      <c r="AK24" s="663"/>
      <c r="AL24" s="664" t="s">
        <v>239</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12372530</v>
      </c>
      <c r="CS24" s="649"/>
      <c r="CT24" s="649"/>
      <c r="CU24" s="649"/>
      <c r="CV24" s="649"/>
      <c r="CW24" s="649"/>
      <c r="CX24" s="649"/>
      <c r="CY24" s="650"/>
      <c r="CZ24" s="653">
        <v>47.4</v>
      </c>
      <c r="DA24" s="654"/>
      <c r="DB24" s="654"/>
      <c r="DC24" s="670"/>
      <c r="DD24" s="689">
        <v>8876719</v>
      </c>
      <c r="DE24" s="649"/>
      <c r="DF24" s="649"/>
      <c r="DG24" s="649"/>
      <c r="DH24" s="649"/>
      <c r="DI24" s="649"/>
      <c r="DJ24" s="649"/>
      <c r="DK24" s="650"/>
      <c r="DL24" s="689">
        <v>8680793</v>
      </c>
      <c r="DM24" s="649"/>
      <c r="DN24" s="649"/>
      <c r="DO24" s="649"/>
      <c r="DP24" s="649"/>
      <c r="DQ24" s="649"/>
      <c r="DR24" s="649"/>
      <c r="DS24" s="649"/>
      <c r="DT24" s="649"/>
      <c r="DU24" s="649"/>
      <c r="DV24" s="650"/>
      <c r="DW24" s="653">
        <v>60</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15394660</v>
      </c>
      <c r="S25" s="660"/>
      <c r="T25" s="660"/>
      <c r="U25" s="660"/>
      <c r="V25" s="660"/>
      <c r="W25" s="660"/>
      <c r="X25" s="660"/>
      <c r="Y25" s="661"/>
      <c r="Z25" s="662">
        <v>57.2</v>
      </c>
      <c r="AA25" s="662"/>
      <c r="AB25" s="662"/>
      <c r="AC25" s="662"/>
      <c r="AD25" s="663">
        <v>14072327</v>
      </c>
      <c r="AE25" s="663"/>
      <c r="AF25" s="663"/>
      <c r="AG25" s="663"/>
      <c r="AH25" s="663"/>
      <c r="AI25" s="663"/>
      <c r="AJ25" s="663"/>
      <c r="AK25" s="663"/>
      <c r="AL25" s="664">
        <v>99</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239</v>
      </c>
      <c r="BH25" s="660"/>
      <c r="BI25" s="660"/>
      <c r="BJ25" s="660"/>
      <c r="BK25" s="660"/>
      <c r="BL25" s="660"/>
      <c r="BM25" s="660"/>
      <c r="BN25" s="661"/>
      <c r="BO25" s="662" t="s">
        <v>239</v>
      </c>
      <c r="BP25" s="662"/>
      <c r="BQ25" s="662"/>
      <c r="BR25" s="662"/>
      <c r="BS25" s="663" t="s">
        <v>239</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4446905</v>
      </c>
      <c r="CS25" s="692"/>
      <c r="CT25" s="692"/>
      <c r="CU25" s="692"/>
      <c r="CV25" s="692"/>
      <c r="CW25" s="692"/>
      <c r="CX25" s="692"/>
      <c r="CY25" s="693"/>
      <c r="CZ25" s="664">
        <v>17</v>
      </c>
      <c r="DA25" s="690"/>
      <c r="DB25" s="690"/>
      <c r="DC25" s="694"/>
      <c r="DD25" s="668">
        <v>4110357</v>
      </c>
      <c r="DE25" s="692"/>
      <c r="DF25" s="692"/>
      <c r="DG25" s="692"/>
      <c r="DH25" s="692"/>
      <c r="DI25" s="692"/>
      <c r="DJ25" s="692"/>
      <c r="DK25" s="693"/>
      <c r="DL25" s="668">
        <v>3928096</v>
      </c>
      <c r="DM25" s="692"/>
      <c r="DN25" s="692"/>
      <c r="DO25" s="692"/>
      <c r="DP25" s="692"/>
      <c r="DQ25" s="692"/>
      <c r="DR25" s="692"/>
      <c r="DS25" s="692"/>
      <c r="DT25" s="692"/>
      <c r="DU25" s="692"/>
      <c r="DV25" s="693"/>
      <c r="DW25" s="664">
        <v>27.2</v>
      </c>
      <c r="DX25" s="690"/>
      <c r="DY25" s="690"/>
      <c r="DZ25" s="690"/>
      <c r="EA25" s="690"/>
      <c r="EB25" s="690"/>
      <c r="EC25" s="691"/>
    </row>
    <row r="26" spans="2:133" ht="11.25" customHeight="1" x14ac:dyDescent="0.15">
      <c r="B26" s="656" t="s">
        <v>295</v>
      </c>
      <c r="C26" s="657"/>
      <c r="D26" s="657"/>
      <c r="E26" s="657"/>
      <c r="F26" s="657"/>
      <c r="G26" s="657"/>
      <c r="H26" s="657"/>
      <c r="I26" s="657"/>
      <c r="J26" s="657"/>
      <c r="K26" s="657"/>
      <c r="L26" s="657"/>
      <c r="M26" s="657"/>
      <c r="N26" s="657"/>
      <c r="O26" s="657"/>
      <c r="P26" s="657"/>
      <c r="Q26" s="658"/>
      <c r="R26" s="659">
        <v>3908</v>
      </c>
      <c r="S26" s="660"/>
      <c r="T26" s="660"/>
      <c r="U26" s="660"/>
      <c r="V26" s="660"/>
      <c r="W26" s="660"/>
      <c r="X26" s="660"/>
      <c r="Y26" s="661"/>
      <c r="Z26" s="662">
        <v>0</v>
      </c>
      <c r="AA26" s="662"/>
      <c r="AB26" s="662"/>
      <c r="AC26" s="662"/>
      <c r="AD26" s="663">
        <v>3908</v>
      </c>
      <c r="AE26" s="663"/>
      <c r="AF26" s="663"/>
      <c r="AG26" s="663"/>
      <c r="AH26" s="663"/>
      <c r="AI26" s="663"/>
      <c r="AJ26" s="663"/>
      <c r="AK26" s="663"/>
      <c r="AL26" s="664">
        <v>0</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239</v>
      </c>
      <c r="BP26" s="662"/>
      <c r="BQ26" s="662"/>
      <c r="BR26" s="662"/>
      <c r="BS26" s="663" t="s">
        <v>239</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2546482</v>
      </c>
      <c r="CS26" s="660"/>
      <c r="CT26" s="660"/>
      <c r="CU26" s="660"/>
      <c r="CV26" s="660"/>
      <c r="CW26" s="660"/>
      <c r="CX26" s="660"/>
      <c r="CY26" s="661"/>
      <c r="CZ26" s="664">
        <v>9.8000000000000007</v>
      </c>
      <c r="DA26" s="690"/>
      <c r="DB26" s="690"/>
      <c r="DC26" s="694"/>
      <c r="DD26" s="668">
        <v>2336117</v>
      </c>
      <c r="DE26" s="660"/>
      <c r="DF26" s="660"/>
      <c r="DG26" s="660"/>
      <c r="DH26" s="660"/>
      <c r="DI26" s="660"/>
      <c r="DJ26" s="660"/>
      <c r="DK26" s="661"/>
      <c r="DL26" s="668" t="s">
        <v>239</v>
      </c>
      <c r="DM26" s="660"/>
      <c r="DN26" s="660"/>
      <c r="DO26" s="660"/>
      <c r="DP26" s="660"/>
      <c r="DQ26" s="660"/>
      <c r="DR26" s="660"/>
      <c r="DS26" s="660"/>
      <c r="DT26" s="660"/>
      <c r="DU26" s="660"/>
      <c r="DV26" s="661"/>
      <c r="DW26" s="664" t="s">
        <v>131</v>
      </c>
      <c r="DX26" s="690"/>
      <c r="DY26" s="690"/>
      <c r="DZ26" s="690"/>
      <c r="EA26" s="690"/>
      <c r="EB26" s="690"/>
      <c r="EC26" s="691"/>
    </row>
    <row r="27" spans="2:133" ht="11.25" customHeight="1" x14ac:dyDescent="0.15">
      <c r="B27" s="656" t="s">
        <v>298</v>
      </c>
      <c r="C27" s="657"/>
      <c r="D27" s="657"/>
      <c r="E27" s="657"/>
      <c r="F27" s="657"/>
      <c r="G27" s="657"/>
      <c r="H27" s="657"/>
      <c r="I27" s="657"/>
      <c r="J27" s="657"/>
      <c r="K27" s="657"/>
      <c r="L27" s="657"/>
      <c r="M27" s="657"/>
      <c r="N27" s="657"/>
      <c r="O27" s="657"/>
      <c r="P27" s="657"/>
      <c r="Q27" s="658"/>
      <c r="R27" s="659">
        <v>38113</v>
      </c>
      <c r="S27" s="660"/>
      <c r="T27" s="660"/>
      <c r="U27" s="660"/>
      <c r="V27" s="660"/>
      <c r="W27" s="660"/>
      <c r="X27" s="660"/>
      <c r="Y27" s="661"/>
      <c r="Z27" s="662">
        <v>0.1</v>
      </c>
      <c r="AA27" s="662"/>
      <c r="AB27" s="662"/>
      <c r="AC27" s="662"/>
      <c r="AD27" s="663" t="s">
        <v>239</v>
      </c>
      <c r="AE27" s="663"/>
      <c r="AF27" s="663"/>
      <c r="AG27" s="663"/>
      <c r="AH27" s="663"/>
      <c r="AI27" s="663"/>
      <c r="AJ27" s="663"/>
      <c r="AK27" s="663"/>
      <c r="AL27" s="664" t="s">
        <v>131</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6778789</v>
      </c>
      <c r="BH27" s="660"/>
      <c r="BI27" s="660"/>
      <c r="BJ27" s="660"/>
      <c r="BK27" s="660"/>
      <c r="BL27" s="660"/>
      <c r="BM27" s="660"/>
      <c r="BN27" s="661"/>
      <c r="BO27" s="662">
        <v>100</v>
      </c>
      <c r="BP27" s="662"/>
      <c r="BQ27" s="662"/>
      <c r="BR27" s="662"/>
      <c r="BS27" s="663">
        <v>57988</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4667711</v>
      </c>
      <c r="CS27" s="692"/>
      <c r="CT27" s="692"/>
      <c r="CU27" s="692"/>
      <c r="CV27" s="692"/>
      <c r="CW27" s="692"/>
      <c r="CX27" s="692"/>
      <c r="CY27" s="693"/>
      <c r="CZ27" s="664">
        <v>17.899999999999999</v>
      </c>
      <c r="DA27" s="690"/>
      <c r="DB27" s="690"/>
      <c r="DC27" s="694"/>
      <c r="DD27" s="668">
        <v>1533014</v>
      </c>
      <c r="DE27" s="692"/>
      <c r="DF27" s="692"/>
      <c r="DG27" s="692"/>
      <c r="DH27" s="692"/>
      <c r="DI27" s="692"/>
      <c r="DJ27" s="692"/>
      <c r="DK27" s="693"/>
      <c r="DL27" s="668">
        <v>1519349</v>
      </c>
      <c r="DM27" s="692"/>
      <c r="DN27" s="692"/>
      <c r="DO27" s="692"/>
      <c r="DP27" s="692"/>
      <c r="DQ27" s="692"/>
      <c r="DR27" s="692"/>
      <c r="DS27" s="692"/>
      <c r="DT27" s="692"/>
      <c r="DU27" s="692"/>
      <c r="DV27" s="693"/>
      <c r="DW27" s="664">
        <v>10.5</v>
      </c>
      <c r="DX27" s="690"/>
      <c r="DY27" s="690"/>
      <c r="DZ27" s="690"/>
      <c r="EA27" s="690"/>
      <c r="EB27" s="690"/>
      <c r="EC27" s="691"/>
    </row>
    <row r="28" spans="2:133" ht="11.25" customHeight="1" x14ac:dyDescent="0.15">
      <c r="B28" s="656" t="s">
        <v>301</v>
      </c>
      <c r="C28" s="657"/>
      <c r="D28" s="657"/>
      <c r="E28" s="657"/>
      <c r="F28" s="657"/>
      <c r="G28" s="657"/>
      <c r="H28" s="657"/>
      <c r="I28" s="657"/>
      <c r="J28" s="657"/>
      <c r="K28" s="657"/>
      <c r="L28" s="657"/>
      <c r="M28" s="657"/>
      <c r="N28" s="657"/>
      <c r="O28" s="657"/>
      <c r="P28" s="657"/>
      <c r="Q28" s="658"/>
      <c r="R28" s="659">
        <v>306620</v>
      </c>
      <c r="S28" s="660"/>
      <c r="T28" s="660"/>
      <c r="U28" s="660"/>
      <c r="V28" s="660"/>
      <c r="W28" s="660"/>
      <c r="X28" s="660"/>
      <c r="Y28" s="661"/>
      <c r="Z28" s="662">
        <v>1.1000000000000001</v>
      </c>
      <c r="AA28" s="662"/>
      <c r="AB28" s="662"/>
      <c r="AC28" s="662"/>
      <c r="AD28" s="663">
        <v>35968</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3257914</v>
      </c>
      <c r="CS28" s="660"/>
      <c r="CT28" s="660"/>
      <c r="CU28" s="660"/>
      <c r="CV28" s="660"/>
      <c r="CW28" s="660"/>
      <c r="CX28" s="660"/>
      <c r="CY28" s="661"/>
      <c r="CZ28" s="664">
        <v>12.5</v>
      </c>
      <c r="DA28" s="690"/>
      <c r="DB28" s="690"/>
      <c r="DC28" s="694"/>
      <c r="DD28" s="668">
        <v>3233348</v>
      </c>
      <c r="DE28" s="660"/>
      <c r="DF28" s="660"/>
      <c r="DG28" s="660"/>
      <c r="DH28" s="660"/>
      <c r="DI28" s="660"/>
      <c r="DJ28" s="660"/>
      <c r="DK28" s="661"/>
      <c r="DL28" s="668">
        <v>3233348</v>
      </c>
      <c r="DM28" s="660"/>
      <c r="DN28" s="660"/>
      <c r="DO28" s="660"/>
      <c r="DP28" s="660"/>
      <c r="DQ28" s="660"/>
      <c r="DR28" s="660"/>
      <c r="DS28" s="660"/>
      <c r="DT28" s="660"/>
      <c r="DU28" s="660"/>
      <c r="DV28" s="661"/>
      <c r="DW28" s="664">
        <v>22.4</v>
      </c>
      <c r="DX28" s="690"/>
      <c r="DY28" s="690"/>
      <c r="DZ28" s="690"/>
      <c r="EA28" s="690"/>
      <c r="EB28" s="690"/>
      <c r="EC28" s="691"/>
    </row>
    <row r="29" spans="2:133" ht="11.25" customHeight="1" x14ac:dyDescent="0.15">
      <c r="B29" s="656" t="s">
        <v>303</v>
      </c>
      <c r="C29" s="657"/>
      <c r="D29" s="657"/>
      <c r="E29" s="657"/>
      <c r="F29" s="657"/>
      <c r="G29" s="657"/>
      <c r="H29" s="657"/>
      <c r="I29" s="657"/>
      <c r="J29" s="657"/>
      <c r="K29" s="657"/>
      <c r="L29" s="657"/>
      <c r="M29" s="657"/>
      <c r="N29" s="657"/>
      <c r="O29" s="657"/>
      <c r="P29" s="657"/>
      <c r="Q29" s="658"/>
      <c r="R29" s="659">
        <v>99154</v>
      </c>
      <c r="S29" s="660"/>
      <c r="T29" s="660"/>
      <c r="U29" s="660"/>
      <c r="V29" s="660"/>
      <c r="W29" s="660"/>
      <c r="X29" s="660"/>
      <c r="Y29" s="661"/>
      <c r="Z29" s="662">
        <v>0.4</v>
      </c>
      <c r="AA29" s="662"/>
      <c r="AB29" s="662"/>
      <c r="AC29" s="662"/>
      <c r="AD29" s="663" t="s">
        <v>239</v>
      </c>
      <c r="AE29" s="663"/>
      <c r="AF29" s="663"/>
      <c r="AG29" s="663"/>
      <c r="AH29" s="663"/>
      <c r="AI29" s="663"/>
      <c r="AJ29" s="663"/>
      <c r="AK29" s="663"/>
      <c r="AL29" s="664" t="s">
        <v>239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304</v>
      </c>
      <c r="CE29" s="696"/>
      <c r="CF29" s="656" t="s">
        <v>72</v>
      </c>
      <c r="CG29" s="657"/>
      <c r="CH29" s="657"/>
      <c r="CI29" s="657"/>
      <c r="CJ29" s="657"/>
      <c r="CK29" s="657"/>
      <c r="CL29" s="657"/>
      <c r="CM29" s="657"/>
      <c r="CN29" s="657"/>
      <c r="CO29" s="657"/>
      <c r="CP29" s="657"/>
      <c r="CQ29" s="658"/>
      <c r="CR29" s="659">
        <v>3257891</v>
      </c>
      <c r="CS29" s="692"/>
      <c r="CT29" s="692"/>
      <c r="CU29" s="692"/>
      <c r="CV29" s="692"/>
      <c r="CW29" s="692"/>
      <c r="CX29" s="692"/>
      <c r="CY29" s="693"/>
      <c r="CZ29" s="664">
        <v>12.5</v>
      </c>
      <c r="DA29" s="690"/>
      <c r="DB29" s="690"/>
      <c r="DC29" s="694"/>
      <c r="DD29" s="668">
        <v>3233325</v>
      </c>
      <c r="DE29" s="692"/>
      <c r="DF29" s="692"/>
      <c r="DG29" s="692"/>
      <c r="DH29" s="692"/>
      <c r="DI29" s="692"/>
      <c r="DJ29" s="692"/>
      <c r="DK29" s="693"/>
      <c r="DL29" s="668">
        <v>3233325</v>
      </c>
      <c r="DM29" s="692"/>
      <c r="DN29" s="692"/>
      <c r="DO29" s="692"/>
      <c r="DP29" s="692"/>
      <c r="DQ29" s="692"/>
      <c r="DR29" s="692"/>
      <c r="DS29" s="692"/>
      <c r="DT29" s="692"/>
      <c r="DU29" s="692"/>
      <c r="DV29" s="693"/>
      <c r="DW29" s="664">
        <v>22.4</v>
      </c>
      <c r="DX29" s="690"/>
      <c r="DY29" s="690"/>
      <c r="DZ29" s="690"/>
      <c r="EA29" s="690"/>
      <c r="EB29" s="690"/>
      <c r="EC29" s="691"/>
    </row>
    <row r="30" spans="2:133" ht="11.25" customHeight="1" x14ac:dyDescent="0.15">
      <c r="B30" s="656" t="s">
        <v>305</v>
      </c>
      <c r="C30" s="657"/>
      <c r="D30" s="657"/>
      <c r="E30" s="657"/>
      <c r="F30" s="657"/>
      <c r="G30" s="657"/>
      <c r="H30" s="657"/>
      <c r="I30" s="657"/>
      <c r="J30" s="657"/>
      <c r="K30" s="657"/>
      <c r="L30" s="657"/>
      <c r="M30" s="657"/>
      <c r="N30" s="657"/>
      <c r="O30" s="657"/>
      <c r="P30" s="657"/>
      <c r="Q30" s="658"/>
      <c r="R30" s="659">
        <v>4655511</v>
      </c>
      <c r="S30" s="660"/>
      <c r="T30" s="660"/>
      <c r="U30" s="660"/>
      <c r="V30" s="660"/>
      <c r="W30" s="660"/>
      <c r="X30" s="660"/>
      <c r="Y30" s="661"/>
      <c r="Z30" s="662">
        <v>17.3</v>
      </c>
      <c r="AA30" s="662"/>
      <c r="AB30" s="662"/>
      <c r="AC30" s="662"/>
      <c r="AD30" s="663" t="s">
        <v>131</v>
      </c>
      <c r="AE30" s="663"/>
      <c r="AF30" s="663"/>
      <c r="AG30" s="663"/>
      <c r="AH30" s="663"/>
      <c r="AI30" s="663"/>
      <c r="AJ30" s="663"/>
      <c r="AK30" s="663"/>
      <c r="AL30" s="664" t="s">
        <v>239</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306</v>
      </c>
      <c r="BH30" s="701"/>
      <c r="BI30" s="701"/>
      <c r="BJ30" s="701"/>
      <c r="BK30" s="701"/>
      <c r="BL30" s="701"/>
      <c r="BM30" s="701"/>
      <c r="BN30" s="701"/>
      <c r="BO30" s="701"/>
      <c r="BP30" s="701"/>
      <c r="BQ30" s="702"/>
      <c r="BR30" s="641" t="s">
        <v>307</v>
      </c>
      <c r="BS30" s="701"/>
      <c r="BT30" s="701"/>
      <c r="BU30" s="701"/>
      <c r="BV30" s="701"/>
      <c r="BW30" s="701"/>
      <c r="BX30" s="701"/>
      <c r="BY30" s="701"/>
      <c r="BZ30" s="701"/>
      <c r="CA30" s="701"/>
      <c r="CB30" s="702"/>
      <c r="CD30" s="697"/>
      <c r="CE30" s="698"/>
      <c r="CF30" s="656" t="s">
        <v>308</v>
      </c>
      <c r="CG30" s="657"/>
      <c r="CH30" s="657"/>
      <c r="CI30" s="657"/>
      <c r="CJ30" s="657"/>
      <c r="CK30" s="657"/>
      <c r="CL30" s="657"/>
      <c r="CM30" s="657"/>
      <c r="CN30" s="657"/>
      <c r="CO30" s="657"/>
      <c r="CP30" s="657"/>
      <c r="CQ30" s="658"/>
      <c r="CR30" s="659">
        <v>3127663</v>
      </c>
      <c r="CS30" s="660"/>
      <c r="CT30" s="660"/>
      <c r="CU30" s="660"/>
      <c r="CV30" s="660"/>
      <c r="CW30" s="660"/>
      <c r="CX30" s="660"/>
      <c r="CY30" s="661"/>
      <c r="CZ30" s="664">
        <v>12</v>
      </c>
      <c r="DA30" s="690"/>
      <c r="DB30" s="690"/>
      <c r="DC30" s="694"/>
      <c r="DD30" s="668">
        <v>3103117</v>
      </c>
      <c r="DE30" s="660"/>
      <c r="DF30" s="660"/>
      <c r="DG30" s="660"/>
      <c r="DH30" s="660"/>
      <c r="DI30" s="660"/>
      <c r="DJ30" s="660"/>
      <c r="DK30" s="661"/>
      <c r="DL30" s="668">
        <v>3103117</v>
      </c>
      <c r="DM30" s="660"/>
      <c r="DN30" s="660"/>
      <c r="DO30" s="660"/>
      <c r="DP30" s="660"/>
      <c r="DQ30" s="660"/>
      <c r="DR30" s="660"/>
      <c r="DS30" s="660"/>
      <c r="DT30" s="660"/>
      <c r="DU30" s="660"/>
      <c r="DV30" s="661"/>
      <c r="DW30" s="664">
        <v>21.5</v>
      </c>
      <c r="DX30" s="690"/>
      <c r="DY30" s="690"/>
      <c r="DZ30" s="690"/>
      <c r="EA30" s="690"/>
      <c r="EB30" s="690"/>
      <c r="EC30" s="691"/>
    </row>
    <row r="31" spans="2:133" ht="11.25" customHeight="1" x14ac:dyDescent="0.15">
      <c r="B31" s="672" t="s">
        <v>309</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239</v>
      </c>
      <c r="AA31" s="662"/>
      <c r="AB31" s="662"/>
      <c r="AC31" s="662"/>
      <c r="AD31" s="663" t="s">
        <v>131</v>
      </c>
      <c r="AE31" s="663"/>
      <c r="AF31" s="663"/>
      <c r="AG31" s="663"/>
      <c r="AH31" s="663"/>
      <c r="AI31" s="663"/>
      <c r="AJ31" s="663"/>
      <c r="AK31" s="663"/>
      <c r="AL31" s="664" t="s">
        <v>239</v>
      </c>
      <c r="AM31" s="665"/>
      <c r="AN31" s="665"/>
      <c r="AO31" s="666"/>
      <c r="AP31" s="705" t="s">
        <v>310</v>
      </c>
      <c r="AQ31" s="706"/>
      <c r="AR31" s="706"/>
      <c r="AS31" s="706"/>
      <c r="AT31" s="711" t="s">
        <v>311</v>
      </c>
      <c r="AU31" s="218"/>
      <c r="AV31" s="218"/>
      <c r="AW31" s="218"/>
      <c r="AX31" s="645" t="s">
        <v>187</v>
      </c>
      <c r="AY31" s="646"/>
      <c r="AZ31" s="646"/>
      <c r="BA31" s="646"/>
      <c r="BB31" s="646"/>
      <c r="BC31" s="646"/>
      <c r="BD31" s="646"/>
      <c r="BE31" s="646"/>
      <c r="BF31" s="647"/>
      <c r="BG31" s="715">
        <v>99.4</v>
      </c>
      <c r="BH31" s="703"/>
      <c r="BI31" s="703"/>
      <c r="BJ31" s="703"/>
      <c r="BK31" s="703"/>
      <c r="BL31" s="703"/>
      <c r="BM31" s="654">
        <v>97.9</v>
      </c>
      <c r="BN31" s="703"/>
      <c r="BO31" s="703"/>
      <c r="BP31" s="703"/>
      <c r="BQ31" s="704"/>
      <c r="BR31" s="715">
        <v>99.4</v>
      </c>
      <c r="BS31" s="703"/>
      <c r="BT31" s="703"/>
      <c r="BU31" s="703"/>
      <c r="BV31" s="703"/>
      <c r="BW31" s="703"/>
      <c r="BX31" s="654">
        <v>97.9</v>
      </c>
      <c r="BY31" s="703"/>
      <c r="BZ31" s="703"/>
      <c r="CA31" s="703"/>
      <c r="CB31" s="704"/>
      <c r="CD31" s="697"/>
      <c r="CE31" s="698"/>
      <c r="CF31" s="656" t="s">
        <v>312</v>
      </c>
      <c r="CG31" s="657"/>
      <c r="CH31" s="657"/>
      <c r="CI31" s="657"/>
      <c r="CJ31" s="657"/>
      <c r="CK31" s="657"/>
      <c r="CL31" s="657"/>
      <c r="CM31" s="657"/>
      <c r="CN31" s="657"/>
      <c r="CO31" s="657"/>
      <c r="CP31" s="657"/>
      <c r="CQ31" s="658"/>
      <c r="CR31" s="659">
        <v>130228</v>
      </c>
      <c r="CS31" s="692"/>
      <c r="CT31" s="692"/>
      <c r="CU31" s="692"/>
      <c r="CV31" s="692"/>
      <c r="CW31" s="692"/>
      <c r="CX31" s="692"/>
      <c r="CY31" s="693"/>
      <c r="CZ31" s="664">
        <v>0.5</v>
      </c>
      <c r="DA31" s="690"/>
      <c r="DB31" s="690"/>
      <c r="DC31" s="694"/>
      <c r="DD31" s="668">
        <v>130208</v>
      </c>
      <c r="DE31" s="692"/>
      <c r="DF31" s="692"/>
      <c r="DG31" s="692"/>
      <c r="DH31" s="692"/>
      <c r="DI31" s="692"/>
      <c r="DJ31" s="692"/>
      <c r="DK31" s="693"/>
      <c r="DL31" s="668">
        <v>130208</v>
      </c>
      <c r="DM31" s="692"/>
      <c r="DN31" s="692"/>
      <c r="DO31" s="692"/>
      <c r="DP31" s="692"/>
      <c r="DQ31" s="692"/>
      <c r="DR31" s="692"/>
      <c r="DS31" s="692"/>
      <c r="DT31" s="692"/>
      <c r="DU31" s="692"/>
      <c r="DV31" s="693"/>
      <c r="DW31" s="664">
        <v>0.9</v>
      </c>
      <c r="DX31" s="690"/>
      <c r="DY31" s="690"/>
      <c r="DZ31" s="690"/>
      <c r="EA31" s="690"/>
      <c r="EB31" s="690"/>
      <c r="EC31" s="691"/>
    </row>
    <row r="32" spans="2:133" ht="11.25" customHeight="1" x14ac:dyDescent="0.15">
      <c r="B32" s="656" t="s">
        <v>313</v>
      </c>
      <c r="C32" s="657"/>
      <c r="D32" s="657"/>
      <c r="E32" s="657"/>
      <c r="F32" s="657"/>
      <c r="G32" s="657"/>
      <c r="H32" s="657"/>
      <c r="I32" s="657"/>
      <c r="J32" s="657"/>
      <c r="K32" s="657"/>
      <c r="L32" s="657"/>
      <c r="M32" s="657"/>
      <c r="N32" s="657"/>
      <c r="O32" s="657"/>
      <c r="P32" s="657"/>
      <c r="Q32" s="658"/>
      <c r="R32" s="659">
        <v>1623063</v>
      </c>
      <c r="S32" s="660"/>
      <c r="T32" s="660"/>
      <c r="U32" s="660"/>
      <c r="V32" s="660"/>
      <c r="W32" s="660"/>
      <c r="X32" s="660"/>
      <c r="Y32" s="661"/>
      <c r="Z32" s="662">
        <v>6</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314</v>
      </c>
      <c r="AX32" s="656" t="s">
        <v>315</v>
      </c>
      <c r="AY32" s="657"/>
      <c r="AZ32" s="657"/>
      <c r="BA32" s="657"/>
      <c r="BB32" s="657"/>
      <c r="BC32" s="657"/>
      <c r="BD32" s="657"/>
      <c r="BE32" s="657"/>
      <c r="BF32" s="658"/>
      <c r="BG32" s="716">
        <v>99.4</v>
      </c>
      <c r="BH32" s="692"/>
      <c r="BI32" s="692"/>
      <c r="BJ32" s="692"/>
      <c r="BK32" s="692"/>
      <c r="BL32" s="692"/>
      <c r="BM32" s="665">
        <v>98.3</v>
      </c>
      <c r="BN32" s="692"/>
      <c r="BO32" s="692"/>
      <c r="BP32" s="692"/>
      <c r="BQ32" s="714"/>
      <c r="BR32" s="716">
        <v>99.4</v>
      </c>
      <c r="BS32" s="692"/>
      <c r="BT32" s="692"/>
      <c r="BU32" s="692"/>
      <c r="BV32" s="692"/>
      <c r="BW32" s="692"/>
      <c r="BX32" s="665">
        <v>98.2</v>
      </c>
      <c r="BY32" s="692"/>
      <c r="BZ32" s="692"/>
      <c r="CA32" s="692"/>
      <c r="CB32" s="714"/>
      <c r="CD32" s="699"/>
      <c r="CE32" s="700"/>
      <c r="CF32" s="656" t="s">
        <v>316</v>
      </c>
      <c r="CG32" s="657"/>
      <c r="CH32" s="657"/>
      <c r="CI32" s="657"/>
      <c r="CJ32" s="657"/>
      <c r="CK32" s="657"/>
      <c r="CL32" s="657"/>
      <c r="CM32" s="657"/>
      <c r="CN32" s="657"/>
      <c r="CO32" s="657"/>
      <c r="CP32" s="657"/>
      <c r="CQ32" s="658"/>
      <c r="CR32" s="659">
        <v>23</v>
      </c>
      <c r="CS32" s="660"/>
      <c r="CT32" s="660"/>
      <c r="CU32" s="660"/>
      <c r="CV32" s="660"/>
      <c r="CW32" s="660"/>
      <c r="CX32" s="660"/>
      <c r="CY32" s="661"/>
      <c r="CZ32" s="664">
        <v>0</v>
      </c>
      <c r="DA32" s="690"/>
      <c r="DB32" s="690"/>
      <c r="DC32" s="694"/>
      <c r="DD32" s="668">
        <v>23</v>
      </c>
      <c r="DE32" s="660"/>
      <c r="DF32" s="660"/>
      <c r="DG32" s="660"/>
      <c r="DH32" s="660"/>
      <c r="DI32" s="660"/>
      <c r="DJ32" s="660"/>
      <c r="DK32" s="661"/>
      <c r="DL32" s="668">
        <v>23</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15">
      <c r="B33" s="656" t="s">
        <v>317</v>
      </c>
      <c r="C33" s="657"/>
      <c r="D33" s="657"/>
      <c r="E33" s="657"/>
      <c r="F33" s="657"/>
      <c r="G33" s="657"/>
      <c r="H33" s="657"/>
      <c r="I33" s="657"/>
      <c r="J33" s="657"/>
      <c r="K33" s="657"/>
      <c r="L33" s="657"/>
      <c r="M33" s="657"/>
      <c r="N33" s="657"/>
      <c r="O33" s="657"/>
      <c r="P33" s="657"/>
      <c r="Q33" s="658"/>
      <c r="R33" s="659">
        <v>109257</v>
      </c>
      <c r="S33" s="660"/>
      <c r="T33" s="660"/>
      <c r="U33" s="660"/>
      <c r="V33" s="660"/>
      <c r="W33" s="660"/>
      <c r="X33" s="660"/>
      <c r="Y33" s="661"/>
      <c r="Z33" s="662">
        <v>0.4</v>
      </c>
      <c r="AA33" s="662"/>
      <c r="AB33" s="662"/>
      <c r="AC33" s="662"/>
      <c r="AD33" s="663">
        <v>62069</v>
      </c>
      <c r="AE33" s="663"/>
      <c r="AF33" s="663"/>
      <c r="AG33" s="663"/>
      <c r="AH33" s="663"/>
      <c r="AI33" s="663"/>
      <c r="AJ33" s="663"/>
      <c r="AK33" s="663"/>
      <c r="AL33" s="664">
        <v>0.4</v>
      </c>
      <c r="AM33" s="665"/>
      <c r="AN33" s="665"/>
      <c r="AO33" s="666"/>
      <c r="AP33" s="709"/>
      <c r="AQ33" s="710"/>
      <c r="AR33" s="710"/>
      <c r="AS33" s="710"/>
      <c r="AT33" s="713"/>
      <c r="AU33" s="219"/>
      <c r="AV33" s="219"/>
      <c r="AW33" s="219"/>
      <c r="AX33" s="680" t="s">
        <v>318</v>
      </c>
      <c r="AY33" s="681"/>
      <c r="AZ33" s="681"/>
      <c r="BA33" s="681"/>
      <c r="BB33" s="681"/>
      <c r="BC33" s="681"/>
      <c r="BD33" s="681"/>
      <c r="BE33" s="681"/>
      <c r="BF33" s="682"/>
      <c r="BG33" s="717">
        <v>99.4</v>
      </c>
      <c r="BH33" s="718"/>
      <c r="BI33" s="718"/>
      <c r="BJ33" s="718"/>
      <c r="BK33" s="718"/>
      <c r="BL33" s="718"/>
      <c r="BM33" s="719">
        <v>97.4</v>
      </c>
      <c r="BN33" s="718"/>
      <c r="BO33" s="718"/>
      <c r="BP33" s="718"/>
      <c r="BQ33" s="720"/>
      <c r="BR33" s="717">
        <v>99.4</v>
      </c>
      <c r="BS33" s="718"/>
      <c r="BT33" s="718"/>
      <c r="BU33" s="718"/>
      <c r="BV33" s="718"/>
      <c r="BW33" s="718"/>
      <c r="BX33" s="719">
        <v>97.6</v>
      </c>
      <c r="BY33" s="718"/>
      <c r="BZ33" s="718"/>
      <c r="CA33" s="718"/>
      <c r="CB33" s="720"/>
      <c r="CD33" s="656" t="s">
        <v>319</v>
      </c>
      <c r="CE33" s="657"/>
      <c r="CF33" s="657"/>
      <c r="CG33" s="657"/>
      <c r="CH33" s="657"/>
      <c r="CI33" s="657"/>
      <c r="CJ33" s="657"/>
      <c r="CK33" s="657"/>
      <c r="CL33" s="657"/>
      <c r="CM33" s="657"/>
      <c r="CN33" s="657"/>
      <c r="CO33" s="657"/>
      <c r="CP33" s="657"/>
      <c r="CQ33" s="658"/>
      <c r="CR33" s="659">
        <v>9619195</v>
      </c>
      <c r="CS33" s="692"/>
      <c r="CT33" s="692"/>
      <c r="CU33" s="692"/>
      <c r="CV33" s="692"/>
      <c r="CW33" s="692"/>
      <c r="CX33" s="692"/>
      <c r="CY33" s="693"/>
      <c r="CZ33" s="664">
        <v>36.9</v>
      </c>
      <c r="DA33" s="690"/>
      <c r="DB33" s="690"/>
      <c r="DC33" s="694"/>
      <c r="DD33" s="668">
        <v>7708165</v>
      </c>
      <c r="DE33" s="692"/>
      <c r="DF33" s="692"/>
      <c r="DG33" s="692"/>
      <c r="DH33" s="692"/>
      <c r="DI33" s="692"/>
      <c r="DJ33" s="692"/>
      <c r="DK33" s="693"/>
      <c r="DL33" s="668">
        <v>5712924</v>
      </c>
      <c r="DM33" s="692"/>
      <c r="DN33" s="692"/>
      <c r="DO33" s="692"/>
      <c r="DP33" s="692"/>
      <c r="DQ33" s="692"/>
      <c r="DR33" s="692"/>
      <c r="DS33" s="692"/>
      <c r="DT33" s="692"/>
      <c r="DU33" s="692"/>
      <c r="DV33" s="693"/>
      <c r="DW33" s="664">
        <v>39.5</v>
      </c>
      <c r="DX33" s="690"/>
      <c r="DY33" s="690"/>
      <c r="DZ33" s="690"/>
      <c r="EA33" s="690"/>
      <c r="EB33" s="690"/>
      <c r="EC33" s="691"/>
    </row>
    <row r="34" spans="2:133" ht="11.25" customHeight="1" x14ac:dyDescent="0.15">
      <c r="B34" s="656" t="s">
        <v>320</v>
      </c>
      <c r="C34" s="657"/>
      <c r="D34" s="657"/>
      <c r="E34" s="657"/>
      <c r="F34" s="657"/>
      <c r="G34" s="657"/>
      <c r="H34" s="657"/>
      <c r="I34" s="657"/>
      <c r="J34" s="657"/>
      <c r="K34" s="657"/>
      <c r="L34" s="657"/>
      <c r="M34" s="657"/>
      <c r="N34" s="657"/>
      <c r="O34" s="657"/>
      <c r="P34" s="657"/>
      <c r="Q34" s="658"/>
      <c r="R34" s="659">
        <v>753551</v>
      </c>
      <c r="S34" s="660"/>
      <c r="T34" s="660"/>
      <c r="U34" s="660"/>
      <c r="V34" s="660"/>
      <c r="W34" s="660"/>
      <c r="X34" s="660"/>
      <c r="Y34" s="661"/>
      <c r="Z34" s="662">
        <v>2.8</v>
      </c>
      <c r="AA34" s="662"/>
      <c r="AB34" s="662"/>
      <c r="AC34" s="662"/>
      <c r="AD34" s="663" t="s">
        <v>131</v>
      </c>
      <c r="AE34" s="663"/>
      <c r="AF34" s="663"/>
      <c r="AG34" s="663"/>
      <c r="AH34" s="663"/>
      <c r="AI34" s="663"/>
      <c r="AJ34" s="663"/>
      <c r="AK34" s="663"/>
      <c r="AL34" s="664" t="s">
        <v>239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321</v>
      </c>
      <c r="CE34" s="657"/>
      <c r="CF34" s="657"/>
      <c r="CG34" s="657"/>
      <c r="CH34" s="657"/>
      <c r="CI34" s="657"/>
      <c r="CJ34" s="657"/>
      <c r="CK34" s="657"/>
      <c r="CL34" s="657"/>
      <c r="CM34" s="657"/>
      <c r="CN34" s="657"/>
      <c r="CO34" s="657"/>
      <c r="CP34" s="657"/>
      <c r="CQ34" s="658"/>
      <c r="CR34" s="659">
        <v>3606180</v>
      </c>
      <c r="CS34" s="660"/>
      <c r="CT34" s="660"/>
      <c r="CU34" s="660"/>
      <c r="CV34" s="660"/>
      <c r="CW34" s="660"/>
      <c r="CX34" s="660"/>
      <c r="CY34" s="661"/>
      <c r="CZ34" s="664">
        <v>13.8</v>
      </c>
      <c r="DA34" s="690"/>
      <c r="DB34" s="690"/>
      <c r="DC34" s="694"/>
      <c r="DD34" s="668">
        <v>2595465</v>
      </c>
      <c r="DE34" s="660"/>
      <c r="DF34" s="660"/>
      <c r="DG34" s="660"/>
      <c r="DH34" s="660"/>
      <c r="DI34" s="660"/>
      <c r="DJ34" s="660"/>
      <c r="DK34" s="661"/>
      <c r="DL34" s="668">
        <v>2105827</v>
      </c>
      <c r="DM34" s="660"/>
      <c r="DN34" s="660"/>
      <c r="DO34" s="660"/>
      <c r="DP34" s="660"/>
      <c r="DQ34" s="660"/>
      <c r="DR34" s="660"/>
      <c r="DS34" s="660"/>
      <c r="DT34" s="660"/>
      <c r="DU34" s="660"/>
      <c r="DV34" s="661"/>
      <c r="DW34" s="664">
        <v>14.6</v>
      </c>
      <c r="DX34" s="690"/>
      <c r="DY34" s="690"/>
      <c r="DZ34" s="690"/>
      <c r="EA34" s="690"/>
      <c r="EB34" s="690"/>
      <c r="EC34" s="691"/>
    </row>
    <row r="35" spans="2:133" ht="11.25" customHeight="1" x14ac:dyDescent="0.15">
      <c r="B35" s="656" t="s">
        <v>322</v>
      </c>
      <c r="C35" s="657"/>
      <c r="D35" s="657"/>
      <c r="E35" s="657"/>
      <c r="F35" s="657"/>
      <c r="G35" s="657"/>
      <c r="H35" s="657"/>
      <c r="I35" s="657"/>
      <c r="J35" s="657"/>
      <c r="K35" s="657"/>
      <c r="L35" s="657"/>
      <c r="M35" s="657"/>
      <c r="N35" s="657"/>
      <c r="O35" s="657"/>
      <c r="P35" s="657"/>
      <c r="Q35" s="658"/>
      <c r="R35" s="659">
        <v>26566</v>
      </c>
      <c r="S35" s="660"/>
      <c r="T35" s="660"/>
      <c r="U35" s="660"/>
      <c r="V35" s="660"/>
      <c r="W35" s="660"/>
      <c r="X35" s="660"/>
      <c r="Y35" s="661"/>
      <c r="Z35" s="662">
        <v>0.1</v>
      </c>
      <c r="AA35" s="662"/>
      <c r="AB35" s="662"/>
      <c r="AC35" s="662"/>
      <c r="AD35" s="663" t="s">
        <v>239</v>
      </c>
      <c r="AE35" s="663"/>
      <c r="AF35" s="663"/>
      <c r="AG35" s="663"/>
      <c r="AH35" s="663"/>
      <c r="AI35" s="663"/>
      <c r="AJ35" s="663"/>
      <c r="AK35" s="663"/>
      <c r="AL35" s="664" t="s">
        <v>131</v>
      </c>
      <c r="AM35" s="665"/>
      <c r="AN35" s="665"/>
      <c r="AO35" s="666"/>
      <c r="AP35" s="222"/>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145417</v>
      </c>
      <c r="CS35" s="692"/>
      <c r="CT35" s="692"/>
      <c r="CU35" s="692"/>
      <c r="CV35" s="692"/>
      <c r="CW35" s="692"/>
      <c r="CX35" s="692"/>
      <c r="CY35" s="693"/>
      <c r="CZ35" s="664">
        <v>0.6</v>
      </c>
      <c r="DA35" s="690"/>
      <c r="DB35" s="690"/>
      <c r="DC35" s="694"/>
      <c r="DD35" s="668">
        <v>92730</v>
      </c>
      <c r="DE35" s="692"/>
      <c r="DF35" s="692"/>
      <c r="DG35" s="692"/>
      <c r="DH35" s="692"/>
      <c r="DI35" s="692"/>
      <c r="DJ35" s="692"/>
      <c r="DK35" s="693"/>
      <c r="DL35" s="668">
        <v>92418</v>
      </c>
      <c r="DM35" s="692"/>
      <c r="DN35" s="692"/>
      <c r="DO35" s="692"/>
      <c r="DP35" s="692"/>
      <c r="DQ35" s="692"/>
      <c r="DR35" s="692"/>
      <c r="DS35" s="692"/>
      <c r="DT35" s="692"/>
      <c r="DU35" s="692"/>
      <c r="DV35" s="693"/>
      <c r="DW35" s="664">
        <v>0.6</v>
      </c>
      <c r="DX35" s="690"/>
      <c r="DY35" s="690"/>
      <c r="DZ35" s="690"/>
      <c r="EA35" s="690"/>
      <c r="EB35" s="690"/>
      <c r="EC35" s="691"/>
    </row>
    <row r="36" spans="2:133" ht="11.25" customHeight="1" x14ac:dyDescent="0.15">
      <c r="B36" s="656" t="s">
        <v>326</v>
      </c>
      <c r="C36" s="657"/>
      <c r="D36" s="657"/>
      <c r="E36" s="657"/>
      <c r="F36" s="657"/>
      <c r="G36" s="657"/>
      <c r="H36" s="657"/>
      <c r="I36" s="657"/>
      <c r="J36" s="657"/>
      <c r="K36" s="657"/>
      <c r="L36" s="657"/>
      <c r="M36" s="657"/>
      <c r="N36" s="657"/>
      <c r="O36" s="657"/>
      <c r="P36" s="657"/>
      <c r="Q36" s="658"/>
      <c r="R36" s="659">
        <v>499917</v>
      </c>
      <c r="S36" s="660"/>
      <c r="T36" s="660"/>
      <c r="U36" s="660"/>
      <c r="V36" s="660"/>
      <c r="W36" s="660"/>
      <c r="X36" s="660"/>
      <c r="Y36" s="661"/>
      <c r="Z36" s="662">
        <v>1.9</v>
      </c>
      <c r="AA36" s="662"/>
      <c r="AB36" s="662"/>
      <c r="AC36" s="662"/>
      <c r="AD36" s="663" t="s">
        <v>239</v>
      </c>
      <c r="AE36" s="663"/>
      <c r="AF36" s="663"/>
      <c r="AG36" s="663"/>
      <c r="AH36" s="663"/>
      <c r="AI36" s="663"/>
      <c r="AJ36" s="663"/>
      <c r="AK36" s="663"/>
      <c r="AL36" s="664" t="s">
        <v>131</v>
      </c>
      <c r="AM36" s="665"/>
      <c r="AN36" s="665"/>
      <c r="AO36" s="666"/>
      <c r="AP36" s="222"/>
      <c r="AQ36" s="725" t="s">
        <v>327</v>
      </c>
      <c r="AR36" s="726"/>
      <c r="AS36" s="726"/>
      <c r="AT36" s="726"/>
      <c r="AU36" s="726"/>
      <c r="AV36" s="726"/>
      <c r="AW36" s="726"/>
      <c r="AX36" s="726"/>
      <c r="AY36" s="727"/>
      <c r="AZ36" s="648">
        <v>3446047</v>
      </c>
      <c r="BA36" s="649"/>
      <c r="BB36" s="649"/>
      <c r="BC36" s="649"/>
      <c r="BD36" s="649"/>
      <c r="BE36" s="649"/>
      <c r="BF36" s="721"/>
      <c r="BG36" s="645" t="s">
        <v>328</v>
      </c>
      <c r="BH36" s="646"/>
      <c r="BI36" s="646"/>
      <c r="BJ36" s="646"/>
      <c r="BK36" s="646"/>
      <c r="BL36" s="646"/>
      <c r="BM36" s="646"/>
      <c r="BN36" s="646"/>
      <c r="BO36" s="646"/>
      <c r="BP36" s="646"/>
      <c r="BQ36" s="646"/>
      <c r="BR36" s="646"/>
      <c r="BS36" s="646"/>
      <c r="BT36" s="646"/>
      <c r="BU36" s="647"/>
      <c r="BV36" s="648">
        <v>81790</v>
      </c>
      <c r="BW36" s="649"/>
      <c r="BX36" s="649"/>
      <c r="BY36" s="649"/>
      <c r="BZ36" s="649"/>
      <c r="CA36" s="649"/>
      <c r="CB36" s="721"/>
      <c r="CD36" s="656" t="s">
        <v>329</v>
      </c>
      <c r="CE36" s="657"/>
      <c r="CF36" s="657"/>
      <c r="CG36" s="657"/>
      <c r="CH36" s="657"/>
      <c r="CI36" s="657"/>
      <c r="CJ36" s="657"/>
      <c r="CK36" s="657"/>
      <c r="CL36" s="657"/>
      <c r="CM36" s="657"/>
      <c r="CN36" s="657"/>
      <c r="CO36" s="657"/>
      <c r="CP36" s="657"/>
      <c r="CQ36" s="658"/>
      <c r="CR36" s="659">
        <v>2970219</v>
      </c>
      <c r="CS36" s="660"/>
      <c r="CT36" s="660"/>
      <c r="CU36" s="660"/>
      <c r="CV36" s="660"/>
      <c r="CW36" s="660"/>
      <c r="CX36" s="660"/>
      <c r="CY36" s="661"/>
      <c r="CZ36" s="664">
        <v>11.4</v>
      </c>
      <c r="DA36" s="690"/>
      <c r="DB36" s="690"/>
      <c r="DC36" s="694"/>
      <c r="DD36" s="668">
        <v>2645143</v>
      </c>
      <c r="DE36" s="660"/>
      <c r="DF36" s="660"/>
      <c r="DG36" s="660"/>
      <c r="DH36" s="660"/>
      <c r="DI36" s="660"/>
      <c r="DJ36" s="660"/>
      <c r="DK36" s="661"/>
      <c r="DL36" s="668">
        <v>1326220</v>
      </c>
      <c r="DM36" s="660"/>
      <c r="DN36" s="660"/>
      <c r="DO36" s="660"/>
      <c r="DP36" s="660"/>
      <c r="DQ36" s="660"/>
      <c r="DR36" s="660"/>
      <c r="DS36" s="660"/>
      <c r="DT36" s="660"/>
      <c r="DU36" s="660"/>
      <c r="DV36" s="661"/>
      <c r="DW36" s="664">
        <v>9.1999999999999993</v>
      </c>
      <c r="DX36" s="690"/>
      <c r="DY36" s="690"/>
      <c r="DZ36" s="690"/>
      <c r="EA36" s="690"/>
      <c r="EB36" s="690"/>
      <c r="EC36" s="691"/>
    </row>
    <row r="37" spans="2:133" ht="11.25" customHeight="1" x14ac:dyDescent="0.15">
      <c r="B37" s="656" t="s">
        <v>330</v>
      </c>
      <c r="C37" s="657"/>
      <c r="D37" s="657"/>
      <c r="E37" s="657"/>
      <c r="F37" s="657"/>
      <c r="G37" s="657"/>
      <c r="H37" s="657"/>
      <c r="I37" s="657"/>
      <c r="J37" s="657"/>
      <c r="K37" s="657"/>
      <c r="L37" s="657"/>
      <c r="M37" s="657"/>
      <c r="N37" s="657"/>
      <c r="O37" s="657"/>
      <c r="P37" s="657"/>
      <c r="Q37" s="658"/>
      <c r="R37" s="659">
        <v>584109</v>
      </c>
      <c r="S37" s="660"/>
      <c r="T37" s="660"/>
      <c r="U37" s="660"/>
      <c r="V37" s="660"/>
      <c r="W37" s="660"/>
      <c r="X37" s="660"/>
      <c r="Y37" s="661"/>
      <c r="Z37" s="662">
        <v>2.2000000000000002</v>
      </c>
      <c r="AA37" s="662"/>
      <c r="AB37" s="662"/>
      <c r="AC37" s="662"/>
      <c r="AD37" s="663">
        <v>34095</v>
      </c>
      <c r="AE37" s="663"/>
      <c r="AF37" s="663"/>
      <c r="AG37" s="663"/>
      <c r="AH37" s="663"/>
      <c r="AI37" s="663"/>
      <c r="AJ37" s="663"/>
      <c r="AK37" s="663"/>
      <c r="AL37" s="664">
        <v>0.2</v>
      </c>
      <c r="AM37" s="665"/>
      <c r="AN37" s="665"/>
      <c r="AO37" s="666"/>
      <c r="AQ37" s="722" t="s">
        <v>331</v>
      </c>
      <c r="AR37" s="723"/>
      <c r="AS37" s="723"/>
      <c r="AT37" s="723"/>
      <c r="AU37" s="723"/>
      <c r="AV37" s="723"/>
      <c r="AW37" s="723"/>
      <c r="AX37" s="723"/>
      <c r="AY37" s="724"/>
      <c r="AZ37" s="659">
        <v>732563</v>
      </c>
      <c r="BA37" s="660"/>
      <c r="BB37" s="660"/>
      <c r="BC37" s="660"/>
      <c r="BD37" s="692"/>
      <c r="BE37" s="692"/>
      <c r="BF37" s="714"/>
      <c r="BG37" s="656" t="s">
        <v>332</v>
      </c>
      <c r="BH37" s="657"/>
      <c r="BI37" s="657"/>
      <c r="BJ37" s="657"/>
      <c r="BK37" s="657"/>
      <c r="BL37" s="657"/>
      <c r="BM37" s="657"/>
      <c r="BN37" s="657"/>
      <c r="BO37" s="657"/>
      <c r="BP37" s="657"/>
      <c r="BQ37" s="657"/>
      <c r="BR37" s="657"/>
      <c r="BS37" s="657"/>
      <c r="BT37" s="657"/>
      <c r="BU37" s="658"/>
      <c r="BV37" s="659">
        <v>-50382</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477427</v>
      </c>
      <c r="CS37" s="692"/>
      <c r="CT37" s="692"/>
      <c r="CU37" s="692"/>
      <c r="CV37" s="692"/>
      <c r="CW37" s="692"/>
      <c r="CX37" s="692"/>
      <c r="CY37" s="693"/>
      <c r="CZ37" s="664">
        <v>1.8</v>
      </c>
      <c r="DA37" s="690"/>
      <c r="DB37" s="690"/>
      <c r="DC37" s="694"/>
      <c r="DD37" s="668">
        <v>477427</v>
      </c>
      <c r="DE37" s="692"/>
      <c r="DF37" s="692"/>
      <c r="DG37" s="692"/>
      <c r="DH37" s="692"/>
      <c r="DI37" s="692"/>
      <c r="DJ37" s="692"/>
      <c r="DK37" s="693"/>
      <c r="DL37" s="668">
        <v>413448</v>
      </c>
      <c r="DM37" s="692"/>
      <c r="DN37" s="692"/>
      <c r="DO37" s="692"/>
      <c r="DP37" s="692"/>
      <c r="DQ37" s="692"/>
      <c r="DR37" s="692"/>
      <c r="DS37" s="692"/>
      <c r="DT37" s="692"/>
      <c r="DU37" s="692"/>
      <c r="DV37" s="693"/>
      <c r="DW37" s="664">
        <v>2.9</v>
      </c>
      <c r="DX37" s="690"/>
      <c r="DY37" s="690"/>
      <c r="DZ37" s="690"/>
      <c r="EA37" s="690"/>
      <c r="EB37" s="690"/>
      <c r="EC37" s="691"/>
    </row>
    <row r="38" spans="2:133" ht="11.25" customHeight="1" x14ac:dyDescent="0.15">
      <c r="B38" s="656" t="s">
        <v>334</v>
      </c>
      <c r="C38" s="657"/>
      <c r="D38" s="657"/>
      <c r="E38" s="657"/>
      <c r="F38" s="657"/>
      <c r="G38" s="657"/>
      <c r="H38" s="657"/>
      <c r="I38" s="657"/>
      <c r="J38" s="657"/>
      <c r="K38" s="657"/>
      <c r="L38" s="657"/>
      <c r="M38" s="657"/>
      <c r="N38" s="657"/>
      <c r="O38" s="657"/>
      <c r="P38" s="657"/>
      <c r="Q38" s="658"/>
      <c r="R38" s="659">
        <v>2823900</v>
      </c>
      <c r="S38" s="660"/>
      <c r="T38" s="660"/>
      <c r="U38" s="660"/>
      <c r="V38" s="660"/>
      <c r="W38" s="660"/>
      <c r="X38" s="660"/>
      <c r="Y38" s="661"/>
      <c r="Z38" s="662">
        <v>10.5</v>
      </c>
      <c r="AA38" s="662"/>
      <c r="AB38" s="662"/>
      <c r="AC38" s="662"/>
      <c r="AD38" s="663" t="s">
        <v>239</v>
      </c>
      <c r="AE38" s="663"/>
      <c r="AF38" s="663"/>
      <c r="AG38" s="663"/>
      <c r="AH38" s="663"/>
      <c r="AI38" s="663"/>
      <c r="AJ38" s="663"/>
      <c r="AK38" s="663"/>
      <c r="AL38" s="664" t="s">
        <v>131</v>
      </c>
      <c r="AM38" s="665"/>
      <c r="AN38" s="665"/>
      <c r="AO38" s="666"/>
      <c r="AQ38" s="722" t="s">
        <v>335</v>
      </c>
      <c r="AR38" s="723"/>
      <c r="AS38" s="723"/>
      <c r="AT38" s="723"/>
      <c r="AU38" s="723"/>
      <c r="AV38" s="723"/>
      <c r="AW38" s="723"/>
      <c r="AX38" s="723"/>
      <c r="AY38" s="724"/>
      <c r="AZ38" s="659">
        <v>93378</v>
      </c>
      <c r="BA38" s="660"/>
      <c r="BB38" s="660"/>
      <c r="BC38" s="660"/>
      <c r="BD38" s="692"/>
      <c r="BE38" s="692"/>
      <c r="BF38" s="714"/>
      <c r="BG38" s="656" t="s">
        <v>336</v>
      </c>
      <c r="BH38" s="657"/>
      <c r="BI38" s="657"/>
      <c r="BJ38" s="657"/>
      <c r="BK38" s="657"/>
      <c r="BL38" s="657"/>
      <c r="BM38" s="657"/>
      <c r="BN38" s="657"/>
      <c r="BO38" s="657"/>
      <c r="BP38" s="657"/>
      <c r="BQ38" s="657"/>
      <c r="BR38" s="657"/>
      <c r="BS38" s="657"/>
      <c r="BT38" s="657"/>
      <c r="BU38" s="658"/>
      <c r="BV38" s="659">
        <v>6920</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2620106</v>
      </c>
      <c r="CS38" s="660"/>
      <c r="CT38" s="660"/>
      <c r="CU38" s="660"/>
      <c r="CV38" s="660"/>
      <c r="CW38" s="660"/>
      <c r="CX38" s="660"/>
      <c r="CY38" s="661"/>
      <c r="CZ38" s="664">
        <v>10</v>
      </c>
      <c r="DA38" s="690"/>
      <c r="DB38" s="690"/>
      <c r="DC38" s="694"/>
      <c r="DD38" s="668">
        <v>2132319</v>
      </c>
      <c r="DE38" s="660"/>
      <c r="DF38" s="660"/>
      <c r="DG38" s="660"/>
      <c r="DH38" s="660"/>
      <c r="DI38" s="660"/>
      <c r="DJ38" s="660"/>
      <c r="DK38" s="661"/>
      <c r="DL38" s="668">
        <v>2001144</v>
      </c>
      <c r="DM38" s="660"/>
      <c r="DN38" s="660"/>
      <c r="DO38" s="660"/>
      <c r="DP38" s="660"/>
      <c r="DQ38" s="660"/>
      <c r="DR38" s="660"/>
      <c r="DS38" s="660"/>
      <c r="DT38" s="660"/>
      <c r="DU38" s="660"/>
      <c r="DV38" s="661"/>
      <c r="DW38" s="664">
        <v>13.8</v>
      </c>
      <c r="DX38" s="690"/>
      <c r="DY38" s="690"/>
      <c r="DZ38" s="690"/>
      <c r="EA38" s="690"/>
      <c r="EB38" s="690"/>
      <c r="EC38" s="691"/>
    </row>
    <row r="39" spans="2:133" ht="11.25" customHeight="1" x14ac:dyDescent="0.15">
      <c r="B39" s="656" t="s">
        <v>338</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239</v>
      </c>
      <c r="AA39" s="662"/>
      <c r="AB39" s="662"/>
      <c r="AC39" s="662"/>
      <c r="AD39" s="663" t="s">
        <v>131</v>
      </c>
      <c r="AE39" s="663"/>
      <c r="AF39" s="663"/>
      <c r="AG39" s="663"/>
      <c r="AH39" s="663"/>
      <c r="AI39" s="663"/>
      <c r="AJ39" s="663"/>
      <c r="AK39" s="663"/>
      <c r="AL39" s="664" t="s">
        <v>239</v>
      </c>
      <c r="AM39" s="665"/>
      <c r="AN39" s="665"/>
      <c r="AO39" s="666"/>
      <c r="AQ39" s="722" t="s">
        <v>339</v>
      </c>
      <c r="AR39" s="723"/>
      <c r="AS39" s="723"/>
      <c r="AT39" s="723"/>
      <c r="AU39" s="723"/>
      <c r="AV39" s="723"/>
      <c r="AW39" s="723"/>
      <c r="AX39" s="723"/>
      <c r="AY39" s="724"/>
      <c r="AZ39" s="659">
        <v>9294</v>
      </c>
      <c r="BA39" s="660"/>
      <c r="BB39" s="660"/>
      <c r="BC39" s="660"/>
      <c r="BD39" s="692"/>
      <c r="BE39" s="692"/>
      <c r="BF39" s="714"/>
      <c r="BG39" s="656" t="s">
        <v>340</v>
      </c>
      <c r="BH39" s="657"/>
      <c r="BI39" s="657"/>
      <c r="BJ39" s="657"/>
      <c r="BK39" s="657"/>
      <c r="BL39" s="657"/>
      <c r="BM39" s="657"/>
      <c r="BN39" s="657"/>
      <c r="BO39" s="657"/>
      <c r="BP39" s="657"/>
      <c r="BQ39" s="657"/>
      <c r="BR39" s="657"/>
      <c r="BS39" s="657"/>
      <c r="BT39" s="657"/>
      <c r="BU39" s="658"/>
      <c r="BV39" s="659">
        <v>11062</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47965</v>
      </c>
      <c r="CS39" s="692"/>
      <c r="CT39" s="692"/>
      <c r="CU39" s="692"/>
      <c r="CV39" s="692"/>
      <c r="CW39" s="692"/>
      <c r="CX39" s="692"/>
      <c r="CY39" s="693"/>
      <c r="CZ39" s="664">
        <v>0.2</v>
      </c>
      <c r="DA39" s="690"/>
      <c r="DB39" s="690"/>
      <c r="DC39" s="694"/>
      <c r="DD39" s="668">
        <v>40000</v>
      </c>
      <c r="DE39" s="692"/>
      <c r="DF39" s="692"/>
      <c r="DG39" s="692"/>
      <c r="DH39" s="692"/>
      <c r="DI39" s="692"/>
      <c r="DJ39" s="692"/>
      <c r="DK39" s="693"/>
      <c r="DL39" s="668" t="s">
        <v>131</v>
      </c>
      <c r="DM39" s="692"/>
      <c r="DN39" s="692"/>
      <c r="DO39" s="692"/>
      <c r="DP39" s="692"/>
      <c r="DQ39" s="692"/>
      <c r="DR39" s="692"/>
      <c r="DS39" s="692"/>
      <c r="DT39" s="692"/>
      <c r="DU39" s="692"/>
      <c r="DV39" s="693"/>
      <c r="DW39" s="664" t="s">
        <v>131</v>
      </c>
      <c r="DX39" s="690"/>
      <c r="DY39" s="690"/>
      <c r="DZ39" s="690"/>
      <c r="EA39" s="690"/>
      <c r="EB39" s="690"/>
      <c r="EC39" s="691"/>
    </row>
    <row r="40" spans="2:133" ht="11.25" customHeight="1" x14ac:dyDescent="0.15">
      <c r="B40" s="656" t="s">
        <v>342</v>
      </c>
      <c r="C40" s="657"/>
      <c r="D40" s="657"/>
      <c r="E40" s="657"/>
      <c r="F40" s="657"/>
      <c r="G40" s="657"/>
      <c r="H40" s="657"/>
      <c r="I40" s="657"/>
      <c r="J40" s="657"/>
      <c r="K40" s="657"/>
      <c r="L40" s="657"/>
      <c r="M40" s="657"/>
      <c r="N40" s="657"/>
      <c r="O40" s="657"/>
      <c r="P40" s="657"/>
      <c r="Q40" s="658"/>
      <c r="R40" s="659">
        <v>248200</v>
      </c>
      <c r="S40" s="660"/>
      <c r="T40" s="660"/>
      <c r="U40" s="660"/>
      <c r="V40" s="660"/>
      <c r="W40" s="660"/>
      <c r="X40" s="660"/>
      <c r="Y40" s="661"/>
      <c r="Z40" s="662">
        <v>0.9</v>
      </c>
      <c r="AA40" s="662"/>
      <c r="AB40" s="662"/>
      <c r="AC40" s="662"/>
      <c r="AD40" s="663" t="s">
        <v>239</v>
      </c>
      <c r="AE40" s="663"/>
      <c r="AF40" s="663"/>
      <c r="AG40" s="663"/>
      <c r="AH40" s="663"/>
      <c r="AI40" s="663"/>
      <c r="AJ40" s="663"/>
      <c r="AK40" s="663"/>
      <c r="AL40" s="664" t="s">
        <v>239</v>
      </c>
      <c r="AM40" s="665"/>
      <c r="AN40" s="665"/>
      <c r="AO40" s="666"/>
      <c r="AQ40" s="722" t="s">
        <v>343</v>
      </c>
      <c r="AR40" s="723"/>
      <c r="AS40" s="723"/>
      <c r="AT40" s="723"/>
      <c r="AU40" s="723"/>
      <c r="AV40" s="723"/>
      <c r="AW40" s="723"/>
      <c r="AX40" s="723"/>
      <c r="AY40" s="724"/>
      <c r="AZ40" s="659" t="s">
        <v>131</v>
      </c>
      <c r="BA40" s="660"/>
      <c r="BB40" s="660"/>
      <c r="BC40" s="660"/>
      <c r="BD40" s="692"/>
      <c r="BE40" s="692"/>
      <c r="BF40" s="714"/>
      <c r="BG40" s="707" t="s">
        <v>344</v>
      </c>
      <c r="BH40" s="708"/>
      <c r="BI40" s="708"/>
      <c r="BJ40" s="708"/>
      <c r="BK40" s="708"/>
      <c r="BL40" s="223"/>
      <c r="BM40" s="657" t="s">
        <v>345</v>
      </c>
      <c r="BN40" s="657"/>
      <c r="BO40" s="657"/>
      <c r="BP40" s="657"/>
      <c r="BQ40" s="657"/>
      <c r="BR40" s="657"/>
      <c r="BS40" s="657"/>
      <c r="BT40" s="657"/>
      <c r="BU40" s="658"/>
      <c r="BV40" s="659">
        <v>97</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229308</v>
      </c>
      <c r="CS40" s="660"/>
      <c r="CT40" s="660"/>
      <c r="CU40" s="660"/>
      <c r="CV40" s="660"/>
      <c r="CW40" s="660"/>
      <c r="CX40" s="660"/>
      <c r="CY40" s="661"/>
      <c r="CZ40" s="664">
        <v>0.9</v>
      </c>
      <c r="DA40" s="690"/>
      <c r="DB40" s="690"/>
      <c r="DC40" s="694"/>
      <c r="DD40" s="668">
        <v>202508</v>
      </c>
      <c r="DE40" s="660"/>
      <c r="DF40" s="660"/>
      <c r="DG40" s="660"/>
      <c r="DH40" s="660"/>
      <c r="DI40" s="660"/>
      <c r="DJ40" s="660"/>
      <c r="DK40" s="661"/>
      <c r="DL40" s="668">
        <v>187315</v>
      </c>
      <c r="DM40" s="660"/>
      <c r="DN40" s="660"/>
      <c r="DO40" s="660"/>
      <c r="DP40" s="660"/>
      <c r="DQ40" s="660"/>
      <c r="DR40" s="660"/>
      <c r="DS40" s="660"/>
      <c r="DT40" s="660"/>
      <c r="DU40" s="660"/>
      <c r="DV40" s="661"/>
      <c r="DW40" s="664">
        <v>1.3</v>
      </c>
      <c r="DX40" s="690"/>
      <c r="DY40" s="690"/>
      <c r="DZ40" s="690"/>
      <c r="EA40" s="690"/>
      <c r="EB40" s="690"/>
      <c r="EC40" s="691"/>
    </row>
    <row r="41" spans="2:133" ht="11.25" customHeight="1" x14ac:dyDescent="0.15">
      <c r="B41" s="680" t="s">
        <v>347</v>
      </c>
      <c r="C41" s="681"/>
      <c r="D41" s="681"/>
      <c r="E41" s="681"/>
      <c r="F41" s="681"/>
      <c r="G41" s="681"/>
      <c r="H41" s="681"/>
      <c r="I41" s="681"/>
      <c r="J41" s="681"/>
      <c r="K41" s="681"/>
      <c r="L41" s="681"/>
      <c r="M41" s="681"/>
      <c r="N41" s="681"/>
      <c r="O41" s="681"/>
      <c r="P41" s="681"/>
      <c r="Q41" s="682"/>
      <c r="R41" s="731">
        <v>26918329</v>
      </c>
      <c r="S41" s="732"/>
      <c r="T41" s="732"/>
      <c r="U41" s="732"/>
      <c r="V41" s="732"/>
      <c r="W41" s="732"/>
      <c r="X41" s="732"/>
      <c r="Y41" s="736"/>
      <c r="Z41" s="737">
        <v>100</v>
      </c>
      <c r="AA41" s="737"/>
      <c r="AB41" s="737"/>
      <c r="AC41" s="737"/>
      <c r="AD41" s="738">
        <v>14208367</v>
      </c>
      <c r="AE41" s="738"/>
      <c r="AF41" s="738"/>
      <c r="AG41" s="738"/>
      <c r="AH41" s="738"/>
      <c r="AI41" s="738"/>
      <c r="AJ41" s="738"/>
      <c r="AK41" s="738"/>
      <c r="AL41" s="739">
        <v>100</v>
      </c>
      <c r="AM41" s="719"/>
      <c r="AN41" s="719"/>
      <c r="AO41" s="740"/>
      <c r="AQ41" s="722" t="s">
        <v>348</v>
      </c>
      <c r="AR41" s="723"/>
      <c r="AS41" s="723"/>
      <c r="AT41" s="723"/>
      <c r="AU41" s="723"/>
      <c r="AV41" s="723"/>
      <c r="AW41" s="723"/>
      <c r="AX41" s="723"/>
      <c r="AY41" s="724"/>
      <c r="AZ41" s="659">
        <v>611163</v>
      </c>
      <c r="BA41" s="660"/>
      <c r="BB41" s="660"/>
      <c r="BC41" s="660"/>
      <c r="BD41" s="692"/>
      <c r="BE41" s="692"/>
      <c r="BF41" s="714"/>
      <c r="BG41" s="707"/>
      <c r="BH41" s="708"/>
      <c r="BI41" s="708"/>
      <c r="BJ41" s="708"/>
      <c r="BK41" s="708"/>
      <c r="BL41" s="223"/>
      <c r="BM41" s="657" t="s">
        <v>349</v>
      </c>
      <c r="BN41" s="657"/>
      <c r="BO41" s="657"/>
      <c r="BP41" s="657"/>
      <c r="BQ41" s="657"/>
      <c r="BR41" s="657"/>
      <c r="BS41" s="657"/>
      <c r="BT41" s="657"/>
      <c r="BU41" s="658"/>
      <c r="BV41" s="659" t="s">
        <v>131</v>
      </c>
      <c r="BW41" s="660"/>
      <c r="BX41" s="660"/>
      <c r="BY41" s="660"/>
      <c r="BZ41" s="660"/>
      <c r="CA41" s="660"/>
      <c r="CB41" s="669"/>
      <c r="CD41" s="656" t="s">
        <v>350</v>
      </c>
      <c r="CE41" s="657"/>
      <c r="CF41" s="657"/>
      <c r="CG41" s="657"/>
      <c r="CH41" s="657"/>
      <c r="CI41" s="657"/>
      <c r="CJ41" s="657"/>
      <c r="CK41" s="657"/>
      <c r="CL41" s="657"/>
      <c r="CM41" s="657"/>
      <c r="CN41" s="657"/>
      <c r="CO41" s="657"/>
      <c r="CP41" s="657"/>
      <c r="CQ41" s="658"/>
      <c r="CR41" s="659" t="s">
        <v>239</v>
      </c>
      <c r="CS41" s="692"/>
      <c r="CT41" s="692"/>
      <c r="CU41" s="692"/>
      <c r="CV41" s="692"/>
      <c r="CW41" s="692"/>
      <c r="CX41" s="692"/>
      <c r="CY41" s="693"/>
      <c r="CZ41" s="664" t="s">
        <v>131</v>
      </c>
      <c r="DA41" s="690"/>
      <c r="DB41" s="690"/>
      <c r="DC41" s="694"/>
      <c r="DD41" s="668" t="s">
        <v>239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351</v>
      </c>
      <c r="AR42" s="729"/>
      <c r="AS42" s="729"/>
      <c r="AT42" s="729"/>
      <c r="AU42" s="729"/>
      <c r="AV42" s="729"/>
      <c r="AW42" s="729"/>
      <c r="AX42" s="729"/>
      <c r="AY42" s="730"/>
      <c r="AZ42" s="731">
        <v>1999649</v>
      </c>
      <c r="BA42" s="732"/>
      <c r="BB42" s="732"/>
      <c r="BC42" s="732"/>
      <c r="BD42" s="718"/>
      <c r="BE42" s="718"/>
      <c r="BF42" s="720"/>
      <c r="BG42" s="709"/>
      <c r="BH42" s="710"/>
      <c r="BI42" s="710"/>
      <c r="BJ42" s="710"/>
      <c r="BK42" s="710"/>
      <c r="BL42" s="224"/>
      <c r="BM42" s="681" t="s">
        <v>352</v>
      </c>
      <c r="BN42" s="681"/>
      <c r="BO42" s="681"/>
      <c r="BP42" s="681"/>
      <c r="BQ42" s="681"/>
      <c r="BR42" s="681"/>
      <c r="BS42" s="681"/>
      <c r="BT42" s="681"/>
      <c r="BU42" s="682"/>
      <c r="BV42" s="731">
        <v>366</v>
      </c>
      <c r="BW42" s="732"/>
      <c r="BX42" s="732"/>
      <c r="BY42" s="732"/>
      <c r="BZ42" s="732"/>
      <c r="CA42" s="732"/>
      <c r="CB42" s="741"/>
      <c r="CD42" s="656" t="s">
        <v>353</v>
      </c>
      <c r="CE42" s="657"/>
      <c r="CF42" s="657"/>
      <c r="CG42" s="657"/>
      <c r="CH42" s="657"/>
      <c r="CI42" s="657"/>
      <c r="CJ42" s="657"/>
      <c r="CK42" s="657"/>
      <c r="CL42" s="657"/>
      <c r="CM42" s="657"/>
      <c r="CN42" s="657"/>
      <c r="CO42" s="657"/>
      <c r="CP42" s="657"/>
      <c r="CQ42" s="658"/>
      <c r="CR42" s="659">
        <v>4098138</v>
      </c>
      <c r="CS42" s="692"/>
      <c r="CT42" s="692"/>
      <c r="CU42" s="692"/>
      <c r="CV42" s="692"/>
      <c r="CW42" s="692"/>
      <c r="CX42" s="692"/>
      <c r="CY42" s="693"/>
      <c r="CZ42" s="664">
        <v>15.7</v>
      </c>
      <c r="DA42" s="690"/>
      <c r="DB42" s="690"/>
      <c r="DC42" s="694"/>
      <c r="DD42" s="668">
        <v>595255</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354</v>
      </c>
      <c r="CD43" s="656" t="s">
        <v>355</v>
      </c>
      <c r="CE43" s="657"/>
      <c r="CF43" s="657"/>
      <c r="CG43" s="657"/>
      <c r="CH43" s="657"/>
      <c r="CI43" s="657"/>
      <c r="CJ43" s="657"/>
      <c r="CK43" s="657"/>
      <c r="CL43" s="657"/>
      <c r="CM43" s="657"/>
      <c r="CN43" s="657"/>
      <c r="CO43" s="657"/>
      <c r="CP43" s="657"/>
      <c r="CQ43" s="658"/>
      <c r="CR43" s="659">
        <v>200248</v>
      </c>
      <c r="CS43" s="692"/>
      <c r="CT43" s="692"/>
      <c r="CU43" s="692"/>
      <c r="CV43" s="692"/>
      <c r="CW43" s="692"/>
      <c r="CX43" s="692"/>
      <c r="CY43" s="693"/>
      <c r="CZ43" s="664">
        <v>0.8</v>
      </c>
      <c r="DA43" s="690"/>
      <c r="DB43" s="690"/>
      <c r="DC43" s="694"/>
      <c r="DD43" s="668">
        <v>136418</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304</v>
      </c>
      <c r="CE44" s="696"/>
      <c r="CF44" s="656" t="s">
        <v>357</v>
      </c>
      <c r="CG44" s="657"/>
      <c r="CH44" s="657"/>
      <c r="CI44" s="657"/>
      <c r="CJ44" s="657"/>
      <c r="CK44" s="657"/>
      <c r="CL44" s="657"/>
      <c r="CM44" s="657"/>
      <c r="CN44" s="657"/>
      <c r="CO44" s="657"/>
      <c r="CP44" s="657"/>
      <c r="CQ44" s="658"/>
      <c r="CR44" s="659">
        <v>4098138</v>
      </c>
      <c r="CS44" s="660"/>
      <c r="CT44" s="660"/>
      <c r="CU44" s="660"/>
      <c r="CV44" s="660"/>
      <c r="CW44" s="660"/>
      <c r="CX44" s="660"/>
      <c r="CY44" s="661"/>
      <c r="CZ44" s="664">
        <v>15.7</v>
      </c>
      <c r="DA44" s="665"/>
      <c r="DB44" s="665"/>
      <c r="DC44" s="671"/>
      <c r="DD44" s="668">
        <v>595255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359</v>
      </c>
      <c r="CG45" s="657"/>
      <c r="CH45" s="657"/>
      <c r="CI45" s="657"/>
      <c r="CJ45" s="657"/>
      <c r="CK45" s="657"/>
      <c r="CL45" s="657"/>
      <c r="CM45" s="657"/>
      <c r="CN45" s="657"/>
      <c r="CO45" s="657"/>
      <c r="CP45" s="657"/>
      <c r="CQ45" s="658"/>
      <c r="CR45" s="659">
        <v>1856763</v>
      </c>
      <c r="CS45" s="692"/>
      <c r="CT45" s="692"/>
      <c r="CU45" s="692"/>
      <c r="CV45" s="692"/>
      <c r="CW45" s="692"/>
      <c r="CX45" s="692"/>
      <c r="CY45" s="693"/>
      <c r="CZ45" s="664">
        <v>7.1</v>
      </c>
      <c r="DA45" s="690"/>
      <c r="DB45" s="690"/>
      <c r="DC45" s="694"/>
      <c r="DD45" s="668">
        <v>48669</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360</v>
      </c>
      <c r="CG46" s="657"/>
      <c r="CH46" s="657"/>
      <c r="CI46" s="657"/>
      <c r="CJ46" s="657"/>
      <c r="CK46" s="657"/>
      <c r="CL46" s="657"/>
      <c r="CM46" s="657"/>
      <c r="CN46" s="657"/>
      <c r="CO46" s="657"/>
      <c r="CP46" s="657"/>
      <c r="CQ46" s="658"/>
      <c r="CR46" s="659">
        <v>1942788</v>
      </c>
      <c r="CS46" s="660"/>
      <c r="CT46" s="660"/>
      <c r="CU46" s="660"/>
      <c r="CV46" s="660"/>
      <c r="CW46" s="660"/>
      <c r="CX46" s="660"/>
      <c r="CY46" s="661"/>
      <c r="CZ46" s="664">
        <v>7.4</v>
      </c>
      <c r="DA46" s="665"/>
      <c r="DB46" s="665"/>
      <c r="DC46" s="671"/>
      <c r="DD46" s="668">
        <v>495528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361</v>
      </c>
      <c r="CG47" s="657"/>
      <c r="CH47" s="657"/>
      <c r="CI47" s="657"/>
      <c r="CJ47" s="657"/>
      <c r="CK47" s="657"/>
      <c r="CL47" s="657"/>
      <c r="CM47" s="657"/>
      <c r="CN47" s="657"/>
      <c r="CO47" s="657"/>
      <c r="CP47" s="657"/>
      <c r="CQ47" s="658"/>
      <c r="CR47" s="659" t="s">
        <v>131</v>
      </c>
      <c r="CS47" s="692"/>
      <c r="CT47" s="692"/>
      <c r="CU47" s="692"/>
      <c r="CV47" s="692"/>
      <c r="CW47" s="692"/>
      <c r="CX47" s="692"/>
      <c r="CY47" s="693"/>
      <c r="CZ47" s="664" t="s">
        <v>131</v>
      </c>
      <c r="DA47" s="690"/>
      <c r="DB47" s="690"/>
      <c r="DC47" s="694"/>
      <c r="DD47" s="668" t="s">
        <v>239</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362</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239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363</v>
      </c>
      <c r="CE49" s="681"/>
      <c r="CF49" s="681"/>
      <c r="CG49" s="681"/>
      <c r="CH49" s="681"/>
      <c r="CI49" s="681"/>
      <c r="CJ49" s="681"/>
      <c r="CK49" s="681"/>
      <c r="CL49" s="681"/>
      <c r="CM49" s="681"/>
      <c r="CN49" s="681"/>
      <c r="CO49" s="681"/>
      <c r="CP49" s="681"/>
      <c r="CQ49" s="682"/>
      <c r="CR49" s="731">
        <v>26089863</v>
      </c>
      <c r="CS49" s="718"/>
      <c r="CT49" s="718"/>
      <c r="CU49" s="718"/>
      <c r="CV49" s="718"/>
      <c r="CW49" s="718"/>
      <c r="CX49" s="718"/>
      <c r="CY49" s="747"/>
      <c r="CZ49" s="739">
        <v>100</v>
      </c>
      <c r="DA49" s="748"/>
      <c r="DB49" s="748"/>
      <c r="DC49" s="749"/>
      <c r="DD49" s="750">
        <v>17180139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qmROGRD4CHSWBz3gVJaYqhVZ6fIkuQVHFyukfAHs7oyMV85PPZr3PKho9bBVUnUZE3+M5RUv8c/BfWY/6NCw==" saltValue="eUTApWOD022jZwnQg03o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61" zoomScale="70" zoomScaleNormal="25" zoomScaleSheetLayoutView="70" workbookViewId="0">
      <selection activeCell="BS19" sqref="BS19:CG1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365</v>
      </c>
      <c r="DK2" s="759"/>
      <c r="DL2" s="759"/>
      <c r="DM2" s="759"/>
      <c r="DN2" s="759"/>
      <c r="DO2" s="760"/>
      <c r="DP2" s="228"/>
      <c r="DQ2" s="758" t="s">
        <v>366</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369</v>
      </c>
      <c r="B5" s="764"/>
      <c r="C5" s="764"/>
      <c r="D5" s="764"/>
      <c r="E5" s="764"/>
      <c r="F5" s="764"/>
      <c r="G5" s="764"/>
      <c r="H5" s="764"/>
      <c r="I5" s="764"/>
      <c r="J5" s="764"/>
      <c r="K5" s="764"/>
      <c r="L5" s="764"/>
      <c r="M5" s="764"/>
      <c r="N5" s="764"/>
      <c r="O5" s="764"/>
      <c r="P5" s="765"/>
      <c r="Q5" s="769" t="s">
        <v>370</v>
      </c>
      <c r="R5" s="770"/>
      <c r="S5" s="770"/>
      <c r="T5" s="770"/>
      <c r="U5" s="771"/>
      <c r="V5" s="769" t="s">
        <v>371</v>
      </c>
      <c r="W5" s="770"/>
      <c r="X5" s="770"/>
      <c r="Y5" s="770"/>
      <c r="Z5" s="771"/>
      <c r="AA5" s="769" t="s">
        <v>372</v>
      </c>
      <c r="AB5" s="770"/>
      <c r="AC5" s="770"/>
      <c r="AD5" s="770"/>
      <c r="AE5" s="770"/>
      <c r="AF5" s="775" t="s">
        <v>373</v>
      </c>
      <c r="AG5" s="770"/>
      <c r="AH5" s="770"/>
      <c r="AI5" s="770"/>
      <c r="AJ5" s="776"/>
      <c r="AK5" s="770" t="s">
        <v>374</v>
      </c>
      <c r="AL5" s="770"/>
      <c r="AM5" s="770"/>
      <c r="AN5" s="770"/>
      <c r="AO5" s="771"/>
      <c r="AP5" s="769" t="s">
        <v>375</v>
      </c>
      <c r="AQ5" s="770"/>
      <c r="AR5" s="770"/>
      <c r="AS5" s="770"/>
      <c r="AT5" s="771"/>
      <c r="AU5" s="769" t="s">
        <v>376</v>
      </c>
      <c r="AV5" s="770"/>
      <c r="AW5" s="770"/>
      <c r="AX5" s="770"/>
      <c r="AY5" s="776"/>
      <c r="AZ5" s="232"/>
      <c r="BA5" s="232"/>
      <c r="BB5" s="232"/>
      <c r="BC5" s="232"/>
      <c r="BD5" s="232"/>
      <c r="BE5" s="233"/>
      <c r="BF5" s="233"/>
      <c r="BG5" s="233"/>
      <c r="BH5" s="233"/>
      <c r="BI5" s="233"/>
      <c r="BJ5" s="233"/>
      <c r="BK5" s="233"/>
      <c r="BL5" s="233"/>
      <c r="BM5" s="233"/>
      <c r="BN5" s="233"/>
      <c r="BO5" s="233"/>
      <c r="BP5" s="233"/>
      <c r="BQ5" s="763" t="s">
        <v>377</v>
      </c>
      <c r="BR5" s="764"/>
      <c r="BS5" s="764"/>
      <c r="BT5" s="764"/>
      <c r="BU5" s="764"/>
      <c r="BV5" s="764"/>
      <c r="BW5" s="764"/>
      <c r="BX5" s="764"/>
      <c r="BY5" s="764"/>
      <c r="BZ5" s="764"/>
      <c r="CA5" s="764"/>
      <c r="CB5" s="764"/>
      <c r="CC5" s="764"/>
      <c r="CD5" s="764"/>
      <c r="CE5" s="764"/>
      <c r="CF5" s="764"/>
      <c r="CG5" s="765"/>
      <c r="CH5" s="769" t="s">
        <v>378</v>
      </c>
      <c r="CI5" s="770"/>
      <c r="CJ5" s="770"/>
      <c r="CK5" s="770"/>
      <c r="CL5" s="771"/>
      <c r="CM5" s="769" t="s">
        <v>379</v>
      </c>
      <c r="CN5" s="770"/>
      <c r="CO5" s="770"/>
      <c r="CP5" s="770"/>
      <c r="CQ5" s="771"/>
      <c r="CR5" s="769" t="s">
        <v>380</v>
      </c>
      <c r="CS5" s="770"/>
      <c r="CT5" s="770"/>
      <c r="CU5" s="770"/>
      <c r="CV5" s="771"/>
      <c r="CW5" s="769" t="s">
        <v>381</v>
      </c>
      <c r="CX5" s="770"/>
      <c r="CY5" s="770"/>
      <c r="CZ5" s="770"/>
      <c r="DA5" s="771"/>
      <c r="DB5" s="769" t="s">
        <v>382</v>
      </c>
      <c r="DC5" s="770"/>
      <c r="DD5" s="770"/>
      <c r="DE5" s="770"/>
      <c r="DF5" s="771"/>
      <c r="DG5" s="799" t="s">
        <v>383</v>
      </c>
      <c r="DH5" s="800"/>
      <c r="DI5" s="800"/>
      <c r="DJ5" s="800"/>
      <c r="DK5" s="801"/>
      <c r="DL5" s="799" t="s">
        <v>384</v>
      </c>
      <c r="DM5" s="800"/>
      <c r="DN5" s="800"/>
      <c r="DO5" s="800"/>
      <c r="DP5" s="801"/>
      <c r="DQ5" s="769" t="s">
        <v>385</v>
      </c>
      <c r="DR5" s="770"/>
      <c r="DS5" s="770"/>
      <c r="DT5" s="770"/>
      <c r="DU5" s="771"/>
      <c r="DV5" s="769" t="s">
        <v>376</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386</v>
      </c>
      <c r="C7" s="786"/>
      <c r="D7" s="786"/>
      <c r="E7" s="786"/>
      <c r="F7" s="786"/>
      <c r="G7" s="786"/>
      <c r="H7" s="786"/>
      <c r="I7" s="786"/>
      <c r="J7" s="786"/>
      <c r="K7" s="786"/>
      <c r="L7" s="786"/>
      <c r="M7" s="786"/>
      <c r="N7" s="786"/>
      <c r="O7" s="786"/>
      <c r="P7" s="787"/>
      <c r="Q7" s="788">
        <v>27005</v>
      </c>
      <c r="R7" s="789"/>
      <c r="S7" s="789"/>
      <c r="T7" s="789"/>
      <c r="U7" s="789"/>
      <c r="V7" s="789">
        <v>26027</v>
      </c>
      <c r="W7" s="789"/>
      <c r="X7" s="789"/>
      <c r="Y7" s="789"/>
      <c r="Z7" s="789"/>
      <c r="AA7" s="789">
        <v>978</v>
      </c>
      <c r="AB7" s="789"/>
      <c r="AC7" s="789"/>
      <c r="AD7" s="789"/>
      <c r="AE7" s="790"/>
      <c r="AF7" s="791">
        <v>801</v>
      </c>
      <c r="AG7" s="792"/>
      <c r="AH7" s="792"/>
      <c r="AI7" s="792"/>
      <c r="AJ7" s="793"/>
      <c r="AK7" s="794">
        <v>26366</v>
      </c>
      <c r="AL7" s="795"/>
      <c r="AM7" s="795"/>
      <c r="AN7" s="795"/>
      <c r="AO7" s="795"/>
      <c r="AP7" s="795">
        <v>33685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387</v>
      </c>
      <c r="C8" s="817"/>
      <c r="D8" s="817"/>
      <c r="E8" s="817"/>
      <c r="F8" s="817"/>
      <c r="G8" s="817"/>
      <c r="H8" s="817"/>
      <c r="I8" s="817"/>
      <c r="J8" s="817"/>
      <c r="K8" s="817"/>
      <c r="L8" s="817"/>
      <c r="M8" s="817"/>
      <c r="N8" s="817"/>
      <c r="O8" s="817"/>
      <c r="P8" s="818"/>
      <c r="Q8" s="819">
        <v>17</v>
      </c>
      <c r="R8" s="820"/>
      <c r="S8" s="820"/>
      <c r="T8" s="820"/>
      <c r="U8" s="820"/>
      <c r="V8" s="820">
        <v>17</v>
      </c>
      <c r="W8" s="820"/>
      <c r="X8" s="820"/>
      <c r="Y8" s="820"/>
      <c r="Z8" s="820"/>
      <c r="AA8" s="820">
        <v>0</v>
      </c>
      <c r="AB8" s="820"/>
      <c r="AC8" s="820"/>
      <c r="AD8" s="820"/>
      <c r="AE8" s="821"/>
      <c r="AF8" s="822">
        <v>0</v>
      </c>
      <c r="AG8" s="823"/>
      <c r="AH8" s="823"/>
      <c r="AI8" s="823"/>
      <c r="AJ8" s="824"/>
      <c r="AK8" s="805">
        <v>200</v>
      </c>
      <c r="AL8" s="806"/>
      <c r="AM8" s="806"/>
      <c r="AN8" s="806"/>
      <c r="AO8" s="806"/>
      <c r="AP8" s="806" t="s">
        <v>521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388</v>
      </c>
      <c r="C9" s="817"/>
      <c r="D9" s="817"/>
      <c r="E9" s="817"/>
      <c r="F9" s="817"/>
      <c r="G9" s="817"/>
      <c r="H9" s="817"/>
      <c r="I9" s="817"/>
      <c r="J9" s="817"/>
      <c r="K9" s="817"/>
      <c r="L9" s="817"/>
      <c r="M9" s="817"/>
      <c r="N9" s="817"/>
      <c r="O9" s="817"/>
      <c r="P9" s="818"/>
      <c r="Q9" s="819">
        <v>55</v>
      </c>
      <c r="R9" s="820"/>
      <c r="S9" s="820"/>
      <c r="T9" s="820"/>
      <c r="U9" s="820"/>
      <c r="V9" s="820">
        <v>53</v>
      </c>
      <c r="W9" s="820"/>
      <c r="X9" s="820"/>
      <c r="Y9" s="820"/>
      <c r="Z9" s="820"/>
      <c r="AA9" s="820">
        <v>2</v>
      </c>
      <c r="AB9" s="820"/>
      <c r="AC9" s="820"/>
      <c r="AD9" s="820"/>
      <c r="AE9" s="821"/>
      <c r="AF9" s="822">
        <v>2</v>
      </c>
      <c r="AG9" s="823"/>
      <c r="AH9" s="823"/>
      <c r="AI9" s="823"/>
      <c r="AJ9" s="824"/>
      <c r="AK9" s="805" t="s">
        <v>521</v>
      </c>
      <c r="AL9" s="806"/>
      <c r="AM9" s="806"/>
      <c r="AN9" s="806"/>
      <c r="AO9" s="806"/>
      <c r="AP9" s="806" t="s">
        <v>521</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t="s">
        <v>389</v>
      </c>
      <c r="C10" s="817"/>
      <c r="D10" s="817"/>
      <c r="E10" s="817"/>
      <c r="F10" s="817"/>
      <c r="G10" s="817"/>
      <c r="H10" s="817"/>
      <c r="I10" s="817"/>
      <c r="J10" s="817"/>
      <c r="K10" s="817"/>
      <c r="L10" s="817"/>
      <c r="M10" s="817"/>
      <c r="N10" s="817"/>
      <c r="O10" s="817"/>
      <c r="P10" s="818"/>
      <c r="Q10" s="819">
        <v>11</v>
      </c>
      <c r="R10" s="820"/>
      <c r="S10" s="820"/>
      <c r="T10" s="820"/>
      <c r="U10" s="820"/>
      <c r="V10" s="820">
        <v>163</v>
      </c>
      <c r="W10" s="820"/>
      <c r="X10" s="820"/>
      <c r="Y10" s="820"/>
      <c r="Z10" s="820"/>
      <c r="AA10" s="820">
        <v>-152</v>
      </c>
      <c r="AB10" s="820"/>
      <c r="AC10" s="820"/>
      <c r="AD10" s="820"/>
      <c r="AE10" s="821"/>
      <c r="AF10" s="822">
        <v>-152</v>
      </c>
      <c r="AG10" s="823"/>
      <c r="AH10" s="823"/>
      <c r="AI10" s="823"/>
      <c r="AJ10" s="824"/>
      <c r="AK10" s="805">
        <v>42</v>
      </c>
      <c r="AL10" s="806"/>
      <c r="AM10" s="806"/>
      <c r="AN10" s="806"/>
      <c r="AO10" s="806"/>
      <c r="AP10" s="806">
        <v>0</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26926</v>
      </c>
      <c r="R23" s="829"/>
      <c r="S23" s="829"/>
      <c r="T23" s="829"/>
      <c r="U23" s="829"/>
      <c r="V23" s="829">
        <v>26098</v>
      </c>
      <c r="W23" s="829"/>
      <c r="X23" s="829"/>
      <c r="Y23" s="829"/>
      <c r="Z23" s="829"/>
      <c r="AA23" s="829">
        <v>828</v>
      </c>
      <c r="AB23" s="829"/>
      <c r="AC23" s="829"/>
      <c r="AD23" s="829"/>
      <c r="AE23" s="830"/>
      <c r="AF23" s="831">
        <v>651</v>
      </c>
      <c r="AG23" s="829"/>
      <c r="AH23" s="829"/>
      <c r="AI23" s="829"/>
      <c r="AJ23" s="832"/>
      <c r="AK23" s="833"/>
      <c r="AL23" s="834"/>
      <c r="AM23" s="834"/>
      <c r="AN23" s="834"/>
      <c r="AO23" s="834"/>
      <c r="AP23" s="829">
        <v>33686</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369</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6121</v>
      </c>
      <c r="R28" s="859"/>
      <c r="S28" s="859"/>
      <c r="T28" s="859"/>
      <c r="U28" s="859"/>
      <c r="V28" s="859">
        <v>6039</v>
      </c>
      <c r="W28" s="859"/>
      <c r="X28" s="859"/>
      <c r="Y28" s="859"/>
      <c r="Z28" s="859"/>
      <c r="AA28" s="859">
        <v>82</v>
      </c>
      <c r="AB28" s="859"/>
      <c r="AC28" s="859"/>
      <c r="AD28" s="859"/>
      <c r="AE28" s="860"/>
      <c r="AF28" s="861">
        <v>82</v>
      </c>
      <c r="AG28" s="859"/>
      <c r="AH28" s="859"/>
      <c r="AI28" s="859"/>
      <c r="AJ28" s="862"/>
      <c r="AK28" s="863">
        <v>774</v>
      </c>
      <c r="AL28" s="864"/>
      <c r="AM28" s="864"/>
      <c r="AN28" s="864"/>
      <c r="AO28" s="864"/>
      <c r="AP28" s="864" t="s">
        <v>521</v>
      </c>
      <c r="AQ28" s="864"/>
      <c r="AR28" s="864"/>
      <c r="AS28" s="864"/>
      <c r="AT28" s="864"/>
      <c r="AU28" s="864" t="s">
        <v>521</v>
      </c>
      <c r="AV28" s="864"/>
      <c r="AW28" s="864"/>
      <c r="AX28" s="864"/>
      <c r="AY28" s="864"/>
      <c r="AZ28" s="865" t="s">
        <v>521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6653</v>
      </c>
      <c r="R29" s="820"/>
      <c r="S29" s="820"/>
      <c r="T29" s="820"/>
      <c r="U29" s="820"/>
      <c r="V29" s="820">
        <v>6482</v>
      </c>
      <c r="W29" s="820"/>
      <c r="X29" s="820"/>
      <c r="Y29" s="820"/>
      <c r="Z29" s="820"/>
      <c r="AA29" s="820">
        <v>171</v>
      </c>
      <c r="AB29" s="820"/>
      <c r="AC29" s="820"/>
      <c r="AD29" s="820"/>
      <c r="AE29" s="821"/>
      <c r="AF29" s="822">
        <v>171</v>
      </c>
      <c r="AG29" s="823"/>
      <c r="AH29" s="823"/>
      <c r="AI29" s="823"/>
      <c r="AJ29" s="824"/>
      <c r="AK29" s="870">
        <v>1003</v>
      </c>
      <c r="AL29" s="866"/>
      <c r="AM29" s="866"/>
      <c r="AN29" s="866"/>
      <c r="AO29" s="866"/>
      <c r="AP29" s="866" t="s">
        <v>521</v>
      </c>
      <c r="AQ29" s="866"/>
      <c r="AR29" s="866"/>
      <c r="AS29" s="866"/>
      <c r="AT29" s="866"/>
      <c r="AU29" s="866" t="s">
        <v>521</v>
      </c>
      <c r="AV29" s="866"/>
      <c r="AW29" s="866"/>
      <c r="AX29" s="866"/>
      <c r="AY29" s="866"/>
      <c r="AZ29" s="867" t="s">
        <v>521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1733</v>
      </c>
      <c r="R30" s="820"/>
      <c r="S30" s="820"/>
      <c r="T30" s="820"/>
      <c r="U30" s="820"/>
      <c r="V30" s="820">
        <v>1732</v>
      </c>
      <c r="W30" s="820"/>
      <c r="X30" s="820"/>
      <c r="Y30" s="820"/>
      <c r="Z30" s="820"/>
      <c r="AA30" s="820">
        <v>1</v>
      </c>
      <c r="AB30" s="820"/>
      <c r="AC30" s="820"/>
      <c r="AD30" s="820"/>
      <c r="AE30" s="821"/>
      <c r="AF30" s="822">
        <v>1</v>
      </c>
      <c r="AG30" s="823"/>
      <c r="AH30" s="823"/>
      <c r="AI30" s="823"/>
      <c r="AJ30" s="824"/>
      <c r="AK30" s="870">
        <v>981</v>
      </c>
      <c r="AL30" s="866"/>
      <c r="AM30" s="866"/>
      <c r="AN30" s="866"/>
      <c r="AO30" s="866"/>
      <c r="AP30" s="866" t="s">
        <v>521</v>
      </c>
      <c r="AQ30" s="866"/>
      <c r="AR30" s="866"/>
      <c r="AS30" s="866"/>
      <c r="AT30" s="866"/>
      <c r="AU30" s="866" t="s">
        <v>521</v>
      </c>
      <c r="AV30" s="866"/>
      <c r="AW30" s="866"/>
      <c r="AX30" s="866"/>
      <c r="AY30" s="866"/>
      <c r="AZ30" s="867" t="s">
        <v>521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1021</v>
      </c>
      <c r="R31" s="820"/>
      <c r="S31" s="820"/>
      <c r="T31" s="820"/>
      <c r="U31" s="820"/>
      <c r="V31" s="820">
        <v>953</v>
      </c>
      <c r="W31" s="820"/>
      <c r="X31" s="820"/>
      <c r="Y31" s="820"/>
      <c r="Z31" s="820"/>
      <c r="AA31" s="820">
        <v>68</v>
      </c>
      <c r="AB31" s="820"/>
      <c r="AC31" s="820"/>
      <c r="AD31" s="820"/>
      <c r="AE31" s="821"/>
      <c r="AF31" s="822">
        <v>863</v>
      </c>
      <c r="AG31" s="823"/>
      <c r="AH31" s="823"/>
      <c r="AI31" s="823"/>
      <c r="AJ31" s="824"/>
      <c r="AK31" s="870">
        <v>93</v>
      </c>
      <c r="AL31" s="866"/>
      <c r="AM31" s="866"/>
      <c r="AN31" s="866"/>
      <c r="AO31" s="866"/>
      <c r="AP31" s="866">
        <v>6105</v>
      </c>
      <c r="AQ31" s="866"/>
      <c r="AR31" s="866"/>
      <c r="AS31" s="866"/>
      <c r="AT31" s="866"/>
      <c r="AU31" s="866">
        <v>788</v>
      </c>
      <c r="AV31" s="866"/>
      <c r="AW31" s="866"/>
      <c r="AX31" s="866"/>
      <c r="AY31" s="866"/>
      <c r="AZ31" s="867" t="s">
        <v>521</v>
      </c>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4314</v>
      </c>
      <c r="R32" s="820"/>
      <c r="S32" s="820"/>
      <c r="T32" s="820"/>
      <c r="U32" s="820"/>
      <c r="V32" s="820">
        <v>3979</v>
      </c>
      <c r="W32" s="820"/>
      <c r="X32" s="820"/>
      <c r="Y32" s="820"/>
      <c r="Z32" s="820"/>
      <c r="AA32" s="820">
        <v>335</v>
      </c>
      <c r="AB32" s="820"/>
      <c r="AC32" s="820"/>
      <c r="AD32" s="820"/>
      <c r="AE32" s="821"/>
      <c r="AF32" s="822">
        <v>1500</v>
      </c>
      <c r="AG32" s="823"/>
      <c r="AH32" s="823"/>
      <c r="AI32" s="823"/>
      <c r="AJ32" s="824"/>
      <c r="AK32" s="870">
        <v>555</v>
      </c>
      <c r="AL32" s="866"/>
      <c r="AM32" s="866"/>
      <c r="AN32" s="866"/>
      <c r="AO32" s="866"/>
      <c r="AP32" s="866">
        <v>2012</v>
      </c>
      <c r="AQ32" s="866"/>
      <c r="AR32" s="866"/>
      <c r="AS32" s="866"/>
      <c r="AT32" s="866"/>
      <c r="AU32" s="866">
        <v>1006</v>
      </c>
      <c r="AV32" s="866"/>
      <c r="AW32" s="866"/>
      <c r="AX32" s="866"/>
      <c r="AY32" s="866"/>
      <c r="AZ32" s="867" t="s">
        <v>521</v>
      </c>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21</v>
      </c>
      <c r="R33" s="820"/>
      <c r="S33" s="820"/>
      <c r="T33" s="820"/>
      <c r="U33" s="820"/>
      <c r="V33" s="820">
        <v>12</v>
      </c>
      <c r="W33" s="820"/>
      <c r="X33" s="820"/>
      <c r="Y33" s="820"/>
      <c r="Z33" s="820"/>
      <c r="AA33" s="820">
        <v>9</v>
      </c>
      <c r="AB33" s="820"/>
      <c r="AC33" s="820"/>
      <c r="AD33" s="820"/>
      <c r="AE33" s="821"/>
      <c r="AF33" s="822">
        <v>9</v>
      </c>
      <c r="AG33" s="823"/>
      <c r="AH33" s="823"/>
      <c r="AI33" s="823"/>
      <c r="AJ33" s="824"/>
      <c r="AK33" s="870" t="s">
        <v>521</v>
      </c>
      <c r="AL33" s="866"/>
      <c r="AM33" s="866"/>
      <c r="AN33" s="866"/>
      <c r="AO33" s="866"/>
      <c r="AP33" s="866" t="s">
        <v>521</v>
      </c>
      <c r="AQ33" s="866"/>
      <c r="AR33" s="866"/>
      <c r="AS33" s="866"/>
      <c r="AT33" s="866"/>
      <c r="AU33" s="866" t="s">
        <v>521</v>
      </c>
      <c r="AV33" s="866"/>
      <c r="AW33" s="866"/>
      <c r="AX33" s="866"/>
      <c r="AY33" s="866"/>
      <c r="AZ33" s="867" t="s">
        <v>521</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2625</v>
      </c>
      <c r="AG63" s="880"/>
      <c r="AH63" s="880"/>
      <c r="AI63" s="880"/>
      <c r="AJ63" s="881"/>
      <c r="AK63" s="882"/>
      <c r="AL63" s="877"/>
      <c r="AM63" s="877"/>
      <c r="AN63" s="877"/>
      <c r="AO63" s="877"/>
      <c r="AP63" s="880">
        <v>8117</v>
      </c>
      <c r="AQ63" s="880"/>
      <c r="AR63" s="880"/>
      <c r="AS63" s="880"/>
      <c r="AT63" s="880"/>
      <c r="AU63" s="880">
        <v>1794</v>
      </c>
      <c r="AV63" s="880"/>
      <c r="AW63" s="880"/>
      <c r="AX63" s="880"/>
      <c r="AY63" s="880"/>
      <c r="AZ63" s="884"/>
      <c r="BA63" s="884"/>
      <c r="BB63" s="884"/>
      <c r="BC63" s="884"/>
      <c r="BD63" s="884"/>
      <c r="BE63" s="885"/>
      <c r="BF63" s="885"/>
      <c r="BG63" s="885"/>
      <c r="BH63" s="885"/>
      <c r="BI63" s="886"/>
      <c r="BJ63" s="887" t="s">
        <v>393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415</v>
      </c>
      <c r="B66" s="764"/>
      <c r="C66" s="764"/>
      <c r="D66" s="764"/>
      <c r="E66" s="764"/>
      <c r="F66" s="764"/>
      <c r="G66" s="764"/>
      <c r="H66" s="764"/>
      <c r="I66" s="764"/>
      <c r="J66" s="764"/>
      <c r="K66" s="764"/>
      <c r="L66" s="764"/>
      <c r="M66" s="764"/>
      <c r="N66" s="764"/>
      <c r="O66" s="764"/>
      <c r="P66" s="765"/>
      <c r="Q66" s="769" t="s">
        <v>416</v>
      </c>
      <c r="R66" s="770"/>
      <c r="S66" s="770"/>
      <c r="T66" s="770"/>
      <c r="U66" s="771"/>
      <c r="V66" s="769" t="s">
        <v>417</v>
      </c>
      <c r="W66" s="770"/>
      <c r="X66" s="770"/>
      <c r="Y66" s="770"/>
      <c r="Z66" s="771"/>
      <c r="AA66" s="769" t="s">
        <v>418</v>
      </c>
      <c r="AB66" s="770"/>
      <c r="AC66" s="770"/>
      <c r="AD66" s="770"/>
      <c r="AE66" s="771"/>
      <c r="AF66" s="890" t="s">
        <v>419</v>
      </c>
      <c r="AG66" s="851"/>
      <c r="AH66" s="851"/>
      <c r="AI66" s="851"/>
      <c r="AJ66" s="891"/>
      <c r="AK66" s="769" t="s">
        <v>420</v>
      </c>
      <c r="AL66" s="764"/>
      <c r="AM66" s="764"/>
      <c r="AN66" s="764"/>
      <c r="AO66" s="765"/>
      <c r="AP66" s="769" t="s">
        <v>421</v>
      </c>
      <c r="AQ66" s="770"/>
      <c r="AR66" s="770"/>
      <c r="AS66" s="770"/>
      <c r="AT66" s="771"/>
      <c r="AU66" s="769" t="s">
        <v>422</v>
      </c>
      <c r="AV66" s="770"/>
      <c r="AW66" s="770"/>
      <c r="AX66" s="770"/>
      <c r="AY66" s="771"/>
      <c r="AZ66" s="769" t="s">
        <v>376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592</v>
      </c>
      <c r="C68" s="906"/>
      <c r="D68" s="906"/>
      <c r="E68" s="906"/>
      <c r="F68" s="906"/>
      <c r="G68" s="906"/>
      <c r="H68" s="906"/>
      <c r="I68" s="906"/>
      <c r="J68" s="906"/>
      <c r="K68" s="906"/>
      <c r="L68" s="906"/>
      <c r="M68" s="906"/>
      <c r="N68" s="906"/>
      <c r="O68" s="906"/>
      <c r="P68" s="907"/>
      <c r="Q68" s="908">
        <v>5966</v>
      </c>
      <c r="R68" s="902"/>
      <c r="S68" s="902"/>
      <c r="T68" s="902"/>
      <c r="U68" s="902"/>
      <c r="V68" s="902">
        <v>5266</v>
      </c>
      <c r="W68" s="902"/>
      <c r="X68" s="902"/>
      <c r="Y68" s="902"/>
      <c r="Z68" s="902"/>
      <c r="AA68" s="902">
        <v>700</v>
      </c>
      <c r="AB68" s="902"/>
      <c r="AC68" s="902"/>
      <c r="AD68" s="902"/>
      <c r="AE68" s="902"/>
      <c r="AF68" s="902">
        <v>700</v>
      </c>
      <c r="AG68" s="902"/>
      <c r="AH68" s="902"/>
      <c r="AI68" s="902"/>
      <c r="AJ68" s="902"/>
      <c r="AK68" s="902">
        <v>1</v>
      </c>
      <c r="AL68" s="902"/>
      <c r="AM68" s="902"/>
      <c r="AN68" s="902"/>
      <c r="AO68" s="902"/>
      <c r="AP68" s="902" t="s">
        <v>521</v>
      </c>
      <c r="AQ68" s="902"/>
      <c r="AR68" s="902"/>
      <c r="AS68" s="902"/>
      <c r="AT68" s="902"/>
      <c r="AU68" s="902" t="s">
        <v>521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593</v>
      </c>
      <c r="C69" s="910"/>
      <c r="D69" s="910"/>
      <c r="E69" s="910"/>
      <c r="F69" s="910"/>
      <c r="G69" s="910"/>
      <c r="H69" s="910"/>
      <c r="I69" s="910"/>
      <c r="J69" s="910"/>
      <c r="K69" s="910"/>
      <c r="L69" s="910"/>
      <c r="M69" s="910"/>
      <c r="N69" s="910"/>
      <c r="O69" s="910"/>
      <c r="P69" s="911"/>
      <c r="Q69" s="912">
        <v>3438</v>
      </c>
      <c r="R69" s="866"/>
      <c r="S69" s="866"/>
      <c r="T69" s="866"/>
      <c r="U69" s="866"/>
      <c r="V69" s="866">
        <v>3123</v>
      </c>
      <c r="W69" s="866"/>
      <c r="X69" s="866"/>
      <c r="Y69" s="866"/>
      <c r="Z69" s="866"/>
      <c r="AA69" s="866">
        <v>314</v>
      </c>
      <c r="AB69" s="866"/>
      <c r="AC69" s="866"/>
      <c r="AD69" s="866"/>
      <c r="AE69" s="866"/>
      <c r="AF69" s="866">
        <v>344</v>
      </c>
      <c r="AG69" s="866"/>
      <c r="AH69" s="866"/>
      <c r="AI69" s="866"/>
      <c r="AJ69" s="866"/>
      <c r="AK69" s="866" t="s">
        <v>521</v>
      </c>
      <c r="AL69" s="866"/>
      <c r="AM69" s="866"/>
      <c r="AN69" s="866"/>
      <c r="AO69" s="866"/>
      <c r="AP69" s="866">
        <v>3022</v>
      </c>
      <c r="AQ69" s="866"/>
      <c r="AR69" s="866"/>
      <c r="AS69" s="866"/>
      <c r="AT69" s="866"/>
      <c r="AU69" s="866">
        <v>665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594</v>
      </c>
      <c r="C70" s="910"/>
      <c r="D70" s="910"/>
      <c r="E70" s="910"/>
      <c r="F70" s="910"/>
      <c r="G70" s="910"/>
      <c r="H70" s="910"/>
      <c r="I70" s="910"/>
      <c r="J70" s="910"/>
      <c r="K70" s="910"/>
      <c r="L70" s="910"/>
      <c r="M70" s="910"/>
      <c r="N70" s="910"/>
      <c r="O70" s="910"/>
      <c r="P70" s="911"/>
      <c r="Q70" s="912">
        <v>696</v>
      </c>
      <c r="R70" s="866"/>
      <c r="S70" s="866"/>
      <c r="T70" s="866"/>
      <c r="U70" s="866"/>
      <c r="V70" s="866">
        <v>680</v>
      </c>
      <c r="W70" s="866"/>
      <c r="X70" s="866"/>
      <c r="Y70" s="866"/>
      <c r="Z70" s="866"/>
      <c r="AA70" s="866">
        <v>43</v>
      </c>
      <c r="AB70" s="866"/>
      <c r="AC70" s="866"/>
      <c r="AD70" s="866"/>
      <c r="AE70" s="866"/>
      <c r="AF70" s="866">
        <v>43</v>
      </c>
      <c r="AG70" s="866"/>
      <c r="AH70" s="866"/>
      <c r="AI70" s="866"/>
      <c r="AJ70" s="866"/>
      <c r="AK70" s="866" t="s">
        <v>521</v>
      </c>
      <c r="AL70" s="866"/>
      <c r="AM70" s="866"/>
      <c r="AN70" s="866"/>
      <c r="AO70" s="866"/>
      <c r="AP70" s="866">
        <v>237</v>
      </c>
      <c r="AQ70" s="866"/>
      <c r="AR70" s="866"/>
      <c r="AS70" s="866"/>
      <c r="AT70" s="866"/>
      <c r="AU70" s="866">
        <v>160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595</v>
      </c>
      <c r="C71" s="910"/>
      <c r="D71" s="910"/>
      <c r="E71" s="910"/>
      <c r="F71" s="910"/>
      <c r="G71" s="910"/>
      <c r="H71" s="910"/>
      <c r="I71" s="910"/>
      <c r="J71" s="910"/>
      <c r="K71" s="910"/>
      <c r="L71" s="910"/>
      <c r="M71" s="910"/>
      <c r="N71" s="910"/>
      <c r="O71" s="910"/>
      <c r="P71" s="911"/>
      <c r="Q71" s="912">
        <v>1573</v>
      </c>
      <c r="R71" s="866"/>
      <c r="S71" s="866"/>
      <c r="T71" s="866"/>
      <c r="U71" s="866"/>
      <c r="V71" s="866">
        <v>1538</v>
      </c>
      <c r="W71" s="866"/>
      <c r="X71" s="866"/>
      <c r="Y71" s="866"/>
      <c r="Z71" s="866"/>
      <c r="AA71" s="866">
        <v>35</v>
      </c>
      <c r="AB71" s="866"/>
      <c r="AC71" s="866"/>
      <c r="AD71" s="866"/>
      <c r="AE71" s="866"/>
      <c r="AF71" s="866">
        <v>35</v>
      </c>
      <c r="AG71" s="866"/>
      <c r="AH71" s="866"/>
      <c r="AI71" s="866"/>
      <c r="AJ71" s="866"/>
      <c r="AK71" s="866">
        <v>95</v>
      </c>
      <c r="AL71" s="866"/>
      <c r="AM71" s="866"/>
      <c r="AN71" s="866"/>
      <c r="AO71" s="866"/>
      <c r="AP71" s="866">
        <v>877</v>
      </c>
      <c r="AQ71" s="866"/>
      <c r="AR71" s="866"/>
      <c r="AS71" s="866"/>
      <c r="AT71" s="866"/>
      <c r="AU71" s="866">
        <v>705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596</v>
      </c>
      <c r="C72" s="910"/>
      <c r="D72" s="910"/>
      <c r="E72" s="910"/>
      <c r="F72" s="910"/>
      <c r="G72" s="910"/>
      <c r="H72" s="910"/>
      <c r="I72" s="910"/>
      <c r="J72" s="910"/>
      <c r="K72" s="910"/>
      <c r="L72" s="910"/>
      <c r="M72" s="910"/>
      <c r="N72" s="910"/>
      <c r="O72" s="910"/>
      <c r="P72" s="911"/>
      <c r="Q72" s="912">
        <v>207</v>
      </c>
      <c r="R72" s="866"/>
      <c r="S72" s="866"/>
      <c r="T72" s="866"/>
      <c r="U72" s="866"/>
      <c r="V72" s="866">
        <v>197</v>
      </c>
      <c r="W72" s="866"/>
      <c r="X72" s="866"/>
      <c r="Y72" s="866"/>
      <c r="Z72" s="866"/>
      <c r="AA72" s="866">
        <v>10</v>
      </c>
      <c r="AB72" s="866"/>
      <c r="AC72" s="866"/>
      <c r="AD72" s="866"/>
      <c r="AE72" s="866"/>
      <c r="AF72" s="866">
        <v>10</v>
      </c>
      <c r="AG72" s="866"/>
      <c r="AH72" s="866"/>
      <c r="AI72" s="866"/>
      <c r="AJ72" s="866"/>
      <c r="AK72" s="866">
        <v>19</v>
      </c>
      <c r="AL72" s="866"/>
      <c r="AM72" s="866"/>
      <c r="AN72" s="866"/>
      <c r="AO72" s="866"/>
      <c r="AP72" s="866" t="s">
        <v>521</v>
      </c>
      <c r="AQ72" s="866"/>
      <c r="AR72" s="866"/>
      <c r="AS72" s="866"/>
      <c r="AT72" s="866"/>
      <c r="AU72" s="866" t="s">
        <v>521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597</v>
      </c>
      <c r="C73" s="910"/>
      <c r="D73" s="910"/>
      <c r="E73" s="910"/>
      <c r="F73" s="910"/>
      <c r="G73" s="910"/>
      <c r="H73" s="910"/>
      <c r="I73" s="910"/>
      <c r="J73" s="910"/>
      <c r="K73" s="910"/>
      <c r="L73" s="910"/>
      <c r="M73" s="910"/>
      <c r="N73" s="910"/>
      <c r="O73" s="910"/>
      <c r="P73" s="911"/>
      <c r="Q73" s="912">
        <v>124</v>
      </c>
      <c r="R73" s="866"/>
      <c r="S73" s="866"/>
      <c r="T73" s="866"/>
      <c r="U73" s="866"/>
      <c r="V73" s="866">
        <v>113</v>
      </c>
      <c r="W73" s="866"/>
      <c r="X73" s="866"/>
      <c r="Y73" s="866"/>
      <c r="Z73" s="866"/>
      <c r="AA73" s="866">
        <v>11</v>
      </c>
      <c r="AB73" s="866"/>
      <c r="AC73" s="866"/>
      <c r="AD73" s="866"/>
      <c r="AE73" s="866"/>
      <c r="AF73" s="866">
        <v>11</v>
      </c>
      <c r="AG73" s="866"/>
      <c r="AH73" s="866"/>
      <c r="AI73" s="866"/>
      <c r="AJ73" s="866"/>
      <c r="AK73" s="866" t="s">
        <v>521</v>
      </c>
      <c r="AL73" s="866"/>
      <c r="AM73" s="866"/>
      <c r="AN73" s="866"/>
      <c r="AO73" s="866"/>
      <c r="AP73" s="866" t="s">
        <v>521</v>
      </c>
      <c r="AQ73" s="866"/>
      <c r="AR73" s="866"/>
      <c r="AS73" s="866"/>
      <c r="AT73" s="866"/>
      <c r="AU73" s="866" t="s">
        <v>521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598</v>
      </c>
      <c r="C74" s="910"/>
      <c r="D74" s="910"/>
      <c r="E74" s="910"/>
      <c r="F74" s="910"/>
      <c r="G74" s="910"/>
      <c r="H74" s="910"/>
      <c r="I74" s="910"/>
      <c r="J74" s="910"/>
      <c r="K74" s="910"/>
      <c r="L74" s="910"/>
      <c r="M74" s="910"/>
      <c r="N74" s="910"/>
      <c r="O74" s="910"/>
      <c r="P74" s="911"/>
      <c r="Q74" s="912">
        <v>116</v>
      </c>
      <c r="R74" s="866"/>
      <c r="S74" s="866"/>
      <c r="T74" s="866"/>
      <c r="U74" s="866"/>
      <c r="V74" s="866">
        <v>110</v>
      </c>
      <c r="W74" s="866"/>
      <c r="X74" s="866"/>
      <c r="Y74" s="866"/>
      <c r="Z74" s="866"/>
      <c r="AA74" s="866">
        <v>6</v>
      </c>
      <c r="AB74" s="866"/>
      <c r="AC74" s="866"/>
      <c r="AD74" s="866"/>
      <c r="AE74" s="866"/>
      <c r="AF74" s="866">
        <v>6</v>
      </c>
      <c r="AG74" s="866"/>
      <c r="AH74" s="866"/>
      <c r="AI74" s="866"/>
      <c r="AJ74" s="866"/>
      <c r="AK74" s="866">
        <v>14</v>
      </c>
      <c r="AL74" s="866"/>
      <c r="AM74" s="866"/>
      <c r="AN74" s="866"/>
      <c r="AO74" s="866"/>
      <c r="AP74" s="866" t="s">
        <v>521</v>
      </c>
      <c r="AQ74" s="866"/>
      <c r="AR74" s="866"/>
      <c r="AS74" s="866"/>
      <c r="AT74" s="866"/>
      <c r="AU74" s="866" t="s">
        <v>521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599</v>
      </c>
      <c r="C75" s="910"/>
      <c r="D75" s="910"/>
      <c r="E75" s="910"/>
      <c r="F75" s="910"/>
      <c r="G75" s="910"/>
      <c r="H75" s="910"/>
      <c r="I75" s="910"/>
      <c r="J75" s="910"/>
      <c r="K75" s="910"/>
      <c r="L75" s="910"/>
      <c r="M75" s="910"/>
      <c r="N75" s="910"/>
      <c r="O75" s="910"/>
      <c r="P75" s="911"/>
      <c r="Q75" s="913">
        <v>156662</v>
      </c>
      <c r="R75" s="914"/>
      <c r="S75" s="914"/>
      <c r="T75" s="914"/>
      <c r="U75" s="870"/>
      <c r="V75" s="915">
        <v>152216</v>
      </c>
      <c r="W75" s="914"/>
      <c r="X75" s="914"/>
      <c r="Y75" s="914"/>
      <c r="Z75" s="870"/>
      <c r="AA75" s="915">
        <v>4445</v>
      </c>
      <c r="AB75" s="914"/>
      <c r="AC75" s="914"/>
      <c r="AD75" s="914"/>
      <c r="AE75" s="870"/>
      <c r="AF75" s="915">
        <v>4445</v>
      </c>
      <c r="AG75" s="914"/>
      <c r="AH75" s="914"/>
      <c r="AI75" s="914"/>
      <c r="AJ75" s="870"/>
      <c r="AK75" s="915" t="s">
        <v>521</v>
      </c>
      <c r="AL75" s="914"/>
      <c r="AM75" s="914"/>
      <c r="AN75" s="914"/>
      <c r="AO75" s="870"/>
      <c r="AP75" s="915" t="s">
        <v>521</v>
      </c>
      <c r="AQ75" s="914"/>
      <c r="AR75" s="914"/>
      <c r="AS75" s="914"/>
      <c r="AT75" s="870"/>
      <c r="AU75" s="915" t="s">
        <v>521</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600</v>
      </c>
      <c r="C76" s="910"/>
      <c r="D76" s="910"/>
      <c r="E76" s="910"/>
      <c r="F76" s="910"/>
      <c r="G76" s="910"/>
      <c r="H76" s="910"/>
      <c r="I76" s="910"/>
      <c r="J76" s="910"/>
      <c r="K76" s="910"/>
      <c r="L76" s="910"/>
      <c r="M76" s="910"/>
      <c r="N76" s="910"/>
      <c r="O76" s="910"/>
      <c r="P76" s="911"/>
      <c r="Q76" s="913">
        <v>849</v>
      </c>
      <c r="R76" s="914"/>
      <c r="S76" s="914"/>
      <c r="T76" s="914"/>
      <c r="U76" s="870"/>
      <c r="V76" s="915">
        <v>830</v>
      </c>
      <c r="W76" s="914"/>
      <c r="X76" s="914"/>
      <c r="Y76" s="914"/>
      <c r="Z76" s="870"/>
      <c r="AA76" s="915">
        <v>18</v>
      </c>
      <c r="AB76" s="914"/>
      <c r="AC76" s="914"/>
      <c r="AD76" s="914"/>
      <c r="AE76" s="870"/>
      <c r="AF76" s="915">
        <v>18</v>
      </c>
      <c r="AG76" s="914"/>
      <c r="AH76" s="914"/>
      <c r="AI76" s="914"/>
      <c r="AJ76" s="870"/>
      <c r="AK76" s="915" t="s">
        <v>521</v>
      </c>
      <c r="AL76" s="914"/>
      <c r="AM76" s="914"/>
      <c r="AN76" s="914"/>
      <c r="AO76" s="870"/>
      <c r="AP76" s="915">
        <v>150</v>
      </c>
      <c r="AQ76" s="914"/>
      <c r="AR76" s="914"/>
      <c r="AS76" s="914"/>
      <c r="AT76" s="870"/>
      <c r="AU76" s="915">
        <v>59</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5612</v>
      </c>
      <c r="AG88" s="880"/>
      <c r="AH88" s="880"/>
      <c r="AI88" s="880"/>
      <c r="AJ88" s="880"/>
      <c r="AK88" s="877"/>
      <c r="AL88" s="877"/>
      <c r="AM88" s="877"/>
      <c r="AN88" s="877"/>
      <c r="AO88" s="877"/>
      <c r="AP88" s="880">
        <v>4286</v>
      </c>
      <c r="AQ88" s="880"/>
      <c r="AR88" s="880"/>
      <c r="AS88" s="880"/>
      <c r="AT88" s="880"/>
      <c r="AU88" s="880">
        <v>1589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306</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306</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306</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3077837</v>
      </c>
      <c r="AB110" s="936"/>
      <c r="AC110" s="936"/>
      <c r="AD110" s="936"/>
      <c r="AE110" s="937"/>
      <c r="AF110" s="938">
        <v>3134494</v>
      </c>
      <c r="AG110" s="936"/>
      <c r="AH110" s="936"/>
      <c r="AI110" s="936"/>
      <c r="AJ110" s="937"/>
      <c r="AK110" s="938">
        <v>3257891</v>
      </c>
      <c r="AL110" s="936"/>
      <c r="AM110" s="936"/>
      <c r="AN110" s="936"/>
      <c r="AO110" s="937"/>
      <c r="AP110" s="939">
        <v>27</v>
      </c>
      <c r="AQ110" s="940"/>
      <c r="AR110" s="940"/>
      <c r="AS110" s="940"/>
      <c r="AT110" s="941"/>
      <c r="AU110" s="942" t="s">
        <v>75</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34155519</v>
      </c>
      <c r="BR110" s="967"/>
      <c r="BS110" s="967"/>
      <c r="BT110" s="967"/>
      <c r="BU110" s="967"/>
      <c r="BV110" s="967">
        <v>33989392</v>
      </c>
      <c r="BW110" s="967"/>
      <c r="BX110" s="967"/>
      <c r="BY110" s="967"/>
      <c r="BZ110" s="967"/>
      <c r="CA110" s="967">
        <v>33685629</v>
      </c>
      <c r="CB110" s="967"/>
      <c r="CC110" s="967"/>
      <c r="CD110" s="967"/>
      <c r="CE110" s="967"/>
      <c r="CF110" s="980">
        <v>279.3</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441</v>
      </c>
      <c r="DM110" s="967"/>
      <c r="DN110" s="967"/>
      <c r="DO110" s="967"/>
      <c r="DP110" s="967"/>
      <c r="DQ110" s="967" t="s">
        <v>440</v>
      </c>
      <c r="DR110" s="967"/>
      <c r="DS110" s="967"/>
      <c r="DT110" s="967"/>
      <c r="DU110" s="967"/>
      <c r="DV110" s="968" t="s">
        <v>442</v>
      </c>
      <c r="DW110" s="968"/>
      <c r="DX110" s="968"/>
      <c r="DY110" s="968"/>
      <c r="DZ110" s="969"/>
    </row>
    <row r="111" spans="1:131" s="230" customFormat="1" ht="26.25" customHeight="1" x14ac:dyDescent="0.15">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441</v>
      </c>
      <c r="AG111" s="974"/>
      <c r="AH111" s="974"/>
      <c r="AI111" s="974"/>
      <c r="AJ111" s="975"/>
      <c r="AK111" s="976" t="s">
        <v>441</v>
      </c>
      <c r="AL111" s="974"/>
      <c r="AM111" s="974"/>
      <c r="AN111" s="974"/>
      <c r="AO111" s="975"/>
      <c r="AP111" s="977" t="s">
        <v>441</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445</v>
      </c>
      <c r="BW111" s="962"/>
      <c r="BX111" s="962"/>
      <c r="BY111" s="962"/>
      <c r="BZ111" s="962"/>
      <c r="CA111" s="962" t="s">
        <v>445</v>
      </c>
      <c r="CB111" s="962"/>
      <c r="CC111" s="962"/>
      <c r="CD111" s="962"/>
      <c r="CE111" s="962"/>
      <c r="CF111" s="956" t="s">
        <v>445</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447</v>
      </c>
      <c r="DH111" s="962"/>
      <c r="DI111" s="962"/>
      <c r="DJ111" s="962"/>
      <c r="DK111" s="962"/>
      <c r="DL111" s="962" t="s">
        <v>445</v>
      </c>
      <c r="DM111" s="962"/>
      <c r="DN111" s="962"/>
      <c r="DO111" s="962"/>
      <c r="DP111" s="962"/>
      <c r="DQ111" s="962" t="s">
        <v>445</v>
      </c>
      <c r="DR111" s="962"/>
      <c r="DS111" s="962"/>
      <c r="DT111" s="962"/>
      <c r="DU111" s="962"/>
      <c r="DV111" s="963" t="s">
        <v>447</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445</v>
      </c>
      <c r="AB112" s="995"/>
      <c r="AC112" s="995"/>
      <c r="AD112" s="995"/>
      <c r="AE112" s="996"/>
      <c r="AF112" s="997" t="s">
        <v>445</v>
      </c>
      <c r="AG112" s="995"/>
      <c r="AH112" s="995"/>
      <c r="AI112" s="995"/>
      <c r="AJ112" s="996"/>
      <c r="AK112" s="997" t="s">
        <v>445</v>
      </c>
      <c r="AL112" s="995"/>
      <c r="AM112" s="995"/>
      <c r="AN112" s="995"/>
      <c r="AO112" s="996"/>
      <c r="AP112" s="998" t="s">
        <v>445</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1741534</v>
      </c>
      <c r="BR112" s="962"/>
      <c r="BS112" s="962"/>
      <c r="BT112" s="962"/>
      <c r="BU112" s="962"/>
      <c r="BV112" s="962">
        <v>1788767</v>
      </c>
      <c r="BW112" s="962"/>
      <c r="BX112" s="962"/>
      <c r="BY112" s="962"/>
      <c r="BZ112" s="962"/>
      <c r="CA112" s="962">
        <v>1793623</v>
      </c>
      <c r="CB112" s="962"/>
      <c r="CC112" s="962"/>
      <c r="CD112" s="962"/>
      <c r="CE112" s="962"/>
      <c r="CF112" s="956">
        <v>14.9</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445</v>
      </c>
      <c r="DH112" s="962"/>
      <c r="DI112" s="962"/>
      <c r="DJ112" s="962"/>
      <c r="DK112" s="962"/>
      <c r="DL112" s="962" t="s">
        <v>445</v>
      </c>
      <c r="DM112" s="962"/>
      <c r="DN112" s="962"/>
      <c r="DO112" s="962"/>
      <c r="DP112" s="962"/>
      <c r="DQ112" s="962" t="s">
        <v>445</v>
      </c>
      <c r="DR112" s="962"/>
      <c r="DS112" s="962"/>
      <c r="DT112" s="962"/>
      <c r="DU112" s="962"/>
      <c r="DV112" s="963" t="s">
        <v>445</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161466</v>
      </c>
      <c r="AB113" s="974"/>
      <c r="AC113" s="974"/>
      <c r="AD113" s="974"/>
      <c r="AE113" s="975"/>
      <c r="AF113" s="976">
        <v>180770</v>
      </c>
      <c r="AG113" s="974"/>
      <c r="AH113" s="974"/>
      <c r="AI113" s="974"/>
      <c r="AJ113" s="975"/>
      <c r="AK113" s="976">
        <v>194219</v>
      </c>
      <c r="AL113" s="974"/>
      <c r="AM113" s="974"/>
      <c r="AN113" s="974"/>
      <c r="AO113" s="975"/>
      <c r="AP113" s="977">
        <v>1.6</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887774</v>
      </c>
      <c r="BR113" s="962"/>
      <c r="BS113" s="962"/>
      <c r="BT113" s="962"/>
      <c r="BU113" s="962"/>
      <c r="BV113" s="962">
        <v>986116</v>
      </c>
      <c r="BW113" s="962"/>
      <c r="BX113" s="962"/>
      <c r="BY113" s="962"/>
      <c r="BZ113" s="962"/>
      <c r="CA113" s="962">
        <v>1588570</v>
      </c>
      <c r="CB113" s="962"/>
      <c r="CC113" s="962"/>
      <c r="CD113" s="962"/>
      <c r="CE113" s="962"/>
      <c r="CF113" s="956">
        <v>13.2</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445</v>
      </c>
      <c r="DH113" s="995"/>
      <c r="DI113" s="995"/>
      <c r="DJ113" s="995"/>
      <c r="DK113" s="996"/>
      <c r="DL113" s="997" t="s">
        <v>445</v>
      </c>
      <c r="DM113" s="995"/>
      <c r="DN113" s="995"/>
      <c r="DO113" s="995"/>
      <c r="DP113" s="996"/>
      <c r="DQ113" s="997" t="s">
        <v>445</v>
      </c>
      <c r="DR113" s="995"/>
      <c r="DS113" s="995"/>
      <c r="DT113" s="995"/>
      <c r="DU113" s="996"/>
      <c r="DV113" s="998" t="s">
        <v>445</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53382</v>
      </c>
      <c r="AB114" s="995"/>
      <c r="AC114" s="995"/>
      <c r="AD114" s="995"/>
      <c r="AE114" s="996"/>
      <c r="AF114" s="997">
        <v>49173</v>
      </c>
      <c r="AG114" s="995"/>
      <c r="AH114" s="995"/>
      <c r="AI114" s="995"/>
      <c r="AJ114" s="996"/>
      <c r="AK114" s="997">
        <v>49677</v>
      </c>
      <c r="AL114" s="995"/>
      <c r="AM114" s="995"/>
      <c r="AN114" s="995"/>
      <c r="AO114" s="996"/>
      <c r="AP114" s="998">
        <v>0.4</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3266834</v>
      </c>
      <c r="BR114" s="962"/>
      <c r="BS114" s="962"/>
      <c r="BT114" s="962"/>
      <c r="BU114" s="962"/>
      <c r="BV114" s="962">
        <v>3182511</v>
      </c>
      <c r="BW114" s="962"/>
      <c r="BX114" s="962"/>
      <c r="BY114" s="962"/>
      <c r="BZ114" s="962"/>
      <c r="CA114" s="962">
        <v>2959065</v>
      </c>
      <c r="CB114" s="962"/>
      <c r="CC114" s="962"/>
      <c r="CD114" s="962"/>
      <c r="CE114" s="962"/>
      <c r="CF114" s="956">
        <v>24.5</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447</v>
      </c>
      <c r="DH114" s="995"/>
      <c r="DI114" s="995"/>
      <c r="DJ114" s="995"/>
      <c r="DK114" s="996"/>
      <c r="DL114" s="997" t="s">
        <v>445</v>
      </c>
      <c r="DM114" s="995"/>
      <c r="DN114" s="995"/>
      <c r="DO114" s="995"/>
      <c r="DP114" s="996"/>
      <c r="DQ114" s="997" t="s">
        <v>445</v>
      </c>
      <c r="DR114" s="995"/>
      <c r="DS114" s="995"/>
      <c r="DT114" s="995"/>
      <c r="DU114" s="996"/>
      <c r="DV114" s="998" t="s">
        <v>445</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445</v>
      </c>
      <c r="AB115" s="974"/>
      <c r="AC115" s="974"/>
      <c r="AD115" s="974"/>
      <c r="AE115" s="975"/>
      <c r="AF115" s="976" t="s">
        <v>459</v>
      </c>
      <c r="AG115" s="974"/>
      <c r="AH115" s="974"/>
      <c r="AI115" s="974"/>
      <c r="AJ115" s="975"/>
      <c r="AK115" s="976" t="s">
        <v>447</v>
      </c>
      <c r="AL115" s="974"/>
      <c r="AM115" s="974"/>
      <c r="AN115" s="974"/>
      <c r="AO115" s="975"/>
      <c r="AP115" s="977" t="s">
        <v>445</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447</v>
      </c>
      <c r="BR115" s="962"/>
      <c r="BS115" s="962"/>
      <c r="BT115" s="962"/>
      <c r="BU115" s="962"/>
      <c r="BV115" s="962" t="s">
        <v>445</v>
      </c>
      <c r="BW115" s="962"/>
      <c r="BX115" s="962"/>
      <c r="BY115" s="962"/>
      <c r="BZ115" s="962"/>
      <c r="CA115" s="962" t="s">
        <v>459</v>
      </c>
      <c r="CB115" s="962"/>
      <c r="CC115" s="962"/>
      <c r="CD115" s="962"/>
      <c r="CE115" s="962"/>
      <c r="CF115" s="956" t="s">
        <v>445</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445</v>
      </c>
      <c r="DH115" s="995"/>
      <c r="DI115" s="995"/>
      <c r="DJ115" s="995"/>
      <c r="DK115" s="996"/>
      <c r="DL115" s="997" t="s">
        <v>445</v>
      </c>
      <c r="DM115" s="995"/>
      <c r="DN115" s="995"/>
      <c r="DO115" s="995"/>
      <c r="DP115" s="996"/>
      <c r="DQ115" s="997" t="s">
        <v>445</v>
      </c>
      <c r="DR115" s="995"/>
      <c r="DS115" s="995"/>
      <c r="DT115" s="995"/>
      <c r="DU115" s="996"/>
      <c r="DV115" s="998" t="s">
        <v>445</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121</v>
      </c>
      <c r="AB116" s="995"/>
      <c r="AC116" s="995"/>
      <c r="AD116" s="995"/>
      <c r="AE116" s="996"/>
      <c r="AF116" s="997">
        <v>176</v>
      </c>
      <c r="AG116" s="995"/>
      <c r="AH116" s="995"/>
      <c r="AI116" s="995"/>
      <c r="AJ116" s="996"/>
      <c r="AK116" s="997" t="s">
        <v>445</v>
      </c>
      <c r="AL116" s="995"/>
      <c r="AM116" s="995"/>
      <c r="AN116" s="995"/>
      <c r="AO116" s="996"/>
      <c r="AP116" s="998" t="s">
        <v>445</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445</v>
      </c>
      <c r="BR116" s="962"/>
      <c r="BS116" s="962"/>
      <c r="BT116" s="962"/>
      <c r="BU116" s="962"/>
      <c r="BV116" s="962" t="s">
        <v>445</v>
      </c>
      <c r="BW116" s="962"/>
      <c r="BX116" s="962"/>
      <c r="BY116" s="962"/>
      <c r="BZ116" s="962"/>
      <c r="CA116" s="962" t="s">
        <v>445</v>
      </c>
      <c r="CB116" s="962"/>
      <c r="CC116" s="962"/>
      <c r="CD116" s="962"/>
      <c r="CE116" s="962"/>
      <c r="CF116" s="956" t="s">
        <v>445</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445</v>
      </c>
      <c r="DH116" s="995"/>
      <c r="DI116" s="995"/>
      <c r="DJ116" s="995"/>
      <c r="DK116" s="996"/>
      <c r="DL116" s="997" t="s">
        <v>459</v>
      </c>
      <c r="DM116" s="995"/>
      <c r="DN116" s="995"/>
      <c r="DO116" s="995"/>
      <c r="DP116" s="996"/>
      <c r="DQ116" s="997" t="s">
        <v>447</v>
      </c>
      <c r="DR116" s="995"/>
      <c r="DS116" s="995"/>
      <c r="DT116" s="995"/>
      <c r="DU116" s="996"/>
      <c r="DV116" s="998" t="s">
        <v>445</v>
      </c>
      <c r="DW116" s="999"/>
      <c r="DX116" s="999"/>
      <c r="DY116" s="999"/>
      <c r="DZ116" s="1000"/>
    </row>
    <row r="117" spans="1:130" s="230" customFormat="1" ht="26.25" customHeight="1" x14ac:dyDescent="0.15">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3292806</v>
      </c>
      <c r="AB117" s="1015"/>
      <c r="AC117" s="1015"/>
      <c r="AD117" s="1015"/>
      <c r="AE117" s="1016"/>
      <c r="AF117" s="1017">
        <v>3364613</v>
      </c>
      <c r="AG117" s="1015"/>
      <c r="AH117" s="1015"/>
      <c r="AI117" s="1015"/>
      <c r="AJ117" s="1016"/>
      <c r="AK117" s="1017">
        <v>3501787</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445</v>
      </c>
      <c r="BR117" s="962"/>
      <c r="BS117" s="962"/>
      <c r="BT117" s="962"/>
      <c r="BU117" s="962"/>
      <c r="BV117" s="962" t="s">
        <v>445</v>
      </c>
      <c r="BW117" s="962"/>
      <c r="BX117" s="962"/>
      <c r="BY117" s="962"/>
      <c r="BZ117" s="962"/>
      <c r="CA117" s="962" t="s">
        <v>445</v>
      </c>
      <c r="CB117" s="962"/>
      <c r="CC117" s="962"/>
      <c r="CD117" s="962"/>
      <c r="CE117" s="962"/>
      <c r="CF117" s="956" t="s">
        <v>445</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445</v>
      </c>
      <c r="DH117" s="995"/>
      <c r="DI117" s="995"/>
      <c r="DJ117" s="995"/>
      <c r="DK117" s="996"/>
      <c r="DL117" s="997" t="s">
        <v>445</v>
      </c>
      <c r="DM117" s="995"/>
      <c r="DN117" s="995"/>
      <c r="DO117" s="995"/>
      <c r="DP117" s="996"/>
      <c r="DQ117" s="997" t="s">
        <v>445</v>
      </c>
      <c r="DR117" s="995"/>
      <c r="DS117" s="995"/>
      <c r="DT117" s="995"/>
      <c r="DU117" s="996"/>
      <c r="DV117" s="998" t="s">
        <v>445</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306</v>
      </c>
      <c r="AL118" s="929"/>
      <c r="AM118" s="929"/>
      <c r="AN118" s="929"/>
      <c r="AO118" s="930"/>
      <c r="AP118" s="1006" t="s">
        <v>434</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v>65144</v>
      </c>
      <c r="BR118" s="1036"/>
      <c r="BS118" s="1036"/>
      <c r="BT118" s="1036"/>
      <c r="BU118" s="1036"/>
      <c r="BV118" s="1036" t="s">
        <v>445</v>
      </c>
      <c r="BW118" s="1036"/>
      <c r="BX118" s="1036"/>
      <c r="BY118" s="1036"/>
      <c r="BZ118" s="1036"/>
      <c r="CA118" s="1036" t="s">
        <v>445</v>
      </c>
      <c r="CB118" s="1036"/>
      <c r="CC118" s="1036"/>
      <c r="CD118" s="1036"/>
      <c r="CE118" s="1036"/>
      <c r="CF118" s="956" t="s">
        <v>445</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445</v>
      </c>
      <c r="DH118" s="995"/>
      <c r="DI118" s="995"/>
      <c r="DJ118" s="995"/>
      <c r="DK118" s="996"/>
      <c r="DL118" s="997" t="s">
        <v>445</v>
      </c>
      <c r="DM118" s="995"/>
      <c r="DN118" s="995"/>
      <c r="DO118" s="995"/>
      <c r="DP118" s="996"/>
      <c r="DQ118" s="997" t="s">
        <v>445</v>
      </c>
      <c r="DR118" s="995"/>
      <c r="DS118" s="995"/>
      <c r="DT118" s="995"/>
      <c r="DU118" s="996"/>
      <c r="DV118" s="998" t="s">
        <v>445</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459</v>
      </c>
      <c r="AB119" s="936"/>
      <c r="AC119" s="936"/>
      <c r="AD119" s="936"/>
      <c r="AE119" s="937"/>
      <c r="AF119" s="938" t="s">
        <v>445</v>
      </c>
      <c r="AG119" s="936"/>
      <c r="AH119" s="936"/>
      <c r="AI119" s="936"/>
      <c r="AJ119" s="937"/>
      <c r="AK119" s="938" t="s">
        <v>445</v>
      </c>
      <c r="AL119" s="936"/>
      <c r="AM119" s="936"/>
      <c r="AN119" s="936"/>
      <c r="AO119" s="937"/>
      <c r="AP119" s="939" t="s">
        <v>459</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470</v>
      </c>
      <c r="BP119" s="1041"/>
      <c r="BQ119" s="1035">
        <v>40116805</v>
      </c>
      <c r="BR119" s="1036"/>
      <c r="BS119" s="1036"/>
      <c r="BT119" s="1036"/>
      <c r="BU119" s="1036"/>
      <c r="BV119" s="1036">
        <v>39946786</v>
      </c>
      <c r="BW119" s="1036"/>
      <c r="BX119" s="1036"/>
      <c r="BY119" s="1036"/>
      <c r="BZ119" s="1036"/>
      <c r="CA119" s="1036">
        <v>40026887</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459</v>
      </c>
      <c r="DH119" s="1022"/>
      <c r="DI119" s="1022"/>
      <c r="DJ119" s="1022"/>
      <c r="DK119" s="1023"/>
      <c r="DL119" s="1021" t="s">
        <v>445</v>
      </c>
      <c r="DM119" s="1022"/>
      <c r="DN119" s="1022"/>
      <c r="DO119" s="1022"/>
      <c r="DP119" s="1023"/>
      <c r="DQ119" s="1021" t="s">
        <v>445</v>
      </c>
      <c r="DR119" s="1022"/>
      <c r="DS119" s="1022"/>
      <c r="DT119" s="1022"/>
      <c r="DU119" s="1023"/>
      <c r="DV119" s="1024" t="s">
        <v>459</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445</v>
      </c>
      <c r="AB120" s="995"/>
      <c r="AC120" s="995"/>
      <c r="AD120" s="995"/>
      <c r="AE120" s="996"/>
      <c r="AF120" s="997" t="s">
        <v>445</v>
      </c>
      <c r="AG120" s="995"/>
      <c r="AH120" s="995"/>
      <c r="AI120" s="995"/>
      <c r="AJ120" s="996"/>
      <c r="AK120" s="997" t="s">
        <v>445</v>
      </c>
      <c r="AL120" s="995"/>
      <c r="AM120" s="995"/>
      <c r="AN120" s="995"/>
      <c r="AO120" s="996"/>
      <c r="AP120" s="998" t="s">
        <v>445</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3375436</v>
      </c>
      <c r="BR120" s="967"/>
      <c r="BS120" s="967"/>
      <c r="BT120" s="967"/>
      <c r="BU120" s="967"/>
      <c r="BV120" s="967">
        <v>4342023</v>
      </c>
      <c r="BW120" s="967"/>
      <c r="BX120" s="967"/>
      <c r="BY120" s="967"/>
      <c r="BZ120" s="967"/>
      <c r="CA120" s="967">
        <v>4781570</v>
      </c>
      <c r="CB120" s="967"/>
      <c r="CC120" s="967"/>
      <c r="CD120" s="967"/>
      <c r="CE120" s="967"/>
      <c r="CF120" s="980">
        <v>39.700000000000003</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1163042</v>
      </c>
      <c r="DH120" s="967"/>
      <c r="DI120" s="967"/>
      <c r="DJ120" s="967"/>
      <c r="DK120" s="967"/>
      <c r="DL120" s="967">
        <v>1105826</v>
      </c>
      <c r="DM120" s="967"/>
      <c r="DN120" s="967"/>
      <c r="DO120" s="967"/>
      <c r="DP120" s="967"/>
      <c r="DQ120" s="967">
        <v>1006108</v>
      </c>
      <c r="DR120" s="967"/>
      <c r="DS120" s="967"/>
      <c r="DT120" s="967"/>
      <c r="DU120" s="967"/>
      <c r="DV120" s="968">
        <v>8.3000000000000007</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445</v>
      </c>
      <c r="AB121" s="995"/>
      <c r="AC121" s="995"/>
      <c r="AD121" s="995"/>
      <c r="AE121" s="996"/>
      <c r="AF121" s="997" t="s">
        <v>445</v>
      </c>
      <c r="AG121" s="995"/>
      <c r="AH121" s="995"/>
      <c r="AI121" s="995"/>
      <c r="AJ121" s="996"/>
      <c r="AK121" s="997" t="s">
        <v>445</v>
      </c>
      <c r="AL121" s="995"/>
      <c r="AM121" s="995"/>
      <c r="AN121" s="995"/>
      <c r="AO121" s="996"/>
      <c r="AP121" s="998" t="s">
        <v>445</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1929523</v>
      </c>
      <c r="BR121" s="962"/>
      <c r="BS121" s="962"/>
      <c r="BT121" s="962"/>
      <c r="BU121" s="962"/>
      <c r="BV121" s="962">
        <v>2106284</v>
      </c>
      <c r="BW121" s="962"/>
      <c r="BX121" s="962"/>
      <c r="BY121" s="962"/>
      <c r="BZ121" s="962"/>
      <c r="CA121" s="962">
        <v>2434115</v>
      </c>
      <c r="CB121" s="962"/>
      <c r="CC121" s="962"/>
      <c r="CD121" s="962"/>
      <c r="CE121" s="962"/>
      <c r="CF121" s="956">
        <v>20.2</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578492</v>
      </c>
      <c r="DH121" s="962"/>
      <c r="DI121" s="962"/>
      <c r="DJ121" s="962"/>
      <c r="DK121" s="962"/>
      <c r="DL121" s="962">
        <v>682941</v>
      </c>
      <c r="DM121" s="962"/>
      <c r="DN121" s="962"/>
      <c r="DO121" s="962"/>
      <c r="DP121" s="962"/>
      <c r="DQ121" s="962">
        <v>787515</v>
      </c>
      <c r="DR121" s="962"/>
      <c r="DS121" s="962"/>
      <c r="DT121" s="962"/>
      <c r="DU121" s="962"/>
      <c r="DV121" s="963">
        <v>6.5</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445</v>
      </c>
      <c r="AB122" s="995"/>
      <c r="AC122" s="995"/>
      <c r="AD122" s="995"/>
      <c r="AE122" s="996"/>
      <c r="AF122" s="997" t="s">
        <v>445</v>
      </c>
      <c r="AG122" s="995"/>
      <c r="AH122" s="995"/>
      <c r="AI122" s="995"/>
      <c r="AJ122" s="996"/>
      <c r="AK122" s="997" t="s">
        <v>445</v>
      </c>
      <c r="AL122" s="995"/>
      <c r="AM122" s="995"/>
      <c r="AN122" s="995"/>
      <c r="AO122" s="996"/>
      <c r="AP122" s="998" t="s">
        <v>445</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24595960</v>
      </c>
      <c r="BR122" s="1036"/>
      <c r="BS122" s="1036"/>
      <c r="BT122" s="1036"/>
      <c r="BU122" s="1036"/>
      <c r="BV122" s="1036">
        <v>24262060</v>
      </c>
      <c r="BW122" s="1036"/>
      <c r="BX122" s="1036"/>
      <c r="BY122" s="1036"/>
      <c r="BZ122" s="1036"/>
      <c r="CA122" s="1036">
        <v>23751927</v>
      </c>
      <c r="CB122" s="1036"/>
      <c r="CC122" s="1036"/>
      <c r="CD122" s="1036"/>
      <c r="CE122" s="1036"/>
      <c r="CF122" s="1053">
        <v>197</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445</v>
      </c>
      <c r="DH122" s="962"/>
      <c r="DI122" s="962"/>
      <c r="DJ122" s="962"/>
      <c r="DK122" s="962"/>
      <c r="DL122" s="962" t="s">
        <v>445</v>
      </c>
      <c r="DM122" s="962"/>
      <c r="DN122" s="962"/>
      <c r="DO122" s="962"/>
      <c r="DP122" s="962"/>
      <c r="DQ122" s="962" t="s">
        <v>445</v>
      </c>
      <c r="DR122" s="962"/>
      <c r="DS122" s="962"/>
      <c r="DT122" s="962"/>
      <c r="DU122" s="962"/>
      <c r="DV122" s="963" t="s">
        <v>445</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445</v>
      </c>
      <c r="AG123" s="995"/>
      <c r="AH123" s="995"/>
      <c r="AI123" s="995"/>
      <c r="AJ123" s="996"/>
      <c r="AK123" s="997" t="s">
        <v>445</v>
      </c>
      <c r="AL123" s="995"/>
      <c r="AM123" s="995"/>
      <c r="AN123" s="995"/>
      <c r="AO123" s="996"/>
      <c r="AP123" s="998" t="s">
        <v>445</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481</v>
      </c>
      <c r="BP123" s="1041"/>
      <c r="BQ123" s="1099">
        <v>29900919</v>
      </c>
      <c r="BR123" s="1100"/>
      <c r="BS123" s="1100"/>
      <c r="BT123" s="1100"/>
      <c r="BU123" s="1100"/>
      <c r="BV123" s="1100">
        <v>30710367</v>
      </c>
      <c r="BW123" s="1100"/>
      <c r="BX123" s="1100"/>
      <c r="BY123" s="1100"/>
      <c r="BZ123" s="1100"/>
      <c r="CA123" s="1100">
        <v>30967612</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t="s">
        <v>445</v>
      </c>
      <c r="DH123" s="995"/>
      <c r="DI123" s="995"/>
      <c r="DJ123" s="995"/>
      <c r="DK123" s="996"/>
      <c r="DL123" s="997" t="s">
        <v>445</v>
      </c>
      <c r="DM123" s="995"/>
      <c r="DN123" s="995"/>
      <c r="DO123" s="995"/>
      <c r="DP123" s="996"/>
      <c r="DQ123" s="997" t="s">
        <v>445</v>
      </c>
      <c r="DR123" s="995"/>
      <c r="DS123" s="995"/>
      <c r="DT123" s="995"/>
      <c r="DU123" s="996"/>
      <c r="DV123" s="998" t="s">
        <v>445</v>
      </c>
      <c r="DW123" s="999"/>
      <c r="DX123" s="999"/>
      <c r="DY123" s="999"/>
      <c r="DZ123" s="1000"/>
    </row>
    <row r="124" spans="1:130" s="230" customFormat="1" ht="26.25" customHeight="1" thickBot="1" x14ac:dyDescent="0.2">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445</v>
      </c>
      <c r="AB124" s="995"/>
      <c r="AC124" s="995"/>
      <c r="AD124" s="995"/>
      <c r="AE124" s="996"/>
      <c r="AF124" s="997" t="s">
        <v>459</v>
      </c>
      <c r="AG124" s="995"/>
      <c r="AH124" s="995"/>
      <c r="AI124" s="995"/>
      <c r="AJ124" s="996"/>
      <c r="AK124" s="997" t="s">
        <v>445</v>
      </c>
      <c r="AL124" s="995"/>
      <c r="AM124" s="995"/>
      <c r="AN124" s="995"/>
      <c r="AO124" s="996"/>
      <c r="AP124" s="998" t="s">
        <v>445</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85.4</v>
      </c>
      <c r="BR124" s="1063"/>
      <c r="BS124" s="1063"/>
      <c r="BT124" s="1063"/>
      <c r="BU124" s="1063"/>
      <c r="BV124" s="1063">
        <v>74.099999999999994</v>
      </c>
      <c r="BW124" s="1063"/>
      <c r="BX124" s="1063"/>
      <c r="BY124" s="1063"/>
      <c r="BZ124" s="1063"/>
      <c r="CA124" s="1063">
        <v>75.099999999999994</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445</v>
      </c>
      <c r="DH124" s="1022"/>
      <c r="DI124" s="1022"/>
      <c r="DJ124" s="1022"/>
      <c r="DK124" s="1023"/>
      <c r="DL124" s="1021" t="s">
        <v>445</v>
      </c>
      <c r="DM124" s="1022"/>
      <c r="DN124" s="1022"/>
      <c r="DO124" s="1022"/>
      <c r="DP124" s="1023"/>
      <c r="DQ124" s="1021" t="s">
        <v>445</v>
      </c>
      <c r="DR124" s="1022"/>
      <c r="DS124" s="1022"/>
      <c r="DT124" s="1022"/>
      <c r="DU124" s="1023"/>
      <c r="DV124" s="1024" t="s">
        <v>445</v>
      </c>
      <c r="DW124" s="1025"/>
      <c r="DX124" s="1025"/>
      <c r="DY124" s="1025"/>
      <c r="DZ124" s="1026"/>
    </row>
    <row r="125" spans="1:130" s="230" customFormat="1" ht="26.25" customHeight="1" x14ac:dyDescent="0.15">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445</v>
      </c>
      <c r="AB125" s="995"/>
      <c r="AC125" s="995"/>
      <c r="AD125" s="995"/>
      <c r="AE125" s="996"/>
      <c r="AF125" s="997" t="s">
        <v>445</v>
      </c>
      <c r="AG125" s="995"/>
      <c r="AH125" s="995"/>
      <c r="AI125" s="995"/>
      <c r="AJ125" s="996"/>
      <c r="AK125" s="997" t="s">
        <v>445</v>
      </c>
      <c r="AL125" s="995"/>
      <c r="AM125" s="995"/>
      <c r="AN125" s="995"/>
      <c r="AO125" s="996"/>
      <c r="AP125" s="998" t="s">
        <v>445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445</v>
      </c>
      <c r="DH125" s="967"/>
      <c r="DI125" s="967"/>
      <c r="DJ125" s="967"/>
      <c r="DK125" s="967"/>
      <c r="DL125" s="967" t="s">
        <v>445</v>
      </c>
      <c r="DM125" s="967"/>
      <c r="DN125" s="967"/>
      <c r="DO125" s="967"/>
      <c r="DP125" s="967"/>
      <c r="DQ125" s="967" t="s">
        <v>445</v>
      </c>
      <c r="DR125" s="967"/>
      <c r="DS125" s="967"/>
      <c r="DT125" s="967"/>
      <c r="DU125" s="967"/>
      <c r="DV125" s="968" t="s">
        <v>445</v>
      </c>
      <c r="DW125" s="968"/>
      <c r="DX125" s="968"/>
      <c r="DY125" s="968"/>
      <c r="DZ125" s="969"/>
    </row>
    <row r="126" spans="1:130" s="230" customFormat="1" ht="26.25" customHeight="1" thickBot="1" x14ac:dyDescent="0.2">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445</v>
      </c>
      <c r="AB126" s="995"/>
      <c r="AC126" s="995"/>
      <c r="AD126" s="995"/>
      <c r="AE126" s="996"/>
      <c r="AF126" s="997" t="s">
        <v>445</v>
      </c>
      <c r="AG126" s="995"/>
      <c r="AH126" s="995"/>
      <c r="AI126" s="995"/>
      <c r="AJ126" s="996"/>
      <c r="AK126" s="997" t="s">
        <v>445</v>
      </c>
      <c r="AL126" s="995"/>
      <c r="AM126" s="995"/>
      <c r="AN126" s="995"/>
      <c r="AO126" s="996"/>
      <c r="AP126" s="998" t="s">
        <v>445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445</v>
      </c>
      <c r="DH126" s="962"/>
      <c r="DI126" s="962"/>
      <c r="DJ126" s="962"/>
      <c r="DK126" s="962"/>
      <c r="DL126" s="962" t="s">
        <v>445</v>
      </c>
      <c r="DM126" s="962"/>
      <c r="DN126" s="962"/>
      <c r="DO126" s="962"/>
      <c r="DP126" s="962"/>
      <c r="DQ126" s="962" t="s">
        <v>445</v>
      </c>
      <c r="DR126" s="962"/>
      <c r="DS126" s="962"/>
      <c r="DT126" s="962"/>
      <c r="DU126" s="962"/>
      <c r="DV126" s="963" t="s">
        <v>445</v>
      </c>
      <c r="DW126" s="963"/>
      <c r="DX126" s="963"/>
      <c r="DY126" s="963"/>
      <c r="DZ126" s="964"/>
    </row>
    <row r="127" spans="1:130" s="230" customFormat="1" ht="26.25" customHeight="1" x14ac:dyDescent="0.15">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445</v>
      </c>
      <c r="AB127" s="995"/>
      <c r="AC127" s="995"/>
      <c r="AD127" s="995"/>
      <c r="AE127" s="996"/>
      <c r="AF127" s="997" t="s">
        <v>445</v>
      </c>
      <c r="AG127" s="995"/>
      <c r="AH127" s="995"/>
      <c r="AI127" s="995"/>
      <c r="AJ127" s="996"/>
      <c r="AK127" s="997" t="s">
        <v>445</v>
      </c>
      <c r="AL127" s="995"/>
      <c r="AM127" s="995"/>
      <c r="AN127" s="995"/>
      <c r="AO127" s="996"/>
      <c r="AP127" s="998" t="s">
        <v>445</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445</v>
      </c>
      <c r="DH127" s="962"/>
      <c r="DI127" s="962"/>
      <c r="DJ127" s="962"/>
      <c r="DK127" s="962"/>
      <c r="DL127" s="962" t="s">
        <v>445</v>
      </c>
      <c r="DM127" s="962"/>
      <c r="DN127" s="962"/>
      <c r="DO127" s="962"/>
      <c r="DP127" s="962"/>
      <c r="DQ127" s="962" t="s">
        <v>445</v>
      </c>
      <c r="DR127" s="962"/>
      <c r="DS127" s="962"/>
      <c r="DT127" s="962"/>
      <c r="DU127" s="962"/>
      <c r="DV127" s="963" t="s">
        <v>445</v>
      </c>
      <c r="DW127" s="963"/>
      <c r="DX127" s="963"/>
      <c r="DY127" s="963"/>
      <c r="DZ127" s="964"/>
    </row>
    <row r="128" spans="1:130" s="230" customFormat="1" ht="26.25" customHeight="1" thickBot="1" x14ac:dyDescent="0.2">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210050</v>
      </c>
      <c r="AB128" s="1082"/>
      <c r="AC128" s="1082"/>
      <c r="AD128" s="1082"/>
      <c r="AE128" s="1083"/>
      <c r="AF128" s="1084">
        <v>209762</v>
      </c>
      <c r="AG128" s="1082"/>
      <c r="AH128" s="1082"/>
      <c r="AI128" s="1082"/>
      <c r="AJ128" s="1083"/>
      <c r="AK128" s="1084">
        <v>179822</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445</v>
      </c>
      <c r="BG128" s="1089"/>
      <c r="BH128" s="1089"/>
      <c r="BI128" s="1089"/>
      <c r="BJ128" s="1089"/>
      <c r="BK128" s="1089"/>
      <c r="BL128" s="1090"/>
      <c r="BM128" s="1088">
        <v>12.84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2"/>
      <c r="CR128" s="762"/>
      <c r="CS128" s="762"/>
      <c r="CT128" s="762"/>
      <c r="CU128" s="762"/>
      <c r="CV128" s="762"/>
      <c r="CW128" s="762"/>
      <c r="CX128" s="762"/>
      <c r="CY128" s="762"/>
      <c r="CZ128" s="762"/>
      <c r="DA128" s="762"/>
      <c r="DB128" s="762"/>
      <c r="DC128" s="762"/>
      <c r="DD128" s="762"/>
      <c r="DE128" s="762"/>
      <c r="DF128" s="1072"/>
      <c r="DG128" s="1073" t="s">
        <v>445</v>
      </c>
      <c r="DH128" s="1074"/>
      <c r="DI128" s="1074"/>
      <c r="DJ128" s="1074"/>
      <c r="DK128" s="1074"/>
      <c r="DL128" s="1074" t="s">
        <v>445</v>
      </c>
      <c r="DM128" s="1074"/>
      <c r="DN128" s="1074"/>
      <c r="DO128" s="1074"/>
      <c r="DP128" s="1074"/>
      <c r="DQ128" s="1074" t="s">
        <v>445</v>
      </c>
      <c r="DR128" s="1074"/>
      <c r="DS128" s="1074"/>
      <c r="DT128" s="1074"/>
      <c r="DU128" s="1074"/>
      <c r="DV128" s="1075" t="s">
        <v>445</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14085963</v>
      </c>
      <c r="AB129" s="995"/>
      <c r="AC129" s="995"/>
      <c r="AD129" s="995"/>
      <c r="AE129" s="996"/>
      <c r="AF129" s="997">
        <v>14624580</v>
      </c>
      <c r="AG129" s="995"/>
      <c r="AH129" s="995"/>
      <c r="AI129" s="995"/>
      <c r="AJ129" s="996"/>
      <c r="AK129" s="997">
        <v>14178193</v>
      </c>
      <c r="AL129" s="995"/>
      <c r="AM129" s="995"/>
      <c r="AN129" s="995"/>
      <c r="AO129" s="996"/>
      <c r="AP129" s="1109"/>
      <c r="AQ129" s="1110"/>
      <c r="AR129" s="1110"/>
      <c r="AS129" s="1110"/>
      <c r="AT129" s="1111"/>
      <c r="AU129" s="233"/>
      <c r="AV129" s="233"/>
      <c r="AW129" s="233"/>
      <c r="AX129" s="1101" t="s">
        <v>499</v>
      </c>
      <c r="AY129" s="959"/>
      <c r="AZ129" s="959"/>
      <c r="BA129" s="959"/>
      <c r="BB129" s="959"/>
      <c r="BC129" s="959"/>
      <c r="BD129" s="959"/>
      <c r="BE129" s="960"/>
      <c r="BF129" s="1102" t="s">
        <v>500</v>
      </c>
      <c r="BG129" s="1103"/>
      <c r="BH129" s="1103"/>
      <c r="BI129" s="1103"/>
      <c r="BJ129" s="1103"/>
      <c r="BK129" s="1103"/>
      <c r="BL129" s="1104"/>
      <c r="BM129" s="1102">
        <v>17.84</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2133987</v>
      </c>
      <c r="AB130" s="995"/>
      <c r="AC130" s="995"/>
      <c r="AD130" s="995"/>
      <c r="AE130" s="996"/>
      <c r="AF130" s="997">
        <v>2166108</v>
      </c>
      <c r="AG130" s="995"/>
      <c r="AH130" s="995"/>
      <c r="AI130" s="995"/>
      <c r="AJ130" s="996"/>
      <c r="AK130" s="997">
        <v>2119152</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8.6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11951976</v>
      </c>
      <c r="AB131" s="1022"/>
      <c r="AC131" s="1022"/>
      <c r="AD131" s="1022"/>
      <c r="AE131" s="1023"/>
      <c r="AF131" s="1021">
        <v>12458472</v>
      </c>
      <c r="AG131" s="1022"/>
      <c r="AH131" s="1022"/>
      <c r="AI131" s="1022"/>
      <c r="AJ131" s="1023"/>
      <c r="AK131" s="1021">
        <v>12059041</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v>75.099999999999994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7.9381769169999998</v>
      </c>
      <c r="AB132" s="1133"/>
      <c r="AC132" s="1133"/>
      <c r="AD132" s="1133"/>
      <c r="AE132" s="1134"/>
      <c r="AF132" s="1135">
        <v>7.9363103280000002</v>
      </c>
      <c r="AG132" s="1133"/>
      <c r="AH132" s="1133"/>
      <c r="AI132" s="1133"/>
      <c r="AJ132" s="1134"/>
      <c r="AK132" s="1135">
        <v>9.9743669500000003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6.8</v>
      </c>
      <c r="AB133" s="1116"/>
      <c r="AC133" s="1116"/>
      <c r="AD133" s="1116"/>
      <c r="AE133" s="1117"/>
      <c r="AF133" s="1115">
        <v>7.3</v>
      </c>
      <c r="AG133" s="1116"/>
      <c r="AH133" s="1116"/>
      <c r="AI133" s="1116"/>
      <c r="AJ133" s="1117"/>
      <c r="AK133" s="1115">
        <v>8.6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DZgogQWUKE7qfzHNP2OqBonA9E/VgqO2VUNCqP5XJ7Lt8GavejkHV91d9EIdjAs2hN805T2z4VjaDZjyLTaPg==" saltValue="DkJw8K9CyBjWIeYbob3Q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6" zoomScaleNormal="85" zoomScaleSheetLayoutView="100" workbookViewId="0">
      <selection activeCell="BU19" sqref="BU1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iwgd0bMkDeoa+h+GVNo8NHY0lgdaXjtQvAtE7PZsoOMnglTzLoKTiWHeBTn/Z1rlbWVkU/JtL+wKTGwr6YO5w==" saltValue="eKU+tqdN7lYX2I7OMIAl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6" zoomScaleNormal="100" zoomScaleSheetLayoutView="55" workbookViewId="0">
      <selection activeCell="BU19" sqref="BU1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uT5nhxsqCYTTLQbj1XI4lNrIy+dp/fR8Y21Y/TrS2hG1a8g4Bu8Wm9p8pIiYCtk+0vhqa4wM0WixTUXHcgZSg==" saltValue="HiBGHuPlmxCOf5ZcEV3kO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U19" sqref="BU1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4446905</v>
      </c>
      <c r="AP9" s="281">
        <v>92818</v>
      </c>
      <c r="AQ9" s="282">
        <v>105319</v>
      </c>
      <c r="AR9" s="283">
        <v>-11.9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52171</v>
      </c>
      <c r="AP10" s="284">
        <v>1089</v>
      </c>
      <c r="AQ10" s="285">
        <v>9860</v>
      </c>
      <c r="AR10" s="286">
        <v>-89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v>216039</v>
      </c>
      <c r="AP11" s="284">
        <v>4509</v>
      </c>
      <c r="AQ11" s="285">
        <v>1656</v>
      </c>
      <c r="AR11" s="286">
        <v>172.3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520</v>
      </c>
      <c r="AL12" s="1153"/>
      <c r="AM12" s="1153"/>
      <c r="AN12" s="1154"/>
      <c r="AO12" s="284" t="s">
        <v>521</v>
      </c>
      <c r="AP12" s="284" t="s">
        <v>521</v>
      </c>
      <c r="AQ12" s="285">
        <v>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273002</v>
      </c>
      <c r="AP13" s="284">
        <v>5698</v>
      </c>
      <c r="AQ13" s="285">
        <v>4056</v>
      </c>
      <c r="AR13" s="286">
        <v>40.5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200248</v>
      </c>
      <c r="AP14" s="284">
        <v>4180</v>
      </c>
      <c r="AQ14" s="285">
        <v>2339</v>
      </c>
      <c r="AR14" s="286">
        <v>78.7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-318706</v>
      </c>
      <c r="AP15" s="284">
        <v>-6652</v>
      </c>
      <c r="AQ15" s="285">
        <v>-7717</v>
      </c>
      <c r="AR15" s="286">
        <v>-13.8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4869659</v>
      </c>
      <c r="AP16" s="284">
        <v>101642</v>
      </c>
      <c r="AQ16" s="285">
        <v>115515</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9.7100000000000009</v>
      </c>
      <c r="AP21" s="298">
        <v>10.69</v>
      </c>
      <c r="AQ21" s="299">
        <v>-0.98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94.4</v>
      </c>
      <c r="AP22" s="303">
        <v>97.4</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3257891</v>
      </c>
      <c r="AP32" s="312">
        <v>68000</v>
      </c>
      <c r="AQ32" s="313">
        <v>74824</v>
      </c>
      <c r="AR32" s="314">
        <v>-9.1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521</v>
      </c>
      <c r="AP34" s="312" t="s">
        <v>521</v>
      </c>
      <c r="AQ34" s="313">
        <v>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194219</v>
      </c>
      <c r="AP35" s="312">
        <v>4054</v>
      </c>
      <c r="AQ35" s="313">
        <v>17427</v>
      </c>
      <c r="AR35" s="314">
        <v>-76.7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49677</v>
      </c>
      <c r="AP36" s="312">
        <v>1037</v>
      </c>
      <c r="AQ36" s="313">
        <v>2447</v>
      </c>
      <c r="AR36" s="314">
        <v>-57.6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t="s">
        <v>521</v>
      </c>
      <c r="AP37" s="312" t="s">
        <v>521</v>
      </c>
      <c r="AQ37" s="313">
        <v>591</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t="s">
        <v>521</v>
      </c>
      <c r="AP38" s="315" t="s">
        <v>521</v>
      </c>
      <c r="AQ38" s="316">
        <v>2</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-179822</v>
      </c>
      <c r="AP39" s="312">
        <v>-3753</v>
      </c>
      <c r="AQ39" s="313">
        <v>-3618</v>
      </c>
      <c r="AR39" s="314">
        <v>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-2119152</v>
      </c>
      <c r="AP40" s="312">
        <v>-44232</v>
      </c>
      <c r="AQ40" s="313">
        <v>-63812</v>
      </c>
      <c r="AR40" s="314">
        <v>-30.7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299</v>
      </c>
      <c r="AL41" s="1173"/>
      <c r="AM41" s="1173"/>
      <c r="AN41" s="1174"/>
      <c r="AO41" s="312">
        <v>1202813</v>
      </c>
      <c r="AP41" s="312">
        <v>25106</v>
      </c>
      <c r="AQ41" s="313">
        <v>27863</v>
      </c>
      <c r="AR41" s="314">
        <v>-9.9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3147963</v>
      </c>
      <c r="AN51" s="334">
        <v>61629</v>
      </c>
      <c r="AO51" s="335">
        <v>-35.9</v>
      </c>
      <c r="AP51" s="336">
        <v>54684</v>
      </c>
      <c r="AQ51" s="337">
        <v>1.1000000000000001</v>
      </c>
      <c r="AR51" s="338">
        <v>-37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1497303</v>
      </c>
      <c r="AN52" s="342">
        <v>29313</v>
      </c>
      <c r="AO52" s="343">
        <v>-42.4</v>
      </c>
      <c r="AP52" s="344">
        <v>32829</v>
      </c>
      <c r="AQ52" s="345">
        <v>7.2</v>
      </c>
      <c r="AR52" s="346">
        <v>-49.6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5750368</v>
      </c>
      <c r="AN53" s="334">
        <v>114306</v>
      </c>
      <c r="AO53" s="335">
        <v>85.5</v>
      </c>
      <c r="AP53" s="336">
        <v>62383</v>
      </c>
      <c r="AQ53" s="337">
        <v>14.1</v>
      </c>
      <c r="AR53" s="338">
        <v>71.400000000000006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2270707</v>
      </c>
      <c r="AN54" s="342">
        <v>45137</v>
      </c>
      <c r="AO54" s="343">
        <v>54</v>
      </c>
      <c r="AP54" s="344">
        <v>35325</v>
      </c>
      <c r="AQ54" s="345">
        <v>7.6</v>
      </c>
      <c r="AR54" s="346">
        <v>46.4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4255834</v>
      </c>
      <c r="AN55" s="334">
        <v>85963</v>
      </c>
      <c r="AO55" s="335">
        <v>-24.8</v>
      </c>
      <c r="AP55" s="336">
        <v>76347</v>
      </c>
      <c r="AQ55" s="337">
        <v>22.4</v>
      </c>
      <c r="AR55" s="338">
        <v>-47.2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2482236</v>
      </c>
      <c r="AN56" s="342">
        <v>50138</v>
      </c>
      <c r="AO56" s="343">
        <v>11.1</v>
      </c>
      <c r="AP56" s="344">
        <v>41762</v>
      </c>
      <c r="AQ56" s="345">
        <v>18.2</v>
      </c>
      <c r="AR56" s="346">
        <v>-7.1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3697357</v>
      </c>
      <c r="AN57" s="334">
        <v>75895</v>
      </c>
      <c r="AO57" s="335">
        <v>-11.7</v>
      </c>
      <c r="AP57" s="336">
        <v>96469</v>
      </c>
      <c r="AQ57" s="337">
        <v>26.4</v>
      </c>
      <c r="AR57" s="338">
        <v>-38.1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1876943</v>
      </c>
      <c r="AN58" s="342">
        <v>38527</v>
      </c>
      <c r="AO58" s="343">
        <v>-23.2</v>
      </c>
      <c r="AP58" s="344">
        <v>49775</v>
      </c>
      <c r="AQ58" s="345">
        <v>19.2</v>
      </c>
      <c r="AR58" s="346">
        <v>-42.4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4098138</v>
      </c>
      <c r="AN59" s="334">
        <v>85538</v>
      </c>
      <c r="AO59" s="335">
        <v>12.7</v>
      </c>
      <c r="AP59" s="336">
        <v>85743</v>
      </c>
      <c r="AQ59" s="337">
        <v>-11.1</v>
      </c>
      <c r="AR59" s="338">
        <v>23.8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1942788</v>
      </c>
      <c r="AN60" s="342">
        <v>40551</v>
      </c>
      <c r="AO60" s="343">
        <v>5.3</v>
      </c>
      <c r="AP60" s="344">
        <v>45231</v>
      </c>
      <c r="AQ60" s="345">
        <v>-9.1</v>
      </c>
      <c r="AR60" s="346">
        <v>14.4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4189932</v>
      </c>
      <c r="AN61" s="349">
        <v>84666</v>
      </c>
      <c r="AO61" s="350">
        <v>5.2</v>
      </c>
      <c r="AP61" s="351">
        <v>75125</v>
      </c>
      <c r="AQ61" s="352">
        <v>10.6</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2013995</v>
      </c>
      <c r="AN62" s="342">
        <v>40733</v>
      </c>
      <c r="AO62" s="343">
        <v>1</v>
      </c>
      <c r="AP62" s="344">
        <v>40984</v>
      </c>
      <c r="AQ62" s="345">
        <v>8.6</v>
      </c>
      <c r="AR62" s="346">
        <v>-7.6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5q26kMKmZclIx3A1IEl6hAxJxs/inH0LB/W+ITitCy2/2rFQnJwsSUqzXigLsw3Pj3ZYxVfipftS1PybNz5WQ==" saltValue="ANTQlVl4XyLmbQ7t+r5N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U19" sqref="BU1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8O+XS5qcXt0L/HvQ42dVsKfuy26kI9qX0liLiwZqyQ3zSR3ArULBt9y8jDR2IxJBDmtrr9kslusb2gFk/hHzNA==" saltValue="3vX578Jou9u4QGKuBPg1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U19" sqref="BU1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TSUkG3eLusgny0wif5TCSXiHSuVhqf9doAiGyk3ypV0DsIxawDoZrJU2JBGi/PtVx9kq7XQ1CgNuQiezMls68A==" saltValue="VoHA/3oxWJJ0n+1Hbdxs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U19" sqref="BU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18.850000000000001</v>
      </c>
      <c r="G47" s="12">
        <v>18.079999999999998</v>
      </c>
      <c r="H47" s="12">
        <v>16.52</v>
      </c>
      <c r="I47" s="12">
        <v>20.61</v>
      </c>
      <c r="J47" s="13">
        <v>24.63</v>
      </c>
    </row>
    <row r="48" spans="2:10" ht="57.75" customHeight="1" x14ac:dyDescent="0.15">
      <c r="B48" s="14"/>
      <c r="C48" s="1177" t="s">
        <v>4</v>
      </c>
      <c r="D48" s="1177"/>
      <c r="E48" s="1178"/>
      <c r="F48" s="15">
        <v>1.72</v>
      </c>
      <c r="G48" s="16">
        <v>2.93</v>
      </c>
      <c r="H48" s="16">
        <v>4.1399999999999997</v>
      </c>
      <c r="I48" s="16">
        <v>5.21</v>
      </c>
      <c r="J48" s="17">
        <v>4.59</v>
      </c>
    </row>
    <row r="49" spans="2:10" ht="57.75" customHeight="1" thickBot="1" x14ac:dyDescent="0.2">
      <c r="B49" s="18"/>
      <c r="C49" s="1179" t="s">
        <v>5</v>
      </c>
      <c r="D49" s="1179"/>
      <c r="E49" s="1180"/>
      <c r="F49" s="19">
        <v>3.07</v>
      </c>
      <c r="G49" s="20" t="s">
        <v>567</v>
      </c>
      <c r="H49" s="20" t="s">
        <v>568</v>
      </c>
      <c r="I49" s="20">
        <v>3.32</v>
      </c>
      <c r="J49" s="21" t="s">
        <v>569</v>
      </c>
    </row>
    <row r="50" spans="2:10" x14ac:dyDescent="0.15"/>
  </sheetData>
  <sheetProtection algorithmName="SHA-512" hashValue="3hsVxsfyYfmGDUl4qTAE7skLckJmIYF12Achp8j9LtNAn5bkugk3+EkQ0UMrYz7+G0FzTwPOOX1L/iYjzFYzQg==" saltValue="FEEyxscYi6NWIalvq0Fr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U19" sqref="BU1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570</v>
      </c>
      <c r="D34" s="1187"/>
      <c r="E34" s="1188"/>
      <c r="F34" s="32" t="s">
        <v>571</v>
      </c>
      <c r="G34" s="33" t="s">
        <v>572</v>
      </c>
      <c r="H34" s="33" t="s">
        <v>573</v>
      </c>
      <c r="I34" s="33" t="s">
        <v>574</v>
      </c>
      <c r="J34" s="34" t="s">
        <v>575</v>
      </c>
      <c r="K34" s="22"/>
      <c r="L34" s="22"/>
      <c r="M34" s="22"/>
      <c r="N34" s="22"/>
      <c r="O34" s="22"/>
      <c r="P34" s="22"/>
    </row>
    <row r="35" spans="1:16" ht="39" customHeight="1" x14ac:dyDescent="0.15">
      <c r="A35" s="22"/>
      <c r="B35" s="35"/>
      <c r="C35" s="1181" t="s">
        <v>576</v>
      </c>
      <c r="D35" s="1182"/>
      <c r="E35" s="1183"/>
      <c r="F35" s="36" t="s">
        <v>577</v>
      </c>
      <c r="G35" s="37">
        <v>1.93</v>
      </c>
      <c r="H35" s="37">
        <v>4.5</v>
      </c>
      <c r="I35" s="37">
        <v>7.12</v>
      </c>
      <c r="J35" s="38">
        <v>10.57</v>
      </c>
      <c r="K35" s="22"/>
      <c r="L35" s="22"/>
      <c r="M35" s="22"/>
      <c r="N35" s="22"/>
      <c r="O35" s="22"/>
      <c r="P35" s="22"/>
    </row>
    <row r="36" spans="1:16" ht="39" customHeight="1" x14ac:dyDescent="0.15">
      <c r="A36" s="22"/>
      <c r="B36" s="35"/>
      <c r="C36" s="1181" t="s">
        <v>578</v>
      </c>
      <c r="D36" s="1182"/>
      <c r="E36" s="1183"/>
      <c r="F36" s="36">
        <v>6.3</v>
      </c>
      <c r="G36" s="37">
        <v>5.82</v>
      </c>
      <c r="H36" s="37">
        <v>5.91</v>
      </c>
      <c r="I36" s="37">
        <v>5.9</v>
      </c>
      <c r="J36" s="38">
        <v>6.08</v>
      </c>
      <c r="K36" s="22"/>
      <c r="L36" s="22"/>
      <c r="M36" s="22"/>
      <c r="N36" s="22"/>
      <c r="O36" s="22"/>
      <c r="P36" s="22"/>
    </row>
    <row r="37" spans="1:16" ht="39" customHeight="1" x14ac:dyDescent="0.15">
      <c r="A37" s="22"/>
      <c r="B37" s="35"/>
      <c r="C37" s="1181" t="s">
        <v>579</v>
      </c>
      <c r="D37" s="1182"/>
      <c r="E37" s="1183"/>
      <c r="F37" s="36">
        <v>2.94</v>
      </c>
      <c r="G37" s="37">
        <v>4.1500000000000004</v>
      </c>
      <c r="H37" s="37">
        <v>5.31</v>
      </c>
      <c r="I37" s="37">
        <v>6.3</v>
      </c>
      <c r="J37" s="38">
        <v>5.64</v>
      </c>
      <c r="K37" s="22"/>
      <c r="L37" s="22"/>
      <c r="M37" s="22"/>
      <c r="N37" s="22"/>
      <c r="O37" s="22"/>
      <c r="P37" s="22"/>
    </row>
    <row r="38" spans="1:16" ht="39" customHeight="1" x14ac:dyDescent="0.15">
      <c r="A38" s="22"/>
      <c r="B38" s="35"/>
      <c r="C38" s="1181" t="s">
        <v>580</v>
      </c>
      <c r="D38" s="1182"/>
      <c r="E38" s="1183"/>
      <c r="F38" s="36">
        <v>2.74</v>
      </c>
      <c r="G38" s="37">
        <v>2.2200000000000002</v>
      </c>
      <c r="H38" s="37">
        <v>3.04</v>
      </c>
      <c r="I38" s="37">
        <v>0.81</v>
      </c>
      <c r="J38" s="38">
        <v>1.2</v>
      </c>
      <c r="K38" s="22"/>
      <c r="L38" s="22"/>
      <c r="M38" s="22"/>
      <c r="N38" s="22"/>
      <c r="O38" s="22"/>
      <c r="P38" s="22"/>
    </row>
    <row r="39" spans="1:16" ht="39" customHeight="1" x14ac:dyDescent="0.15">
      <c r="A39" s="22"/>
      <c r="B39" s="35"/>
      <c r="C39" s="1181" t="s">
        <v>581</v>
      </c>
      <c r="D39" s="1182"/>
      <c r="E39" s="1183"/>
      <c r="F39" s="36">
        <v>0.77</v>
      </c>
      <c r="G39" s="37">
        <v>0.53</v>
      </c>
      <c r="H39" s="37">
        <v>0.44</v>
      </c>
      <c r="I39" s="37">
        <v>0.59</v>
      </c>
      <c r="J39" s="38">
        <v>0.56999999999999995</v>
      </c>
      <c r="K39" s="22"/>
      <c r="L39" s="22"/>
      <c r="M39" s="22"/>
      <c r="N39" s="22"/>
      <c r="O39" s="22"/>
      <c r="P39" s="22"/>
    </row>
    <row r="40" spans="1:16" ht="39" customHeight="1" x14ac:dyDescent="0.15">
      <c r="A40" s="22"/>
      <c r="B40" s="35"/>
      <c r="C40" s="1181" t="s">
        <v>582</v>
      </c>
      <c r="D40" s="1182"/>
      <c r="E40" s="1183"/>
      <c r="F40" s="36">
        <v>0.08</v>
      </c>
      <c r="G40" s="37">
        <v>0.03</v>
      </c>
      <c r="H40" s="37">
        <v>0.05</v>
      </c>
      <c r="I40" s="37">
        <v>0.05</v>
      </c>
      <c r="J40" s="38">
        <v>0.06</v>
      </c>
      <c r="K40" s="22"/>
      <c r="L40" s="22"/>
      <c r="M40" s="22"/>
      <c r="N40" s="22"/>
      <c r="O40" s="22"/>
      <c r="P40" s="22"/>
    </row>
    <row r="41" spans="1:16" ht="39" customHeight="1" x14ac:dyDescent="0.15">
      <c r="A41" s="22"/>
      <c r="B41" s="35"/>
      <c r="C41" s="1181" t="s">
        <v>583</v>
      </c>
      <c r="D41" s="1182"/>
      <c r="E41" s="1183"/>
      <c r="F41" s="36" t="s">
        <v>521</v>
      </c>
      <c r="G41" s="37" t="s">
        <v>521</v>
      </c>
      <c r="H41" s="37" t="s">
        <v>521</v>
      </c>
      <c r="I41" s="37" t="s">
        <v>521</v>
      </c>
      <c r="J41" s="38">
        <v>0.01</v>
      </c>
      <c r="K41" s="22"/>
      <c r="L41" s="22"/>
      <c r="M41" s="22"/>
      <c r="N41" s="22"/>
      <c r="O41" s="22"/>
      <c r="P41" s="22"/>
    </row>
    <row r="42" spans="1:16" ht="39" customHeight="1" x14ac:dyDescent="0.15">
      <c r="A42" s="22"/>
      <c r="B42" s="39"/>
      <c r="C42" s="1181" t="s">
        <v>584</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585</v>
      </c>
      <c r="D43" s="1185"/>
      <c r="E43" s="1186"/>
      <c r="F43" s="41">
        <v>0.12</v>
      </c>
      <c r="G43" s="42">
        <v>0.02</v>
      </c>
      <c r="H43" s="42">
        <v>0.03</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wULWFIRQSLoI1qbA8N5wIk8SODYwRZkewakGYcOulRzjLZmB5Fl4ws434zd16qidRYEQHd0fx+IQBEJnP0cA==" saltValue="WYeYwUGJXgghcwamOhFA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BU19" sqref="BU1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2860</v>
      </c>
      <c r="L45" s="60">
        <v>2875</v>
      </c>
      <c r="M45" s="60">
        <v>3078</v>
      </c>
      <c r="N45" s="60">
        <v>3134</v>
      </c>
      <c r="O45" s="61">
        <v>3258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521</v>
      </c>
      <c r="L46" s="64" t="s">
        <v>521</v>
      </c>
      <c r="M46" s="64" t="s">
        <v>521</v>
      </c>
      <c r="N46" s="64" t="s">
        <v>521</v>
      </c>
      <c r="O46" s="65" t="s">
        <v>521</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521</v>
      </c>
      <c r="L47" s="64" t="s">
        <v>521</v>
      </c>
      <c r="M47" s="64" t="s">
        <v>521</v>
      </c>
      <c r="N47" s="64" t="s">
        <v>521</v>
      </c>
      <c r="O47" s="65" t="s">
        <v>521</v>
      </c>
      <c r="P47" s="48"/>
      <c r="Q47" s="48"/>
      <c r="R47" s="48"/>
      <c r="S47" s="48"/>
      <c r="T47" s="48"/>
      <c r="U47" s="48"/>
    </row>
    <row r="48" spans="1:21" ht="30.75" customHeight="1" x14ac:dyDescent="0.15">
      <c r="A48" s="48"/>
      <c r="B48" s="1191"/>
      <c r="C48" s="1192"/>
      <c r="D48" s="62"/>
      <c r="E48" s="1197" t="s">
        <v>15</v>
      </c>
      <c r="F48" s="1197"/>
      <c r="G48" s="1197"/>
      <c r="H48" s="1197"/>
      <c r="I48" s="1197"/>
      <c r="J48" s="1198"/>
      <c r="K48" s="63">
        <v>79</v>
      </c>
      <c r="L48" s="64">
        <v>100</v>
      </c>
      <c r="M48" s="64">
        <v>161</v>
      </c>
      <c r="N48" s="64">
        <v>181</v>
      </c>
      <c r="O48" s="65">
        <v>194</v>
      </c>
      <c r="P48" s="48"/>
      <c r="Q48" s="48"/>
      <c r="R48" s="48"/>
      <c r="S48" s="48"/>
      <c r="T48" s="48"/>
      <c r="U48" s="48"/>
    </row>
    <row r="49" spans="1:21" ht="30.75" customHeight="1" x14ac:dyDescent="0.15">
      <c r="A49" s="48"/>
      <c r="B49" s="1191"/>
      <c r="C49" s="1192"/>
      <c r="D49" s="62"/>
      <c r="E49" s="1197" t="s">
        <v>16</v>
      </c>
      <c r="F49" s="1197"/>
      <c r="G49" s="1197"/>
      <c r="H49" s="1197"/>
      <c r="I49" s="1197"/>
      <c r="J49" s="1198"/>
      <c r="K49" s="63">
        <v>64</v>
      </c>
      <c r="L49" s="64">
        <v>51</v>
      </c>
      <c r="M49" s="64">
        <v>53</v>
      </c>
      <c r="N49" s="64">
        <v>49</v>
      </c>
      <c r="O49" s="65">
        <v>50</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521</v>
      </c>
      <c r="L50" s="64" t="s">
        <v>521</v>
      </c>
      <c r="M50" s="64" t="s">
        <v>521</v>
      </c>
      <c r="N50" s="64" t="s">
        <v>521</v>
      </c>
      <c r="O50" s="65" t="s">
        <v>521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521</v>
      </c>
      <c r="L51" s="64" t="s">
        <v>521</v>
      </c>
      <c r="M51" s="64">
        <v>0</v>
      </c>
      <c r="N51" s="64">
        <v>0</v>
      </c>
      <c r="O51" s="65" t="s">
        <v>521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2251</v>
      </c>
      <c r="L52" s="64">
        <v>2298</v>
      </c>
      <c r="M52" s="64">
        <v>2343</v>
      </c>
      <c r="N52" s="64">
        <v>2376</v>
      </c>
      <c r="O52" s="65">
        <v>2300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752</v>
      </c>
      <c r="L53" s="69">
        <v>728</v>
      </c>
      <c r="M53" s="69">
        <v>949</v>
      </c>
      <c r="N53" s="69">
        <v>988</v>
      </c>
      <c r="O53" s="70">
        <v>1202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kYt3xcO/7LYdli7X6rojS+UkOEFtD/Bgo+Pb9Eep9d7m1oEHKLTSDqwUPPk3JeQGIoF9EsOXnYMWHTZfpZPjg==" saltValue="SLvbV6wZsecEcKbPW8DW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BU19" sqref="BU1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20" t="s">
        <v>32</v>
      </c>
      <c r="C41" s="1221"/>
      <c r="D41" s="105"/>
      <c r="E41" s="1226" t="s">
        <v>33</v>
      </c>
      <c r="F41" s="1226"/>
      <c r="G41" s="1226"/>
      <c r="H41" s="1227"/>
      <c r="I41" s="355">
        <v>32725</v>
      </c>
      <c r="J41" s="356">
        <v>33830</v>
      </c>
      <c r="K41" s="356">
        <v>34156</v>
      </c>
      <c r="L41" s="356">
        <v>33989</v>
      </c>
      <c r="M41" s="357">
        <v>33686</v>
      </c>
    </row>
    <row r="42" spans="2:13" ht="27.75" customHeight="1" x14ac:dyDescent="0.15">
      <c r="B42" s="1222"/>
      <c r="C42" s="1223"/>
      <c r="D42" s="106"/>
      <c r="E42" s="1228" t="s">
        <v>34</v>
      </c>
      <c r="F42" s="1228"/>
      <c r="G42" s="1228"/>
      <c r="H42" s="1229"/>
      <c r="I42" s="358" t="s">
        <v>521</v>
      </c>
      <c r="J42" s="359" t="s">
        <v>521</v>
      </c>
      <c r="K42" s="359" t="s">
        <v>521</v>
      </c>
      <c r="L42" s="359" t="s">
        <v>521</v>
      </c>
      <c r="M42" s="360" t="s">
        <v>521</v>
      </c>
    </row>
    <row r="43" spans="2:13" ht="27.75" customHeight="1" x14ac:dyDescent="0.15">
      <c r="B43" s="1222"/>
      <c r="C43" s="1223"/>
      <c r="D43" s="106"/>
      <c r="E43" s="1228" t="s">
        <v>35</v>
      </c>
      <c r="F43" s="1228"/>
      <c r="G43" s="1228"/>
      <c r="H43" s="1229"/>
      <c r="I43" s="358">
        <v>1374</v>
      </c>
      <c r="J43" s="359">
        <v>1646</v>
      </c>
      <c r="K43" s="359">
        <v>1742</v>
      </c>
      <c r="L43" s="359">
        <v>1789</v>
      </c>
      <c r="M43" s="360">
        <v>1794</v>
      </c>
    </row>
    <row r="44" spans="2:13" ht="27.75" customHeight="1" x14ac:dyDescent="0.15">
      <c r="B44" s="1222"/>
      <c r="C44" s="1223"/>
      <c r="D44" s="106"/>
      <c r="E44" s="1228" t="s">
        <v>36</v>
      </c>
      <c r="F44" s="1228"/>
      <c r="G44" s="1228"/>
      <c r="H44" s="1229"/>
      <c r="I44" s="358">
        <v>978</v>
      </c>
      <c r="J44" s="359">
        <v>930</v>
      </c>
      <c r="K44" s="359">
        <v>888</v>
      </c>
      <c r="L44" s="359">
        <v>986</v>
      </c>
      <c r="M44" s="360">
        <v>1589</v>
      </c>
    </row>
    <row r="45" spans="2:13" ht="27.75" customHeight="1" x14ac:dyDescent="0.15">
      <c r="B45" s="1222"/>
      <c r="C45" s="1223"/>
      <c r="D45" s="106"/>
      <c r="E45" s="1228" t="s">
        <v>37</v>
      </c>
      <c r="F45" s="1228"/>
      <c r="G45" s="1228"/>
      <c r="H45" s="1229"/>
      <c r="I45" s="358">
        <v>3571</v>
      </c>
      <c r="J45" s="359">
        <v>3323</v>
      </c>
      <c r="K45" s="359">
        <v>3267</v>
      </c>
      <c r="L45" s="359">
        <v>3183</v>
      </c>
      <c r="M45" s="360">
        <v>2959</v>
      </c>
    </row>
    <row r="46" spans="2:13" ht="27.75" customHeight="1" x14ac:dyDescent="0.15">
      <c r="B46" s="1222"/>
      <c r="C46" s="1223"/>
      <c r="D46" s="107"/>
      <c r="E46" s="1228" t="s">
        <v>38</v>
      </c>
      <c r="F46" s="1228"/>
      <c r="G46" s="1228"/>
      <c r="H46" s="1229"/>
      <c r="I46" s="358" t="s">
        <v>521</v>
      </c>
      <c r="J46" s="359" t="s">
        <v>521</v>
      </c>
      <c r="K46" s="359" t="s">
        <v>521</v>
      </c>
      <c r="L46" s="359" t="s">
        <v>521</v>
      </c>
      <c r="M46" s="360" t="s">
        <v>521</v>
      </c>
    </row>
    <row r="47" spans="2:13" ht="27.75" customHeight="1" x14ac:dyDescent="0.15">
      <c r="B47" s="1222"/>
      <c r="C47" s="1223"/>
      <c r="D47" s="108"/>
      <c r="E47" s="1230" t="s">
        <v>39</v>
      </c>
      <c r="F47" s="1231"/>
      <c r="G47" s="1231"/>
      <c r="H47" s="1232"/>
      <c r="I47" s="358" t="s">
        <v>521</v>
      </c>
      <c r="J47" s="359" t="s">
        <v>521</v>
      </c>
      <c r="K47" s="359" t="s">
        <v>521</v>
      </c>
      <c r="L47" s="359" t="s">
        <v>521</v>
      </c>
      <c r="M47" s="360" t="s">
        <v>521</v>
      </c>
    </row>
    <row r="48" spans="2:13" ht="27.75" customHeight="1" x14ac:dyDescent="0.15">
      <c r="B48" s="1222"/>
      <c r="C48" s="1223"/>
      <c r="D48" s="106"/>
      <c r="E48" s="1228" t="s">
        <v>40</v>
      </c>
      <c r="F48" s="1228"/>
      <c r="G48" s="1228"/>
      <c r="H48" s="1229"/>
      <c r="I48" s="358" t="s">
        <v>521</v>
      </c>
      <c r="J48" s="359" t="s">
        <v>521</v>
      </c>
      <c r="K48" s="359" t="s">
        <v>521</v>
      </c>
      <c r="L48" s="359" t="s">
        <v>521</v>
      </c>
      <c r="M48" s="360" t="s">
        <v>521</v>
      </c>
    </row>
    <row r="49" spans="2:13" ht="27.75" customHeight="1" x14ac:dyDescent="0.15">
      <c r="B49" s="1224"/>
      <c r="C49" s="1225"/>
      <c r="D49" s="106"/>
      <c r="E49" s="1228" t="s">
        <v>41</v>
      </c>
      <c r="F49" s="1228"/>
      <c r="G49" s="1228"/>
      <c r="H49" s="1229"/>
      <c r="I49" s="358">
        <v>4</v>
      </c>
      <c r="J49" s="359">
        <v>49</v>
      </c>
      <c r="K49" s="359">
        <v>65</v>
      </c>
      <c r="L49" s="359" t="s">
        <v>521</v>
      </c>
      <c r="M49" s="360" t="s">
        <v>521</v>
      </c>
    </row>
    <row r="50" spans="2:13" ht="27.75" customHeight="1" x14ac:dyDescent="0.15">
      <c r="B50" s="1233" t="s">
        <v>42</v>
      </c>
      <c r="C50" s="1234"/>
      <c r="D50" s="109"/>
      <c r="E50" s="1228" t="s">
        <v>43</v>
      </c>
      <c r="F50" s="1228"/>
      <c r="G50" s="1228"/>
      <c r="H50" s="1229"/>
      <c r="I50" s="358">
        <v>3576</v>
      </c>
      <c r="J50" s="359">
        <v>3566</v>
      </c>
      <c r="K50" s="359">
        <v>3375</v>
      </c>
      <c r="L50" s="359">
        <v>4342</v>
      </c>
      <c r="M50" s="360">
        <v>4782</v>
      </c>
    </row>
    <row r="51" spans="2:13" ht="27.75" customHeight="1" x14ac:dyDescent="0.15">
      <c r="B51" s="1222"/>
      <c r="C51" s="1223"/>
      <c r="D51" s="106"/>
      <c r="E51" s="1228" t="s">
        <v>44</v>
      </c>
      <c r="F51" s="1228"/>
      <c r="G51" s="1228"/>
      <c r="H51" s="1229"/>
      <c r="I51" s="358">
        <v>2158</v>
      </c>
      <c r="J51" s="359">
        <v>2143</v>
      </c>
      <c r="K51" s="359">
        <v>1930</v>
      </c>
      <c r="L51" s="359">
        <v>2106</v>
      </c>
      <c r="M51" s="360">
        <v>2434</v>
      </c>
    </row>
    <row r="52" spans="2:13" ht="27.75" customHeight="1" x14ac:dyDescent="0.15">
      <c r="B52" s="1224"/>
      <c r="C52" s="1225"/>
      <c r="D52" s="106"/>
      <c r="E52" s="1228" t="s">
        <v>45</v>
      </c>
      <c r="F52" s="1228"/>
      <c r="G52" s="1228"/>
      <c r="H52" s="1229"/>
      <c r="I52" s="358">
        <v>23563</v>
      </c>
      <c r="J52" s="359">
        <v>23905</v>
      </c>
      <c r="K52" s="359">
        <v>24596</v>
      </c>
      <c r="L52" s="359">
        <v>24262</v>
      </c>
      <c r="M52" s="360">
        <v>23752</v>
      </c>
    </row>
    <row r="53" spans="2:13" ht="27.75" customHeight="1" thickBot="1" x14ac:dyDescent="0.2">
      <c r="B53" s="1235" t="s">
        <v>46</v>
      </c>
      <c r="C53" s="1236"/>
      <c r="D53" s="110"/>
      <c r="E53" s="1237" t="s">
        <v>47</v>
      </c>
      <c r="F53" s="1237"/>
      <c r="G53" s="1237"/>
      <c r="H53" s="1238"/>
      <c r="I53" s="361">
        <v>9356</v>
      </c>
      <c r="J53" s="362">
        <v>10164</v>
      </c>
      <c r="K53" s="362">
        <v>10216</v>
      </c>
      <c r="L53" s="362">
        <v>9236</v>
      </c>
      <c r="M53" s="363">
        <v>9059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XlwDz/mgqqhJ9qK4h2rz+i6YaqZjxrgQNyvOQiETqvwd8T+6LsEIU/nSo26SGayTpHnXei1Bb696w1swruA==" saltValue="kRlJ95MvCkzNStbN+Evz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U19" sqref="BU1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2327</v>
      </c>
      <c r="G55" s="122">
        <v>3015</v>
      </c>
      <c r="H55" s="123">
        <v>3492</v>
      </c>
    </row>
    <row r="56" spans="2:8" ht="52.5" customHeight="1" x14ac:dyDescent="0.15">
      <c r="B56" s="124"/>
      <c r="C56" s="1249" t="s">
        <v>51</v>
      </c>
      <c r="D56" s="1249"/>
      <c r="E56" s="1250"/>
      <c r="F56" s="125">
        <v>2</v>
      </c>
      <c r="G56" s="125">
        <v>2</v>
      </c>
      <c r="H56" s="126">
        <v>2</v>
      </c>
    </row>
    <row r="57" spans="2:8" ht="53.25" customHeight="1" x14ac:dyDescent="0.15">
      <c r="B57" s="124"/>
      <c r="C57" s="1251" t="s">
        <v>52</v>
      </c>
      <c r="D57" s="1251"/>
      <c r="E57" s="1252"/>
      <c r="F57" s="127">
        <v>373</v>
      </c>
      <c r="G57" s="127">
        <v>344</v>
      </c>
      <c r="H57" s="128">
        <v>358</v>
      </c>
    </row>
    <row r="58" spans="2:8" ht="45.75" customHeight="1" x14ac:dyDescent="0.15">
      <c r="B58" s="129"/>
      <c r="C58" s="1239" t="s">
        <v>601</v>
      </c>
      <c r="D58" s="1240"/>
      <c r="E58" s="1241"/>
      <c r="F58" s="130">
        <v>140</v>
      </c>
      <c r="G58" s="130">
        <v>113</v>
      </c>
      <c r="H58" s="131">
        <v>113</v>
      </c>
    </row>
    <row r="59" spans="2:8" ht="45.75" customHeight="1" x14ac:dyDescent="0.15">
      <c r="B59" s="129"/>
      <c r="C59" s="1239" t="s">
        <v>602</v>
      </c>
      <c r="D59" s="1240"/>
      <c r="E59" s="1241"/>
      <c r="F59" s="130">
        <v>92</v>
      </c>
      <c r="G59" s="130">
        <v>93</v>
      </c>
      <c r="H59" s="131">
        <v>69</v>
      </c>
    </row>
    <row r="60" spans="2:8" ht="45.75" customHeight="1" x14ac:dyDescent="0.15">
      <c r="B60" s="129"/>
      <c r="C60" s="1239" t="s">
        <v>603</v>
      </c>
      <c r="D60" s="1240"/>
      <c r="E60" s="1241"/>
      <c r="F60" s="130">
        <v>47</v>
      </c>
      <c r="G60" s="130">
        <v>47</v>
      </c>
      <c r="H60" s="131">
        <v>46</v>
      </c>
    </row>
    <row r="61" spans="2:8" ht="45.75" customHeight="1" x14ac:dyDescent="0.15">
      <c r="B61" s="129"/>
      <c r="C61" s="1239" t="s">
        <v>604</v>
      </c>
      <c r="D61" s="1240"/>
      <c r="E61" s="1241"/>
      <c r="F61" s="130" t="s">
        <v>521</v>
      </c>
      <c r="G61" s="130" t="s">
        <v>521</v>
      </c>
      <c r="H61" s="131">
        <v>40</v>
      </c>
    </row>
    <row r="62" spans="2:8" ht="45.75" customHeight="1" thickBot="1" x14ac:dyDescent="0.2">
      <c r="B62" s="132"/>
      <c r="C62" s="1242" t="s">
        <v>605</v>
      </c>
      <c r="D62" s="1243"/>
      <c r="E62" s="1244"/>
      <c r="F62" s="133">
        <v>44</v>
      </c>
      <c r="G62" s="133">
        <v>42</v>
      </c>
      <c r="H62" s="134">
        <v>39</v>
      </c>
    </row>
    <row r="63" spans="2:8" ht="52.5" customHeight="1" thickBot="1" x14ac:dyDescent="0.2">
      <c r="B63" s="135"/>
      <c r="C63" s="1245" t="s">
        <v>53</v>
      </c>
      <c r="D63" s="1245"/>
      <c r="E63" s="1246"/>
      <c r="F63" s="136">
        <v>2703</v>
      </c>
      <c r="G63" s="136">
        <v>3361</v>
      </c>
      <c r="H63" s="137">
        <v>3853</v>
      </c>
    </row>
    <row r="64" spans="2:8" x14ac:dyDescent="0.15"/>
  </sheetData>
  <sheetProtection algorithmName="SHA-512" hashValue="9xesp5rUCU97V/IjFDxnJrSPopZnjngMFAur4TqCge1i+X4j0/AAhWvQ8uDo7vhelGkcXq6MBUDTVaz+3lrXsQ==" saltValue="ZV50hf0czkYRnMKqkhON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3244-5FE5-45E8-81B1-D25F006F5D26}">
  <sheetPr>
    <pageSetUpPr fitToPage="1"/>
  </sheetPr>
  <dimension ref="A1:DE85"/>
  <sheetViews>
    <sheetView showGridLines="0" zoomScale="80" zoomScaleNormal="80" zoomScaleSheetLayoutView="55" workbookViewId="0">
      <selection activeCell="BU19" sqref="BU1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608</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562</v>
      </c>
      <c r="BQ50" s="1259"/>
      <c r="BR50" s="1259"/>
      <c r="BS50" s="1259"/>
      <c r="BT50" s="1259"/>
      <c r="BU50" s="1259"/>
      <c r="BV50" s="1259"/>
      <c r="BW50" s="1259"/>
      <c r="BX50" s="1259" t="s">
        <v>563</v>
      </c>
      <c r="BY50" s="1259"/>
      <c r="BZ50" s="1259"/>
      <c r="CA50" s="1259"/>
      <c r="CB50" s="1259"/>
      <c r="CC50" s="1259"/>
      <c r="CD50" s="1259"/>
      <c r="CE50" s="1259"/>
      <c r="CF50" s="1259" t="s">
        <v>564</v>
      </c>
      <c r="CG50" s="1259"/>
      <c r="CH50" s="1259"/>
      <c r="CI50" s="1259"/>
      <c r="CJ50" s="1259"/>
      <c r="CK50" s="1259"/>
      <c r="CL50" s="1259"/>
      <c r="CM50" s="1259"/>
      <c r="CN50" s="1259" t="s">
        <v>565</v>
      </c>
      <c r="CO50" s="1259"/>
      <c r="CP50" s="1259"/>
      <c r="CQ50" s="1259"/>
      <c r="CR50" s="1259"/>
      <c r="CS50" s="1259"/>
      <c r="CT50" s="1259"/>
      <c r="CU50" s="1259"/>
      <c r="CV50" s="1259" t="s">
        <v>566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609</v>
      </c>
      <c r="AO51" s="1258"/>
      <c r="AP51" s="1258"/>
      <c r="AQ51" s="1258"/>
      <c r="AR51" s="1258"/>
      <c r="AS51" s="1258"/>
      <c r="AT51" s="1258"/>
      <c r="AU51" s="1258"/>
      <c r="AV51" s="1258"/>
      <c r="AW51" s="1258"/>
      <c r="AX51" s="1258"/>
      <c r="AY51" s="1258"/>
      <c r="AZ51" s="1258"/>
      <c r="BA51" s="1258"/>
      <c r="BB51" s="1258" t="s">
        <v>610</v>
      </c>
      <c r="BC51" s="1258"/>
      <c r="BD51" s="1258"/>
      <c r="BE51" s="1258"/>
      <c r="BF51" s="1258"/>
      <c r="BG51" s="1258"/>
      <c r="BH51" s="1258"/>
      <c r="BI51" s="1258"/>
      <c r="BJ51" s="1258"/>
      <c r="BK51" s="1258"/>
      <c r="BL51" s="1258"/>
      <c r="BM51" s="1258"/>
      <c r="BN51" s="1258"/>
      <c r="BO51" s="1258"/>
      <c r="BP51" s="1255">
        <v>79.400000000000006</v>
      </c>
      <c r="BQ51" s="1255"/>
      <c r="BR51" s="1255"/>
      <c r="BS51" s="1255"/>
      <c r="BT51" s="1255"/>
      <c r="BU51" s="1255"/>
      <c r="BV51" s="1255"/>
      <c r="BW51" s="1255"/>
      <c r="BX51" s="1255">
        <v>88</v>
      </c>
      <c r="BY51" s="1255"/>
      <c r="BZ51" s="1255"/>
      <c r="CA51" s="1255"/>
      <c r="CB51" s="1255"/>
      <c r="CC51" s="1255"/>
      <c r="CD51" s="1255"/>
      <c r="CE51" s="1255"/>
      <c r="CF51" s="1255">
        <v>85.4</v>
      </c>
      <c r="CG51" s="1255"/>
      <c r="CH51" s="1255"/>
      <c r="CI51" s="1255"/>
      <c r="CJ51" s="1255"/>
      <c r="CK51" s="1255"/>
      <c r="CL51" s="1255"/>
      <c r="CM51" s="1255"/>
      <c r="CN51" s="1255">
        <v>74.099999999999994</v>
      </c>
      <c r="CO51" s="1255"/>
      <c r="CP51" s="1255"/>
      <c r="CQ51" s="1255"/>
      <c r="CR51" s="1255"/>
      <c r="CS51" s="1255"/>
      <c r="CT51" s="1255"/>
      <c r="CU51" s="1255"/>
      <c r="CV51" s="1255">
        <v>75.099999999999994</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611</v>
      </c>
      <c r="BC53" s="1258"/>
      <c r="BD53" s="1258"/>
      <c r="BE53" s="1258"/>
      <c r="BF53" s="1258"/>
      <c r="BG53" s="1258"/>
      <c r="BH53" s="1258"/>
      <c r="BI53" s="1258"/>
      <c r="BJ53" s="1258"/>
      <c r="BK53" s="1258"/>
      <c r="BL53" s="1258"/>
      <c r="BM53" s="1258"/>
      <c r="BN53" s="1258"/>
      <c r="BO53" s="1258"/>
      <c r="BP53" s="1255">
        <v>65.099999999999994</v>
      </c>
      <c r="BQ53" s="1255"/>
      <c r="BR53" s="1255"/>
      <c r="BS53" s="1255"/>
      <c r="BT53" s="1255"/>
      <c r="BU53" s="1255"/>
      <c r="BV53" s="1255"/>
      <c r="BW53" s="1255"/>
      <c r="BX53" s="1255">
        <v>64.099999999999994</v>
      </c>
      <c r="BY53" s="1255"/>
      <c r="BZ53" s="1255"/>
      <c r="CA53" s="1255"/>
      <c r="CB53" s="1255"/>
      <c r="CC53" s="1255"/>
      <c r="CD53" s="1255"/>
      <c r="CE53" s="1255"/>
      <c r="CF53" s="1255">
        <v>63.9</v>
      </c>
      <c r="CG53" s="1255"/>
      <c r="CH53" s="1255"/>
      <c r="CI53" s="1255"/>
      <c r="CJ53" s="1255"/>
      <c r="CK53" s="1255"/>
      <c r="CL53" s="1255"/>
      <c r="CM53" s="1255"/>
      <c r="CN53" s="1255">
        <v>64.599999999999994</v>
      </c>
      <c r="CO53" s="1255"/>
      <c r="CP53" s="1255"/>
      <c r="CQ53" s="1255"/>
      <c r="CR53" s="1255"/>
      <c r="CS53" s="1255"/>
      <c r="CT53" s="1255"/>
      <c r="CU53" s="1255"/>
      <c r="CV53" s="1255">
        <v>65.900000000000006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612</v>
      </c>
      <c r="AO55" s="1259"/>
      <c r="AP55" s="1259"/>
      <c r="AQ55" s="1259"/>
      <c r="AR55" s="1259"/>
      <c r="AS55" s="1259"/>
      <c r="AT55" s="1259"/>
      <c r="AU55" s="1259"/>
      <c r="AV55" s="1259"/>
      <c r="AW55" s="1259"/>
      <c r="AX55" s="1259"/>
      <c r="AY55" s="1259"/>
      <c r="AZ55" s="1259"/>
      <c r="BA55" s="1259"/>
      <c r="BB55" s="1258" t="s">
        <v>610</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37.299999999999997</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611</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62</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613</v>
      </c>
    </row>
    <row r="64" spans="1:109" x14ac:dyDescent="0.15">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1" t="s">
        <v>616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608</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562</v>
      </c>
      <c r="BQ72" s="1259"/>
      <c r="BR72" s="1259"/>
      <c r="BS72" s="1259"/>
      <c r="BT72" s="1259"/>
      <c r="BU72" s="1259"/>
      <c r="BV72" s="1259"/>
      <c r="BW72" s="1259"/>
      <c r="BX72" s="1259" t="s">
        <v>563</v>
      </c>
      <c r="BY72" s="1259"/>
      <c r="BZ72" s="1259"/>
      <c r="CA72" s="1259"/>
      <c r="CB72" s="1259"/>
      <c r="CC72" s="1259"/>
      <c r="CD72" s="1259"/>
      <c r="CE72" s="1259"/>
      <c r="CF72" s="1259" t="s">
        <v>564</v>
      </c>
      <c r="CG72" s="1259"/>
      <c r="CH72" s="1259"/>
      <c r="CI72" s="1259"/>
      <c r="CJ72" s="1259"/>
      <c r="CK72" s="1259"/>
      <c r="CL72" s="1259"/>
      <c r="CM72" s="1259"/>
      <c r="CN72" s="1259" t="s">
        <v>565</v>
      </c>
      <c r="CO72" s="1259"/>
      <c r="CP72" s="1259"/>
      <c r="CQ72" s="1259"/>
      <c r="CR72" s="1259"/>
      <c r="CS72" s="1259"/>
      <c r="CT72" s="1259"/>
      <c r="CU72" s="1259"/>
      <c r="CV72" s="1259" t="s">
        <v>566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609</v>
      </c>
      <c r="AO73" s="1258"/>
      <c r="AP73" s="1258"/>
      <c r="AQ73" s="1258"/>
      <c r="AR73" s="1258"/>
      <c r="AS73" s="1258"/>
      <c r="AT73" s="1258"/>
      <c r="AU73" s="1258"/>
      <c r="AV73" s="1258"/>
      <c r="AW73" s="1258"/>
      <c r="AX73" s="1258"/>
      <c r="AY73" s="1258"/>
      <c r="AZ73" s="1258"/>
      <c r="BA73" s="1258"/>
      <c r="BB73" s="1258" t="s">
        <v>610</v>
      </c>
      <c r="BC73" s="1258"/>
      <c r="BD73" s="1258"/>
      <c r="BE73" s="1258"/>
      <c r="BF73" s="1258"/>
      <c r="BG73" s="1258"/>
      <c r="BH73" s="1258"/>
      <c r="BI73" s="1258"/>
      <c r="BJ73" s="1258"/>
      <c r="BK73" s="1258"/>
      <c r="BL73" s="1258"/>
      <c r="BM73" s="1258"/>
      <c r="BN73" s="1258"/>
      <c r="BO73" s="1258"/>
      <c r="BP73" s="1255">
        <v>79.400000000000006</v>
      </c>
      <c r="BQ73" s="1255"/>
      <c r="BR73" s="1255"/>
      <c r="BS73" s="1255"/>
      <c r="BT73" s="1255"/>
      <c r="BU73" s="1255"/>
      <c r="BV73" s="1255"/>
      <c r="BW73" s="1255"/>
      <c r="BX73" s="1255">
        <v>88</v>
      </c>
      <c r="BY73" s="1255"/>
      <c r="BZ73" s="1255"/>
      <c r="CA73" s="1255"/>
      <c r="CB73" s="1255"/>
      <c r="CC73" s="1255"/>
      <c r="CD73" s="1255"/>
      <c r="CE73" s="1255"/>
      <c r="CF73" s="1255">
        <v>85.4</v>
      </c>
      <c r="CG73" s="1255"/>
      <c r="CH73" s="1255"/>
      <c r="CI73" s="1255"/>
      <c r="CJ73" s="1255"/>
      <c r="CK73" s="1255"/>
      <c r="CL73" s="1255"/>
      <c r="CM73" s="1255"/>
      <c r="CN73" s="1255">
        <v>74.099999999999994</v>
      </c>
      <c r="CO73" s="1255"/>
      <c r="CP73" s="1255"/>
      <c r="CQ73" s="1255"/>
      <c r="CR73" s="1255"/>
      <c r="CS73" s="1255"/>
      <c r="CT73" s="1255"/>
      <c r="CU73" s="1255"/>
      <c r="CV73" s="1255">
        <v>75.099999999999994</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614</v>
      </c>
      <c r="BC75" s="1258"/>
      <c r="BD75" s="1258"/>
      <c r="BE75" s="1258"/>
      <c r="BF75" s="1258"/>
      <c r="BG75" s="1258"/>
      <c r="BH75" s="1258"/>
      <c r="BI75" s="1258"/>
      <c r="BJ75" s="1258"/>
      <c r="BK75" s="1258"/>
      <c r="BL75" s="1258"/>
      <c r="BM75" s="1258"/>
      <c r="BN75" s="1258"/>
      <c r="BO75" s="1258"/>
      <c r="BP75" s="1255">
        <v>6.4</v>
      </c>
      <c r="BQ75" s="1255"/>
      <c r="BR75" s="1255"/>
      <c r="BS75" s="1255"/>
      <c r="BT75" s="1255"/>
      <c r="BU75" s="1255"/>
      <c r="BV75" s="1255"/>
      <c r="BW75" s="1255"/>
      <c r="BX75" s="1255">
        <v>6.3</v>
      </c>
      <c r="BY75" s="1255"/>
      <c r="BZ75" s="1255"/>
      <c r="CA75" s="1255"/>
      <c r="CB75" s="1255"/>
      <c r="CC75" s="1255"/>
      <c r="CD75" s="1255"/>
      <c r="CE75" s="1255"/>
      <c r="CF75" s="1255">
        <v>6.8</v>
      </c>
      <c r="CG75" s="1255"/>
      <c r="CH75" s="1255"/>
      <c r="CI75" s="1255"/>
      <c r="CJ75" s="1255"/>
      <c r="CK75" s="1255"/>
      <c r="CL75" s="1255"/>
      <c r="CM75" s="1255"/>
      <c r="CN75" s="1255">
        <v>7.3</v>
      </c>
      <c r="CO75" s="1255"/>
      <c r="CP75" s="1255"/>
      <c r="CQ75" s="1255"/>
      <c r="CR75" s="1255"/>
      <c r="CS75" s="1255"/>
      <c r="CT75" s="1255"/>
      <c r="CU75" s="1255"/>
      <c r="CV75" s="1255">
        <v>8.6</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612</v>
      </c>
      <c r="AO77" s="1259"/>
      <c r="AP77" s="1259"/>
      <c r="AQ77" s="1259"/>
      <c r="AR77" s="1259"/>
      <c r="AS77" s="1259"/>
      <c r="AT77" s="1259"/>
      <c r="AU77" s="1259"/>
      <c r="AV77" s="1259"/>
      <c r="AW77" s="1259"/>
      <c r="AX77" s="1259"/>
      <c r="AY77" s="1259"/>
      <c r="AZ77" s="1259"/>
      <c r="BA77" s="1259"/>
      <c r="BB77" s="1258" t="s">
        <v>610</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37.299999999999997</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614</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8.6</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1dqZSJinc29rsZNsUtyOl3jQVzWhoP27TL9AS3DycyDhB9JDmNfWaeoQthW7PawHh8/qsejlyqWNS95rLZ5R4A==" saltValue="wX3mNAdYrgvyJho8nWrH2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0E91B-927F-449D-B97C-9FDB367C6B28}">
  <sheetPr>
    <pageSetUpPr fitToPage="1"/>
  </sheetPr>
  <dimension ref="A1:DR125"/>
  <sheetViews>
    <sheetView showGridLines="0" zoomScaleNormal="100" zoomScaleSheetLayoutView="70" workbookViewId="0">
      <selection activeCell="BU19" sqref="BU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eebJT7WNxsf4deVKUPLlXWhwwkAhX5cTj8qYqgJo96hic4DQUSqwkyCwb4VgWqV7bDhS+sI1P8oJ66nBqbHZBg==" saltValue="SZlaCUuBVMT3E7qi6la3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C24F-4501-4158-8F4D-FFB7846C74BF}">
  <sheetPr>
    <pageSetUpPr fitToPage="1"/>
  </sheetPr>
  <dimension ref="A1:DR125"/>
  <sheetViews>
    <sheetView showGridLines="0" zoomScaleNormal="100" zoomScaleSheetLayoutView="55" workbookViewId="0">
      <selection activeCell="BU19" sqref="BU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Kt301R3SBAKf5IQnSjRKX02tZC8fptINQOfE04z3e26g7staGE85ITn+HvEu30acCyjJV8frMbhM8zpTORFZGA==" saltValue="Fel6I752s7NRDccf3Yyh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61629</v>
      </c>
      <c r="E3" s="156"/>
      <c r="F3" s="157">
        <v>54684</v>
      </c>
      <c r="G3" s="158"/>
      <c r="H3" s="159"/>
    </row>
    <row r="4" spans="1:8" x14ac:dyDescent="0.15">
      <c r="A4" s="160"/>
      <c r="B4" s="161"/>
      <c r="C4" s="162"/>
      <c r="D4" s="163">
        <v>29313</v>
      </c>
      <c r="E4" s="164"/>
      <c r="F4" s="165">
        <v>32829</v>
      </c>
      <c r="G4" s="166"/>
      <c r="H4" s="167"/>
    </row>
    <row r="5" spans="1:8" x14ac:dyDescent="0.15">
      <c r="A5" s="148" t="s">
        <v>554</v>
      </c>
      <c r="B5" s="153"/>
      <c r="C5" s="154"/>
      <c r="D5" s="155">
        <v>114306</v>
      </c>
      <c r="E5" s="156"/>
      <c r="F5" s="157">
        <v>62383</v>
      </c>
      <c r="G5" s="158"/>
      <c r="H5" s="159"/>
    </row>
    <row r="6" spans="1:8" x14ac:dyDescent="0.15">
      <c r="A6" s="160"/>
      <c r="B6" s="161"/>
      <c r="C6" s="162"/>
      <c r="D6" s="163">
        <v>45137</v>
      </c>
      <c r="E6" s="164"/>
      <c r="F6" s="165">
        <v>35325</v>
      </c>
      <c r="G6" s="166"/>
      <c r="H6" s="167"/>
    </row>
    <row r="7" spans="1:8" x14ac:dyDescent="0.15">
      <c r="A7" s="148" t="s">
        <v>555</v>
      </c>
      <c r="B7" s="153"/>
      <c r="C7" s="154"/>
      <c r="D7" s="155">
        <v>85963</v>
      </c>
      <c r="E7" s="156"/>
      <c r="F7" s="157">
        <v>76347</v>
      </c>
      <c r="G7" s="158"/>
      <c r="H7" s="159"/>
    </row>
    <row r="8" spans="1:8" x14ac:dyDescent="0.15">
      <c r="A8" s="160"/>
      <c r="B8" s="161"/>
      <c r="C8" s="162"/>
      <c r="D8" s="163">
        <v>50138</v>
      </c>
      <c r="E8" s="164"/>
      <c r="F8" s="165">
        <v>41762</v>
      </c>
      <c r="G8" s="166"/>
      <c r="H8" s="167"/>
    </row>
    <row r="9" spans="1:8" x14ac:dyDescent="0.15">
      <c r="A9" s="148" t="s">
        <v>556</v>
      </c>
      <c r="B9" s="153"/>
      <c r="C9" s="154"/>
      <c r="D9" s="155">
        <v>75895</v>
      </c>
      <c r="E9" s="156"/>
      <c r="F9" s="157">
        <v>96469</v>
      </c>
      <c r="G9" s="158"/>
      <c r="H9" s="159"/>
    </row>
    <row r="10" spans="1:8" x14ac:dyDescent="0.15">
      <c r="A10" s="160"/>
      <c r="B10" s="161"/>
      <c r="C10" s="162"/>
      <c r="D10" s="163">
        <v>38527</v>
      </c>
      <c r="E10" s="164"/>
      <c r="F10" s="165">
        <v>49775</v>
      </c>
      <c r="G10" s="166"/>
      <c r="H10" s="167"/>
    </row>
    <row r="11" spans="1:8" x14ac:dyDescent="0.15">
      <c r="A11" s="148" t="s">
        <v>557</v>
      </c>
      <c r="B11" s="153"/>
      <c r="C11" s="154"/>
      <c r="D11" s="155">
        <v>85538</v>
      </c>
      <c r="E11" s="156"/>
      <c r="F11" s="157">
        <v>85743</v>
      </c>
      <c r="G11" s="158"/>
      <c r="H11" s="159"/>
    </row>
    <row r="12" spans="1:8" x14ac:dyDescent="0.15">
      <c r="A12" s="160"/>
      <c r="B12" s="161"/>
      <c r="C12" s="168"/>
      <c r="D12" s="163">
        <v>40551</v>
      </c>
      <c r="E12" s="164"/>
      <c r="F12" s="165">
        <v>45231</v>
      </c>
      <c r="G12" s="166"/>
      <c r="H12" s="167"/>
    </row>
    <row r="13" spans="1:8" x14ac:dyDescent="0.15">
      <c r="A13" s="148"/>
      <c r="B13" s="153"/>
      <c r="C13" s="169"/>
      <c r="D13" s="170">
        <v>84666</v>
      </c>
      <c r="E13" s="171"/>
      <c r="F13" s="172">
        <v>75125</v>
      </c>
      <c r="G13" s="173"/>
      <c r="H13" s="159"/>
    </row>
    <row r="14" spans="1:8" x14ac:dyDescent="0.15">
      <c r="A14" s="160"/>
      <c r="B14" s="161"/>
      <c r="C14" s="162"/>
      <c r="D14" s="163">
        <v>40733</v>
      </c>
      <c r="E14" s="164"/>
      <c r="F14" s="165">
        <v>40984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1.72</v>
      </c>
      <c r="C19" s="174">
        <f>ROUND(VALUE(SUBSTITUTE(実質収支比率等に係る経年分析!G$48,"▲","-")),2)</f>
        <v>2.93</v>
      </c>
      <c r="D19" s="174">
        <f>ROUND(VALUE(SUBSTITUTE(実質収支比率等に係る経年分析!H$48,"▲","-")),2)</f>
        <v>4.1399999999999997</v>
      </c>
      <c r="E19" s="174">
        <f>ROUND(VALUE(SUBSTITUTE(実質収支比率等に係る経年分析!I$48,"▲","-")),2)</f>
        <v>5.21</v>
      </c>
      <c r="F19" s="174">
        <f>ROUND(VALUE(SUBSTITUTE(実質収支比率等に係る経年分析!J$48,"▲","-")),2)</f>
        <v>4.59</v>
      </c>
    </row>
    <row r="20" spans="1:11" x14ac:dyDescent="0.15">
      <c r="A20" s="174" t="s">
        <v>57</v>
      </c>
      <c r="B20" s="174">
        <f>ROUND(VALUE(SUBSTITUTE(実質収支比率等に係る経年分析!F$47,"▲","-")),2)</f>
        <v>18.850000000000001</v>
      </c>
      <c r="C20" s="174">
        <f>ROUND(VALUE(SUBSTITUTE(実質収支比率等に係る経年分析!G$47,"▲","-")),2)</f>
        <v>18.079999999999998</v>
      </c>
      <c r="D20" s="174">
        <f>ROUND(VALUE(SUBSTITUTE(実質収支比率等に係る経年分析!H$47,"▲","-")),2)</f>
        <v>16.52</v>
      </c>
      <c r="E20" s="174">
        <f>ROUND(VALUE(SUBSTITUTE(実質収支比率等に係る経年分析!I$47,"▲","-")),2)</f>
        <v>20.61</v>
      </c>
      <c r="F20" s="174">
        <f>ROUND(VALUE(SUBSTITUTE(実質収支比率等に係る経年分析!J$47,"▲","-")),2)</f>
        <v>24.63</v>
      </c>
    </row>
    <row r="21" spans="1:11" x14ac:dyDescent="0.15">
      <c r="A21" s="174" t="s">
        <v>58</v>
      </c>
      <c r="B21" s="174">
        <f>IF(ISNUMBER(VALUE(SUBSTITUTE(実質収支比率等に係る経年分析!F$49,"▲","-"))),ROUND(VALUE(SUBSTITUTE(実質収支比率等に係る経年分析!F$49,"▲","-")),2),NA())</f>
        <v>3.07</v>
      </c>
      <c r="C21" s="174">
        <f>IF(ISNUMBER(VALUE(SUBSTITUTE(実質収支比率等に係る経年分析!G$49,"▲","-"))),ROUND(VALUE(SUBSTITUTE(実質収支比率等に係る経年分析!G$49,"▲","-")),2),NA())</f>
        <v>-1.39</v>
      </c>
      <c r="D21" s="174">
        <f>IF(ISNUMBER(VALUE(SUBSTITUTE(実質収支比率等に係る経年分析!H$49,"▲","-"))),ROUND(VALUE(SUBSTITUTE(実質収支比率等に係る経年分析!H$49,"▲","-")),2),NA())</f>
        <v>-1.7</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-0.73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つつじヶ丘地区排水処理事業特別会計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港湾施設事業特別会計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0.56999999999999995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2.2200000000000002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4.1500000000000004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5.64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6.08</v>
      </c>
    </row>
    <row r="35" spans="1:16" x14ac:dyDescent="0.15">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0.28000000000000003</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10.57</v>
      </c>
    </row>
    <row r="36" spans="1:16" x14ac:dyDescent="0.15">
      <c r="A36" s="175" t="str">
        <f>IF(連結実質赤字比率に係る赤字・黒字の構成分析!C$34="",NA(),連結実質赤字比率に係る赤字・黒字の構成分析!C$34)</f>
        <v>同和対策住宅資金貸付事業特別会計</v>
      </c>
      <c r="B36" s="175">
        <f>IF(ROUND(VALUE(SUBSTITUTE(連結実質赤字比率に係る赤字・黒字の構成分析!F$34,"▲", "-")), 2) &lt; 0, ABS(ROUND(VALUE(SUBSTITUTE(連結実質赤字比率に係る赤字・黒字の構成分析!F$34,"▲", "-")), 2)), NA())</f>
        <v>1.22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1.23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1.1100000000000001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1.07</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2251</v>
      </c>
      <c r="E42" s="176"/>
      <c r="F42" s="176"/>
      <c r="G42" s="176">
        <f>'実質公債費比率（分子）の構造'!L$52</f>
        <v>2298</v>
      </c>
      <c r="H42" s="176"/>
      <c r="I42" s="176"/>
      <c r="J42" s="176">
        <f>'実質公債費比率（分子）の構造'!M$52</f>
        <v>2343</v>
      </c>
      <c r="K42" s="176"/>
      <c r="L42" s="176"/>
      <c r="M42" s="176">
        <f>'実質公債費比率（分子）の構造'!N$52</f>
        <v>2376</v>
      </c>
      <c r="N42" s="176"/>
      <c r="O42" s="176"/>
      <c r="P42" s="176">
        <f>'実質公債費比率（分子）の構造'!O$52</f>
        <v>2300</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64</v>
      </c>
      <c r="C45" s="176"/>
      <c r="D45" s="176"/>
      <c r="E45" s="176">
        <f>'実質公債費比率（分子）の構造'!L$49</f>
        <v>51</v>
      </c>
      <c r="F45" s="176"/>
      <c r="G45" s="176"/>
      <c r="H45" s="176">
        <f>'実質公債費比率（分子）の構造'!M$49</f>
        <v>53</v>
      </c>
      <c r="I45" s="176"/>
      <c r="J45" s="176"/>
      <c r="K45" s="176">
        <f>'実質公債費比率（分子）の構造'!N$49</f>
        <v>49</v>
      </c>
      <c r="L45" s="176"/>
      <c r="M45" s="176"/>
      <c r="N45" s="176">
        <f>'実質公債費比率（分子）の構造'!O$49</f>
        <v>50</v>
      </c>
      <c r="O45" s="176"/>
      <c r="P45" s="176"/>
    </row>
    <row r="46" spans="1:16" x14ac:dyDescent="0.15">
      <c r="A46" s="176" t="s">
        <v>69</v>
      </c>
      <c r="B46" s="176">
        <f>'実質公債費比率（分子）の構造'!K$48</f>
        <v>79</v>
      </c>
      <c r="C46" s="176"/>
      <c r="D46" s="176"/>
      <c r="E46" s="176">
        <f>'実質公債費比率（分子）の構造'!L$48</f>
        <v>100</v>
      </c>
      <c r="F46" s="176"/>
      <c r="G46" s="176"/>
      <c r="H46" s="176">
        <f>'実質公債費比率（分子）の構造'!M$48</f>
        <v>161</v>
      </c>
      <c r="I46" s="176"/>
      <c r="J46" s="176"/>
      <c r="K46" s="176">
        <f>'実質公債費比率（分子）の構造'!N$48</f>
        <v>181</v>
      </c>
      <c r="L46" s="176"/>
      <c r="M46" s="176"/>
      <c r="N46" s="176">
        <f>'実質公債費比率（分子）の構造'!O$48</f>
        <v>194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2860</v>
      </c>
      <c r="C49" s="176"/>
      <c r="D49" s="176"/>
      <c r="E49" s="176">
        <f>'実質公債費比率（分子）の構造'!L$45</f>
        <v>2875</v>
      </c>
      <c r="F49" s="176"/>
      <c r="G49" s="176"/>
      <c r="H49" s="176">
        <f>'実質公債費比率（分子）の構造'!M$45</f>
        <v>3078</v>
      </c>
      <c r="I49" s="176"/>
      <c r="J49" s="176"/>
      <c r="K49" s="176">
        <f>'実質公債費比率（分子）の構造'!N$45</f>
        <v>3134</v>
      </c>
      <c r="L49" s="176"/>
      <c r="M49" s="176"/>
      <c r="N49" s="176">
        <f>'実質公債費比率（分子）の構造'!O$45</f>
        <v>3258</v>
      </c>
      <c r="O49" s="176"/>
      <c r="P49" s="176"/>
    </row>
    <row r="50" spans="1:16" x14ac:dyDescent="0.15">
      <c r="A50" s="176" t="s">
        <v>73</v>
      </c>
      <c r="B50" s="176" t="e">
        <f>NA()</f>
        <v>#N/A</v>
      </c>
      <c r="C50" s="176">
        <f>IF(ISNUMBER('実質公債費比率（分子）の構造'!K$53),'実質公債費比率（分子）の構造'!K$53,NA())</f>
        <v>752</v>
      </c>
      <c r="D50" s="176" t="e">
        <f>NA()</f>
        <v>#N/A</v>
      </c>
      <c r="E50" s="176" t="e">
        <f>NA()</f>
        <v>#N/A</v>
      </c>
      <c r="F50" s="176">
        <f>IF(ISNUMBER('実質公債費比率（分子）の構造'!L$53),'実質公債費比率（分子）の構造'!L$53,NA())</f>
        <v>728</v>
      </c>
      <c r="G50" s="176" t="e">
        <f>NA()</f>
        <v>#N/A</v>
      </c>
      <c r="H50" s="176" t="e">
        <f>NA()</f>
        <v>#N/A</v>
      </c>
      <c r="I50" s="176">
        <f>IF(ISNUMBER('実質公債費比率（分子）の構造'!M$53),'実質公債費比率（分子）の構造'!M$53,NA())</f>
        <v>949</v>
      </c>
      <c r="J50" s="176" t="e">
        <f>NA()</f>
        <v>#N/A</v>
      </c>
      <c r="K50" s="176" t="e">
        <f>NA()</f>
        <v>#N/A</v>
      </c>
      <c r="L50" s="176">
        <f>IF(ISNUMBER('実質公債費比率（分子）の構造'!N$53),'実質公債費比率（分子）の構造'!N$53,NA())</f>
        <v>988</v>
      </c>
      <c r="M50" s="176" t="e">
        <f>NA()</f>
        <v>#N/A</v>
      </c>
      <c r="N50" s="176" t="e">
        <f>NA()</f>
        <v>#N/A</v>
      </c>
      <c r="O50" s="176">
        <f>IF(ISNUMBER('実質公債費比率（分子）の構造'!O$53),'実質公債費比率（分子）の構造'!O$53,NA())</f>
        <v>1202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23563</v>
      </c>
      <c r="E56" s="175"/>
      <c r="F56" s="175"/>
      <c r="G56" s="175">
        <f>'将来負担比率（分子）の構造'!J$52</f>
        <v>23905</v>
      </c>
      <c r="H56" s="175"/>
      <c r="I56" s="175"/>
      <c r="J56" s="175">
        <f>'将来負担比率（分子）の構造'!K$52</f>
        <v>24596</v>
      </c>
      <c r="K56" s="175"/>
      <c r="L56" s="175"/>
      <c r="M56" s="175">
        <f>'将来負担比率（分子）の構造'!L$52</f>
        <v>24262</v>
      </c>
      <c r="N56" s="175"/>
      <c r="O56" s="175"/>
      <c r="P56" s="175">
        <f>'将来負担比率（分子）の構造'!M$52</f>
        <v>23752</v>
      </c>
    </row>
    <row r="57" spans="1:16" x14ac:dyDescent="0.15">
      <c r="A57" s="175" t="s">
        <v>44</v>
      </c>
      <c r="B57" s="175"/>
      <c r="C57" s="175"/>
      <c r="D57" s="175">
        <f>'将来負担比率（分子）の構造'!I$51</f>
        <v>2158</v>
      </c>
      <c r="E57" s="175"/>
      <c r="F57" s="175"/>
      <c r="G57" s="175">
        <f>'将来負担比率（分子）の構造'!J$51</f>
        <v>2143</v>
      </c>
      <c r="H57" s="175"/>
      <c r="I57" s="175"/>
      <c r="J57" s="175">
        <f>'将来負担比率（分子）の構造'!K$51</f>
        <v>1930</v>
      </c>
      <c r="K57" s="175"/>
      <c r="L57" s="175"/>
      <c r="M57" s="175">
        <f>'将来負担比率（分子）の構造'!L$51</f>
        <v>2106</v>
      </c>
      <c r="N57" s="175"/>
      <c r="O57" s="175"/>
      <c r="P57" s="175">
        <f>'将来負担比率（分子）の構造'!M$51</f>
        <v>2434</v>
      </c>
    </row>
    <row r="58" spans="1:16" x14ac:dyDescent="0.15">
      <c r="A58" s="175" t="s">
        <v>43</v>
      </c>
      <c r="B58" s="175"/>
      <c r="C58" s="175"/>
      <c r="D58" s="175">
        <f>'将来負担比率（分子）の構造'!I$50</f>
        <v>3576</v>
      </c>
      <c r="E58" s="175"/>
      <c r="F58" s="175"/>
      <c r="G58" s="175">
        <f>'将来負担比率（分子）の構造'!J$50</f>
        <v>3566</v>
      </c>
      <c r="H58" s="175"/>
      <c r="I58" s="175"/>
      <c r="J58" s="175">
        <f>'将来負担比率（分子）の構造'!K$50</f>
        <v>3375</v>
      </c>
      <c r="K58" s="175"/>
      <c r="L58" s="175"/>
      <c r="M58" s="175">
        <f>'将来負担比率（分子）の構造'!L$50</f>
        <v>4342</v>
      </c>
      <c r="N58" s="175"/>
      <c r="O58" s="175"/>
      <c r="P58" s="175">
        <f>'将来負担比率（分子）の構造'!M$50</f>
        <v>4782</v>
      </c>
    </row>
    <row r="59" spans="1:16" x14ac:dyDescent="0.15">
      <c r="A59" s="175" t="s">
        <v>41</v>
      </c>
      <c r="B59" s="175">
        <f>'将来負担比率（分子）の構造'!I$49</f>
        <v>4</v>
      </c>
      <c r="C59" s="175"/>
      <c r="D59" s="175"/>
      <c r="E59" s="175">
        <f>'将来負担比率（分子）の構造'!J$49</f>
        <v>49</v>
      </c>
      <c r="F59" s="175"/>
      <c r="G59" s="175"/>
      <c r="H59" s="175">
        <f>'将来負担比率（分子）の構造'!K$49</f>
        <v>65</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3571</v>
      </c>
      <c r="C62" s="175"/>
      <c r="D62" s="175"/>
      <c r="E62" s="175">
        <f>'将来負担比率（分子）の構造'!J$45</f>
        <v>3323</v>
      </c>
      <c r="F62" s="175"/>
      <c r="G62" s="175"/>
      <c r="H62" s="175">
        <f>'将来負担比率（分子）の構造'!K$45</f>
        <v>3267</v>
      </c>
      <c r="I62" s="175"/>
      <c r="J62" s="175"/>
      <c r="K62" s="175">
        <f>'将来負担比率（分子）の構造'!L$45</f>
        <v>3183</v>
      </c>
      <c r="L62" s="175"/>
      <c r="M62" s="175"/>
      <c r="N62" s="175">
        <f>'将来負担比率（分子）の構造'!M$45</f>
        <v>2959</v>
      </c>
      <c r="O62" s="175"/>
      <c r="P62" s="175"/>
    </row>
    <row r="63" spans="1:16" x14ac:dyDescent="0.15">
      <c r="A63" s="175" t="s">
        <v>36</v>
      </c>
      <c r="B63" s="175">
        <f>'将来負担比率（分子）の構造'!I$44</f>
        <v>978</v>
      </c>
      <c r="C63" s="175"/>
      <c r="D63" s="175"/>
      <c r="E63" s="175">
        <f>'将来負担比率（分子）の構造'!J$44</f>
        <v>930</v>
      </c>
      <c r="F63" s="175"/>
      <c r="G63" s="175"/>
      <c r="H63" s="175">
        <f>'将来負担比率（分子）の構造'!K$44</f>
        <v>888</v>
      </c>
      <c r="I63" s="175"/>
      <c r="J63" s="175"/>
      <c r="K63" s="175">
        <f>'将来負担比率（分子）の構造'!L$44</f>
        <v>986</v>
      </c>
      <c r="L63" s="175"/>
      <c r="M63" s="175"/>
      <c r="N63" s="175">
        <f>'将来負担比率（分子）の構造'!M$44</f>
        <v>1589</v>
      </c>
      <c r="O63" s="175"/>
      <c r="P63" s="175"/>
    </row>
    <row r="64" spans="1:16" x14ac:dyDescent="0.15">
      <c r="A64" s="175" t="s">
        <v>35</v>
      </c>
      <c r="B64" s="175">
        <f>'将来負担比率（分子）の構造'!I$43</f>
        <v>1374</v>
      </c>
      <c r="C64" s="175"/>
      <c r="D64" s="175"/>
      <c r="E64" s="175">
        <f>'将来負担比率（分子）の構造'!J$43</f>
        <v>1646</v>
      </c>
      <c r="F64" s="175"/>
      <c r="G64" s="175"/>
      <c r="H64" s="175">
        <f>'将来負担比率（分子）の構造'!K$43</f>
        <v>1742</v>
      </c>
      <c r="I64" s="175"/>
      <c r="J64" s="175"/>
      <c r="K64" s="175">
        <f>'将来負担比率（分子）の構造'!L$43</f>
        <v>1789</v>
      </c>
      <c r="L64" s="175"/>
      <c r="M64" s="175"/>
      <c r="N64" s="175">
        <f>'将来負担比率（分子）の構造'!M$43</f>
        <v>1794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32725</v>
      </c>
      <c r="C66" s="175"/>
      <c r="D66" s="175"/>
      <c r="E66" s="175">
        <f>'将来負担比率（分子）の構造'!J$41</f>
        <v>33830</v>
      </c>
      <c r="F66" s="175"/>
      <c r="G66" s="175"/>
      <c r="H66" s="175">
        <f>'将来負担比率（分子）の構造'!K$41</f>
        <v>34156</v>
      </c>
      <c r="I66" s="175"/>
      <c r="J66" s="175"/>
      <c r="K66" s="175">
        <f>'将来負担比率（分子）の構造'!L$41</f>
        <v>33989</v>
      </c>
      <c r="L66" s="175"/>
      <c r="M66" s="175"/>
      <c r="N66" s="175">
        <f>'将来負担比率（分子）の構造'!M$41</f>
        <v>33686</v>
      </c>
      <c r="O66" s="175"/>
      <c r="P66" s="175"/>
    </row>
    <row r="67" spans="1:16" x14ac:dyDescent="0.15">
      <c r="A67" s="175" t="s">
        <v>77</v>
      </c>
      <c r="B67" s="175" t="e">
        <f>NA()</f>
        <v>#N/A</v>
      </c>
      <c r="C67" s="175">
        <f>IF(ISNUMBER('将来負担比率（分子）の構造'!I$53), IF('将来負担比率（分子）の構造'!I$53 &lt; 0, 0, '将来負担比率（分子）の構造'!I$53), NA())</f>
        <v>9356</v>
      </c>
      <c r="D67" s="175" t="e">
        <f>NA()</f>
        <v>#N/A</v>
      </c>
      <c r="E67" s="175" t="e">
        <f>NA()</f>
        <v>#N/A</v>
      </c>
      <c r="F67" s="175">
        <f>IF(ISNUMBER('将来負担比率（分子）の構造'!J$53), IF('将来負担比率（分子）の構造'!J$53 &lt; 0, 0, '将来負担比率（分子）の構造'!J$53), NA())</f>
        <v>10164</v>
      </c>
      <c r="G67" s="175" t="e">
        <f>NA()</f>
        <v>#N/A</v>
      </c>
      <c r="H67" s="175" t="e">
        <f>NA()</f>
        <v>#N/A</v>
      </c>
      <c r="I67" s="175">
        <f>IF(ISNUMBER('将来負担比率（分子）の構造'!K$53), IF('将来負担比率（分子）の構造'!K$53 &lt; 0, 0, '将来負担比率（分子）の構造'!K$53), NA())</f>
        <v>10216</v>
      </c>
      <c r="J67" s="175" t="e">
        <f>NA()</f>
        <v>#N/A</v>
      </c>
      <c r="K67" s="175" t="e">
        <f>NA()</f>
        <v>#N/A</v>
      </c>
      <c r="L67" s="175">
        <f>IF(ISNUMBER('将来負担比率（分子）の構造'!L$53), IF('将来負担比率（分子）の構造'!L$53 &lt; 0, 0, '将来負担比率（分子）の構造'!L$53), NA())</f>
        <v>9236</v>
      </c>
      <c r="M67" s="175" t="e">
        <f>NA()</f>
        <v>#N/A</v>
      </c>
      <c r="N67" s="175" t="e">
        <f>NA()</f>
        <v>#N/A</v>
      </c>
      <c r="O67" s="175">
        <f>IF(ISNUMBER('将来負担比率（分子）の構造'!M$53), IF('将来負担比率（分子）の構造'!M$53 &lt; 0, 0, '将来負担比率（分子）の構造'!M$53), NA())</f>
        <v>9059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2327</v>
      </c>
      <c r="C72" s="179">
        <f>基金残高に係る経年分析!G55</f>
        <v>3015</v>
      </c>
      <c r="D72" s="179">
        <f>基金残高に係る経年分析!H55</f>
        <v>3492</v>
      </c>
    </row>
    <row r="73" spans="1:16" x14ac:dyDescent="0.15">
      <c r="A73" s="178" t="s">
        <v>80</v>
      </c>
      <c r="B73" s="179">
        <f>基金残高に係る経年分析!F56</f>
        <v>2</v>
      </c>
      <c r="C73" s="179">
        <f>基金残高に係る経年分析!G56</f>
        <v>2</v>
      </c>
      <c r="D73" s="179">
        <f>基金残高に係る経年分析!H56</f>
        <v>2</v>
      </c>
    </row>
    <row r="74" spans="1:16" x14ac:dyDescent="0.15">
      <c r="A74" s="178" t="s">
        <v>81</v>
      </c>
      <c r="B74" s="179">
        <f>基金残高に係る経年分析!F57</f>
        <v>373</v>
      </c>
      <c r="C74" s="179">
        <f>基金残高に係る経年分析!G57</f>
        <v>344</v>
      </c>
      <c r="D74" s="179">
        <f>基金残高に係る経年分析!H57</f>
        <v>358</v>
      </c>
    </row>
  </sheetData>
  <sheetProtection algorithmName="SHA-512" hashValue="XJ1YvngAdZvk3achZRbbB9zKxO7in/mlyAVpL2WsoGiur7Oq5RXLGJy9NaPWloOLb4ZcHzROcedXme2pUOo6jQ==" saltValue="uEN6VaaAAI6W+NUmFkNY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前田 輝久</cp:lastModifiedBy>
  <cp:lastPrinted>2024-09-11T07:18:55Z</cp:lastPrinted>
  <dcterms:created xsi:type="dcterms:W3CDTF">2024-03-14T03:34:32Z</dcterms:created>
  <dcterms:modified xsi:type="dcterms:W3CDTF">2024-09-13T04:04:08Z</dcterms:modified>
  <cp:category/>
</cp:coreProperties>
</file>