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IK-0308\Desktop\（２回目）【財政状況資料集】_304280_串本町_2019\提出・公表用\"/>
    </mc:Choice>
  </mc:AlternateContent>
  <xr:revisionPtr revIDLastSave="0" documentId="13_ncr:1_{A1178211-ABF2-4579-9D82-54CD6D08FE04}"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BE34" i="10"/>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<sst xmlns="http://schemas.openxmlformats.org/spreadsheetml/2006/main" count="1143" uniqueCount="618">
  <si>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</si>
  <si>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</si>
  <si>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</si>
  <si>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</si>
  <si>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</si>
  <si>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</si>
  <si>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</si>
  <si>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</si>
  <si>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</si>
  <si>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</si>
  <si>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</si>
  <si>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</si>
  <si>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</si>
  <si>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</si>
  <si>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</si>
  <si>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</si>
  <si>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</si>
  <si>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</si>
  <si>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</si>
  <si>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</si>
  <si>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</si>
  <si>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</si>
  <si>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</si>
  <si>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</si>
  <si>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</si>
  <si>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</si>
  <si>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</si>
  <si>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</si>
  <si>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</si>
  <si>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</si>
  <si>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</si>
  <si>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</si>
  <si>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</si>
  <si>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</si>
  <si>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</si>
  <si>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</si>
  <si>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</si>
  <si>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</si>
  <si>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</si>
  <si>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</si>
  <si>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</si>
  <si>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</si>
  <si>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</si>
  <si>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</si>
  <si>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</si>
  <si>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</si>
  <si>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</si>
  <si>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</si>
  <si>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</si>
  <si>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</si>
  <si>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</si>
  <si>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</si>
  <si>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</si>
  <si>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</si>
  <si>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</si>
  <si>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</si>
  <si>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</si>
  <si>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</si>
  <si>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</si>
  <si>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</si>
  <si>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</si>
  <si>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</si>
  <si>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</si>
  <si>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</si>
  <si>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</si>
  <si>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</si>
  <si>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</si>
  <si>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</si>
  <si>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</si>
  <si>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</si>
  <si>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</si>
  <si>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</si>
  <si>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</si>
  <si>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</si>
  <si>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</si>
  <si>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</si>
  <si>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</si>
  <si>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</si>
  <si>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</si>
  <si>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</si>
  <si>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</si>
  <si>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</si>
  <si>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</si>
  <si>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</si>
  <si>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</si>
  <si>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</si>
  <si>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</si>
  <si>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</si>
  <si>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</si>
  <si>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</si>
  <si>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</si>
  <si>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</si>
  <si>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</si>
  <si>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</si>
  <si>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</si>
  <si>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</si>
  <si>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</si>
  <si>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</si>
  <si>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</si>
  <si>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</si>
  <si>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</si>
  <si>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</si>
  <si>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</si>
  <si>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</si>
  <si>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</si>
  <si>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</si>
  <si>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</si>
  <si>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</si>
  <si>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</si>
  <si>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</si>
  <si>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</si>
  <si>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</si>
  <si>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</si>
  <si>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</si>
  <si>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</si>
  <si>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</si>
  <si>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</si>
  <si>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</si>
  <si>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</si>
  <si>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</si>
  <si>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</si>
  <si>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</si>
  <si>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</si>
  <si>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</si>
  <si>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</si>
  <si>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</si>
  <si>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</si>
  <si>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</si>
  <si>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</si>
  <si>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</si>
  <si>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</si>
  <si>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</si>
  <si>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</si>
  <si>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</si>
  <si>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</si>
  <si>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</si>
  <si>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</si>
  <si>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</si>
  <si>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</si>
  <si>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</si>
  <si>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</si>
  <si>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</si>
  <si>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</si>
  <si>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</si>
  <si>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</si>
  <si>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</si>
  <si>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</si>
  <si>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</si>
  <si>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</si>
  <si>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</si>
  <si>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</si>
  <si>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病院事業会計</t>
    <phoneticPr fontId="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</si>
  <si>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</si>
  <si>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</si>
  <si>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</si>
  <si>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</si>
  <si>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</si>
  <si>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</si>
  <si>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</si>
  <si>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</si>
  <si>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</si>
  <si>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</si>
  <si>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</si>
  <si>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</si>
  <si>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</si>
  <si>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</si>
  <si>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</si>
  <si>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</si>
  <si>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</si>
  <si>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</si>
  <si>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</si>
  <si>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</si>
  <si>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</si>
  <si>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</si>
  <si>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</si>
  <si>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</si>
  <si>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</si>
  <si>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</si>
  <si>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</si>
  <si>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</si>
  <si>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</si>
  <si>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</si>
  <si>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</si>
  <si>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</si>
  <si>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</si>
  <si>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</si>
  <si>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</si>
  <si>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</si>
  <si>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</si>
  <si>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</si>
  <si>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</si>
  <si>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</si>
  <si>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</si>
  <si>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</si>
  <si>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</si>
  <si>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</si>
  <si>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</si>
  <si>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</si>
  <si>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</si>
  <si>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</si>
  <si>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</si>
  <si>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</si>
  <si>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</si>
  <si>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</si>
  <si>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</si>
  <si>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</si>
  <si>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</si>
  <si>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</si>
  <si>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</si>
  <si>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</si>
  <si>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</si>
  <si>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</si>
  <si>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和歌山県串本町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</si>
  <si>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</si>
  <si>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</si>
  <si>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</si>
  <si>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</si>
  <si>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</si>
  <si>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</si>
  <si>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</si>
  <si>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</si>
  <si>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</si>
  <si>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</si>
  <si>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</si>
  <si>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</si>
  <si>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</si>
  <si>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</si>
  <si>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</si>
  <si>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</si>
  <si>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</si>
  <si>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</si>
  <si>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</si>
  <si>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</si>
  <si>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</si>
  <si>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</si>
  <si>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</si>
  <si>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</si>
  <si>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</si>
  <si>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</si>
  <si>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</si>
  <si>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</si>
  <si>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</si>
  <si>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</si>
  <si>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</si>
  <si>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</si>
  <si>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</si>
  <si>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</si>
  <si>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</si>
  <si>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</si>
  <si>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</si>
  <si>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</si>
  <si>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</si>
  <si>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</si>
  <si>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</si>
  <si>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</si>
  <si>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</si>
  <si>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</si>
  <si>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</si>
  <si>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</si>
  <si>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</si>
  <si>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</si>
  <si>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</si>
  <si>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</si>
  <si>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</si>
  <si>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</si>
  <si>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</si>
  <si>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</si>
  <si>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</si>
  <si>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</si>
  <si>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</si>
  <si>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</si>
  <si>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</si>
  <si>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</si>
  <si>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</si>
  <si>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</si>
  <si>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</si>
  <si>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</si>
  <si>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</si>
  <si>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</si>
  <si>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</si>
  <si>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</si>
  <si>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</si>
  <si>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</si>
  <si>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</si>
  <si>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</si>
  <si>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</si>
  <si>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</si>
  <si>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</si>
  <si>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</si>
  <si>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</si>
  <si>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</si>
  <si>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</si>
  <si>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</si>
  <si>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</si>
  <si>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</si>
  <si>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</si>
  <si>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</si>
  <si>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</si>
  <si>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</si>
  <si>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</si>
  <si>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</si>
  <si>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</si>
  <si>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</si>
  <si>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</si>
  <si>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</si>
  <si>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</si>
  <si>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</si>
  <si>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</si>
  <si>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</si>
  <si>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</si>
  <si>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</si>
  <si>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</si>
  <si>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</si>
  <si>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</si>
  <si>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</si>
  <si>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</si>
  <si>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</si>
  <si>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</si>
  <si>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</si>
  <si>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</si>
  <si>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</si>
  <si>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</si>
  <si>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</si>
  <si>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</si>
  <si>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</si>
  <si>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</si>
  <si>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</si>
  <si>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</si>
  <si>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</si>
  <si>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</si>
  <si>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</si>
  <si>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</si>
  <si>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</si>
  <si>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</si>
  <si>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</si>
  <si>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</si>
  <si>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</si>
  <si>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</si>
  <si>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</si>
  <si>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</si>
  <si>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</si>
  <si>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</si>
  <si>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</si>
  <si>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</si>
  <si>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</si>
  <si>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</si>
  <si>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</si>
  <si>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</si>
  <si>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</si>
  <si>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</si>
  <si>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</si>
  <si>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</si>
  <si>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</si>
  <si>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</si>
  <si>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</si>
  <si>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</si>
  <si>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</si>
  <si>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</si>
  <si>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</si>
  <si>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</si>
  <si>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</si>
  <si>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</si>
  <si>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</si>
  <si>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</si>
  <si>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</si>
  <si>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和歌山県串本町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</si>
  <si>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</si>
  <si>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</si>
  <si>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</si>
  <si>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</si>
  <si>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</si>
  <si>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</si>
  <si>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</si>
  <si>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</si>
  <si>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</si>
  <si>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</si>
  <si>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</si>
  <si>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</si>
  <si>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</si>
  <si>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</si>
  <si>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</si>
  <si>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</si>
  <si>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</si>
  <si>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</si>
  <si>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</si>
  <si>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</si>
  <si>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</si>
  <si>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</si>
  <si>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</si>
  <si>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</si>
  <si>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</si>
  <si>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</si>
  <si>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</si>
  <si>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</si>
  <si>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</si>
  <si>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</si>
  <si>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</si>
  <si>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</si>
  <si>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</si>
  <si>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</si>
  <si>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</si>
  <si>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</si>
  <si>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</si>
  <si>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</si>
  <si>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</si>
  <si>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</si>
  <si>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</si>
  <si>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</si>
  <si>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</si>
  <si>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</si>
  <si>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</si>
  <si>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</si>
  <si>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</si>
  <si>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</si>
  <si>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</si>
  <si>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</si>
  <si>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</si>
  <si>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</si>
  <si>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</si>
  <si>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</si>
  <si>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</si>
  <si>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</si>
  <si>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</si>
  <si>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</si>
  <si>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</si>
  <si>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</si>
  <si>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</si>
  <si>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</si>
  <si>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</si>
  <si>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</si>
  <si>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</si>
  <si>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</si>
  <si>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</si>
  <si>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</si>
  <si>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</si>
  <si>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</si>
  <si>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</si>
  <si>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</si>
  <si>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</si>
  <si>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</si>
  <si>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</si>
  <si>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</si>
  <si>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</si>
  <si>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</si>
  <si>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</si>
  <si>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</si>
  <si>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</si>
  <si>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</si>
  <si>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</si>
  <si>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</si>
  <si>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</si>
  <si>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</si>
  <si>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</si>
  <si>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</si>
  <si>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</si>
  <si>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</si>
  <si>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</si>
  <si>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</si>
  <si>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</si>
  <si>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</si>
  <si>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</si>
  <si>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</si>
  <si>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</si>
  <si>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</si>
  <si>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</si>
  <si>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</si>
  <si>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</si>
  <si>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</si>
  <si>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</si>
  <si>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</si>
  <si>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</si>
  <si>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</si>
  <si>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</si>
  <si>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</si>
  <si>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</si>
  <si>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</si>
  <si>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</si>
  <si>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</si>
  <si>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</si>
  <si>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</si>
  <si>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</si>
  <si>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</si>
  <si>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</si>
  <si>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</si>
  <si>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</si>
  <si>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</si>
  <si>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</si>
  <si>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</si>
  <si>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</si>
  <si>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</si>
  <si>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</si>
  <si>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</si>
  <si>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</si>
  <si>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</si>
  <si>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</si>
  <si>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</si>
  <si>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</si>
  <si>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</si>
  <si>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</si>
  <si>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</si>
  <si>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</si>
  <si>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</si>
  <si>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</si>
  <si>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</si>
  <si>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</si>
  <si>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</si>
  <si>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</si>
  <si>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</si>
  <si>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</si>
  <si>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</si>
  <si>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</si>
  <si>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</si>
  <si>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</si>
  <si>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</si>
  <si>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</si>
  <si>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</si>
  <si>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</si>
  <si>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</si>
  <si>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</si>
  <si>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</si>
  <si>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</si>
  <si>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</si>
  <si>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</si>
  <si>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</si>
  <si>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</si>
  <si>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</si>
  <si>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</si>
  <si>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</si>
  <si>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</si>
  <si>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</si>
  <si>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</si>
  <si>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</si>
  <si>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</si>
  <si>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</si>
  <si>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</si>
  <si>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</si>
  <si>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</si>
  <si>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</si>
  <si>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</si>
  <si>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</si>
  <si>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</si>
  <si>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</si>
  <si>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</si>
  <si>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</si>
  <si>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</si>
  <si>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</si>
  <si>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</si>
  <si>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</si>
  <si>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</si>
  <si>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</si>
  <si>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</si>
  <si>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</si>
  <si>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</si>
  <si>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</si>
  <si>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1.25</t>
  </si>
  <si>
    <t>▲ 2.57</t>
  </si>
  <si>
    <t>▲ 3.14</t>
  </si>
  <si>
    <t>病院事業会計</t>
  </si>
  <si>
    <t>▲ 1.69</t>
  </si>
  <si>
    <t>▲ 3.94</t>
  </si>
  <si>
    <t>▲ 4.63</t>
  </si>
  <si>
    <t>▲ 3.90</t>
  </si>
  <si>
    <t>水道事業特別会計</t>
  </si>
  <si>
    <t>一般会計</t>
  </si>
  <si>
    <t>国民健康保険事業特別会計</t>
  </si>
  <si>
    <t>▲ 0.19</t>
  </si>
  <si>
    <t>介護保険事業特別会計</t>
  </si>
  <si>
    <t>住宅資金貸付事業特別会計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</si>
  <si>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</si>
  <si>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</si>
  <si>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</si>
  <si>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</si>
  <si>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</si>
  <si>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</si>
  <si>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</si>
  <si>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</si>
  <si>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</si>
  <si>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</si>
  <si>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串本町土地開発公社</t>
    <rPh sb="0" eb="3">
      <t>クシモトチョウ</t>
    </rPh>
    <rPh sb="3" eb="5">
      <t>トチ</t>
    </rPh>
    <rPh sb="5" eb="7">
      <t>カイハツ</t>
    </rPh>
    <rPh sb="7" eb="9">
      <t>コウシャ</t>
    </rPh>
    <phoneticPr fontId="2"/>
  </si>
  <si>
    <t>串本町ふるさと振興公社</t>
    <rPh sb="0" eb="3">
      <t>クシモトチョウ</t>
    </rPh>
    <rPh sb="7" eb="9">
      <t>シンコウ</t>
    </rPh>
    <rPh sb="9" eb="11">
      <t>コウシャ</t>
    </rPh>
    <phoneticPr fontId="2"/>
  </si>
  <si>
    <t>和歌山県市町村総合事務組合</t>
    <rPh sb="0" eb="4">
      <t>ワカヤマケン</t>
    </rPh>
    <rPh sb="4" eb="7">
      <t>シチョウソン</t>
    </rPh>
    <rPh sb="7" eb="9">
      <t>ソウゴウ</t>
    </rPh>
    <rPh sb="9" eb="11">
      <t>ジム</t>
    </rPh>
    <rPh sb="11" eb="13">
      <t>クミアイ</t>
    </rPh>
    <phoneticPr fontId="2"/>
  </si>
  <si>
    <t>紀南地方老人福祉施設組合（普通会計）</t>
    <rPh sb="0" eb="1">
      <t>キノ</t>
    </rPh>
    <rPh sb="1" eb="2">
      <t>ミナミ</t>
    </rPh>
    <rPh sb="2" eb="4">
      <t>チホウ</t>
    </rPh>
    <rPh sb="4" eb="6">
      <t>ロウジン</t>
    </rPh>
    <rPh sb="6" eb="8">
      <t>フクシ</t>
    </rPh>
    <rPh sb="8" eb="10">
      <t>シセツ</t>
    </rPh>
    <rPh sb="10" eb="12">
      <t>クミアイ</t>
    </rPh>
    <rPh sb="13" eb="15">
      <t>フツウ</t>
    </rPh>
    <rPh sb="15" eb="17">
      <t>カイケイ</t>
    </rPh>
    <phoneticPr fontId="2"/>
  </si>
  <si>
    <t>紀南地方老人福祉施設組合（公営企業会計）</t>
    <rPh sb="0" eb="1">
      <t>キノ</t>
    </rPh>
    <rPh sb="1" eb="2">
      <t>ミナミ</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</si>
  <si>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</si>
  <si>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1">
      <t>キノ</t>
    </rPh>
    <rPh sb="1" eb="2">
      <t>ミナミ</t>
    </rPh>
    <rPh sb="2" eb="4">
      <t>ガクエン</t>
    </rPh>
    <rPh sb="4" eb="6">
      <t>ジム</t>
    </rPh>
    <rPh sb="6" eb="8">
      <t>クミアイ</t>
    </rPh>
    <phoneticPr fontId="2"/>
  </si>
  <si>
    <t>東牟婁郡町村新宮市老人福祉施設事務組合（普通会計）</t>
    <rPh sb="0" eb="4">
      <t>ヒガシムログン</t>
    </rPh>
    <rPh sb="4" eb="6">
      <t>チョウソン</t>
    </rPh>
    <rPh sb="6" eb="8">
      <t>シングウ</t>
    </rPh>
    <rPh sb="8" eb="9">
      <t>シ</t>
    </rPh>
    <rPh sb="9" eb="11">
      <t>ロウジン</t>
    </rPh>
    <rPh sb="11" eb="13">
      <t>フクシ</t>
    </rPh>
    <rPh sb="13" eb="15">
      <t>シセツ</t>
    </rPh>
    <rPh sb="15" eb="17">
      <t>ジム</t>
    </rPh>
    <rPh sb="17" eb="19">
      <t>クミアイ</t>
    </rPh>
    <rPh sb="20" eb="22">
      <t>フツウ</t>
    </rPh>
    <rPh sb="22" eb="24">
      <t>カイケイ</t>
    </rPh>
    <phoneticPr fontId="2"/>
  </si>
  <si>
    <t>東牟婁郡町村新宮市老人福祉施設事務組合（公営企業会計）</t>
    <rPh sb="0" eb="4">
      <t>ヒガシムログン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</si>
  <si>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紀南地方児童福祉施設組合</t>
    <rPh sb="0" eb="1">
      <t>キノ</t>
    </rPh>
    <rPh sb="1" eb="2">
      <t>ミナミ</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</si>
  <si>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</si>
  <si>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</si>
  <si>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8">
      <t>カイシュウ</t>
    </rPh>
    <rPh sb="8" eb="10">
      <t>キコウ</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</si>
  <si>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</si>
  <si>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</si>
  <si>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紀南環境広域施設事務組合</t>
    <rPh sb="0" eb="1">
      <t>キノ</t>
    </rPh>
    <rPh sb="1" eb="2">
      <t>ミナミ</t>
    </rPh>
    <rPh sb="2" eb="4">
      <t>カンキョウ</t>
    </rPh>
    <rPh sb="4" eb="6">
      <t>コウイキ</t>
    </rPh>
    <rPh sb="6" eb="8">
      <t>シセツ</t>
    </rPh>
    <rPh sb="8" eb="10">
      <t>ジム</t>
    </rPh>
    <rPh sb="10" eb="12">
      <t>クミアイ</t>
    </rPh>
    <phoneticPr fontId="2"/>
  </si>
  <si>
    <t>-</t>
    <phoneticPr fontId="2"/>
  </si>
  <si>
    <t>-</t>
    <phoneticPr fontId="2"/>
  </si>
  <si>
    <t>-</t>
    <phoneticPr fontId="2"/>
  </si>
  <si>
    <t>-</t>
    <phoneticPr fontId="2"/>
  </si>
  <si>
    <t>和歌山県住宅新築資金等貸付金回収管理組合</t>
    <rPh sb="0" eb="4">
      <t>ワカヤマケン</t>
    </rPh>
    <rPh sb="4" eb="6">
      <t>ジュウタク</t>
    </rPh>
    <rPh sb="6" eb="8">
      <t>シンチク</t>
    </rPh>
    <rPh sb="8" eb="10">
      <t>シキン</t>
    </rPh>
    <rPh sb="10" eb="11">
      <t>ナド</t>
    </rPh>
    <rPh sb="11" eb="13">
      <t>カシツケ</t>
    </rPh>
    <rPh sb="13" eb="14">
      <t>キン</t>
    </rPh>
    <rPh sb="14" eb="16">
      <t>カイシュウ</t>
    </rPh>
    <rPh sb="16" eb="18">
      <t>カンリ</t>
    </rPh>
    <rPh sb="18" eb="20">
      <t>クミアイ</t>
    </rPh>
    <phoneticPr fontId="2"/>
  </si>
  <si>
    <t>合併市町村振興基金</t>
    <rPh sb="0" eb="2">
      <t>ガッペイ</t>
    </rPh>
    <rPh sb="2" eb="5">
      <t>シチョウソン</t>
    </rPh>
    <rPh sb="5" eb="7">
      <t>シンコウ</t>
    </rPh>
    <rPh sb="7" eb="9">
      <t>キキン</t>
    </rPh>
    <phoneticPr fontId="5"/>
  </si>
  <si>
    <t>庁舎建設準備基金</t>
    <phoneticPr fontId="5"/>
  </si>
  <si>
    <t>福祉基金</t>
    <phoneticPr fontId="5"/>
  </si>
  <si>
    <t>ふるさとのまちづくり応援基金</t>
    <phoneticPr fontId="5"/>
  </si>
  <si>
    <t>町営住宅管理基金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</si>
  <si>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</si>
  <si>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</si>
  <si>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</si>
  <si>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</si>
  <si>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</si>
  <si>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</si>
  <si>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</si>
  <si>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平成27年度及び平成28年度は、類似団体内平均値を下回っているが、平成29年度以降は地方債元利償還金が増加したことなどから比率が上昇し、類似団体内平均値を上回っている。将来負担比率は平成27年度から平成30年度まで下がり続けてきたが、令和元年度は上昇している。また、いずれの年度も類似団体内平均値を上回っている。
　今後は、庁舎移転に伴う地方債の発行やこども園、小学校の高台への移転が予定されていることに加え、老朽化が進む各施設の長寿命化や建替えに多くの財源が必要となることから、実質公債費比率及び将来負担比率は悪化する見込みである。過疎対策事業債などの交付税算入率の高い地方債の活用や、事業の取捨選択、計画的な施設更新等により、実質公債費比率及び将来負担比率の抑制が必要である。</t>
    <rPh sb="15" eb="16">
      <t>オヨ</t>
    </rPh>
    <rPh sb="100" eb="102">
      <t>ヘイセイ</t>
    </rPh>
    <rPh sb="104" eb="106">
      <t>ネンド</t>
    </rPh>
    <rPh sb="108" eb="110">
      <t>ヘイセイ</t>
    </rPh>
    <rPh sb="112" eb="114">
      <t>ネンド</t>
    </rPh>
    <rPh sb="116" eb="117">
      <t>サ</t>
    </rPh>
    <rPh sb="119" eb="120">
      <t>ツヅ</t>
    </rPh>
    <rPh sb="126" eb="128">
      <t>レイワ</t>
    </rPh>
    <rPh sb="128" eb="131">
      <t>ガンネンド</t>
    </rPh>
    <rPh sb="132" eb="134">
      <t>ジョウショウ</t>
    </rPh>
    <rPh sb="146" eb="148">
      <t>ネンド</t>
    </rPh>
    <rPh sb="173" eb="175">
      <t>イテン</t>
    </rPh>
    <rPh sb="176" eb="177">
      <t>トモナ</t>
    </rPh>
    <rPh sb="178" eb="181">
      <t>チホウサイ</t>
    </rPh>
    <rPh sb="182" eb="184">
      <t>ハッコウ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</si>
  <si>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</si>
  <si>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</si>
  <si>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</si>
  <si>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類似団体内平均値を上回っている。今後は、庁舎移転に伴う地方債の発行やこども園、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t>
    <rPh sb="30" eb="32">
      <t>イテン</t>
    </rPh>
    <rPh sb="33" eb="34">
      <t>トモナ</t>
    </rPh>
    <rPh sb="35" eb="38">
      <t>チホウサイ</t>
    </rPh>
    <rPh sb="39" eb="41">
      <t>ハッコウ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</si>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</sst>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86DA4E-6659-4A82-B698-79E81B78BB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0203-4A07-B67B-2F1B09DD37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161444</c:v>
                </c:pt>
                <c:pt idx="1">
                  <c:v>59726</c:v>
                </c:pt>
                <c:pt idx="2">
                  <c:v>66783</c:v>
                </c:pt>
                <c:pt idx="3">
                  <c:v>67051</c:v>
                </c:pt>
                <c:pt idx="4">
                  <c:v>139430</c:v>
                </c:pt>
              </c:numCache>
            </c:numRef>
          </c:val>
          <c:smooth val="0"/>
          <c:extLst>
            <c:ext xmlns:c16="http://schemas.microsoft.com/office/drawing/2014/chart" uri="{C3380CC4-5D6E-409C-BE32-E72D297353CC}">
              <c16:uniqueId val="{00000001-0203-4A07-B67B-2F1B09DD37B7}"/>
            </c:ext>
          </c:extLst>
        </c:ser>
        <c:dLbls>
          <c:showLegendKey val="0"/>
          <c:showVal val="0"/>
          <c:showCatName val="0"/>
          <c:showSerName val="0"/>
          <c:showPercent val="0"/>
          <c:showBubbleSize val="0"/>
        </c:dLbls>
        <c:marker val="1"/>
        <c:smooth val="0"/>
        <c:axId val="242912712"/>
        <c:axId val="240895816"/>
      </c:lineChart>
      <c:catAx>
        <c:axId val="242912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895816"/>
        <c:crosses val="autoZero"/>
        <c:auto val="1"/>
        <c:lblAlgn val="ctr"/>
        <c:lblOffset val="100"/>
        <c:tickLblSkip val="1"/>
        <c:tickMarkSkip val="1"/>
        <c:noMultiLvlLbl val="0"/>
      </c:catAx>
      <c:valAx>
        <c:axId val="2408958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912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3.65</c:v>
                </c:pt>
                <c:pt idx="1">
                  <c:v>3.99</c:v>
                </c:pt>
                <c:pt idx="2">
                  <c:v>4.28</c:v>
                </c:pt>
                <c:pt idx="3">
                  <c:v>3.44</c:v>
                </c:pt>
                <c:pt idx="4">
                  <c:v>3.17</c:v>
                </c:pt>
              </c:numCache>
            </c:numRef>
          </c:val>
          <c:extLst>
            <c:ext xmlns:c16="http://schemas.microsoft.com/office/drawing/2014/chart" uri="{C3380CC4-5D6E-409C-BE32-E72D297353CC}">
              <c16:uniqueId val="{00000000-5EDA-4B66-BA34-D37E1F9FC7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21.99</c:v>
                </c:pt>
                <c:pt idx="1">
                  <c:v>20.07</c:v>
                </c:pt>
                <c:pt idx="2">
                  <c:v>18.760000000000002</c:v>
                </c:pt>
                <c:pt idx="3">
                  <c:v>17.04</c:v>
                </c:pt>
                <c:pt idx="4">
                  <c:v>14.54</c:v>
                </c:pt>
              </c:numCache>
            </c:numRef>
          </c:val>
          <c:extLst>
            <c:ext xmlns:c16="http://schemas.microsoft.com/office/drawing/2014/chart" uri="{C3380CC4-5D6E-409C-BE32-E72D297353CC}">
              <c16:uniqueId val="{00000001-5EDA-4B66-BA34-D37E1F9FC7C0}"/>
            </c:ext>
          </c:extLst>
        </c:ser>
        <c:dLbls>
          <c:showLegendKey val="0"/>
          <c:showVal val="0"/>
          <c:showCatName val="0"/>
          <c:showSerName val="0"/>
          <c:showPercent val="0"/>
          <c:showBubbleSize val="0"/>
        </c:dLbls>
        <c:gapWidth val="250"/>
        <c:overlap val="100"/>
        <c:axId val="399495376"/>
        <c:axId val="24207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0.79</c:v>
                </c:pt>
                <c:pt idx="1">
                  <c:v>-1.93</c:v>
                </c:pt>
                <c:pt idx="2">
                  <c:v>-1.25</c:v>
                </c:pt>
                <c:pt idx="3">
                  <c:v>-2.57</c:v>
                </c:pt>
                <c:pt idx="4">
                  <c:v>-3.14</c:v>
                </c:pt>
              </c:numCache>
            </c:numRef>
          </c:val>
          <c:smooth val="0"/>
          <c:extLst>
            <c:ext xmlns:c16="http://schemas.microsoft.com/office/drawing/2014/chart" uri="{C3380CC4-5D6E-409C-BE32-E72D297353CC}">
              <c16:uniqueId val="{00000002-5EDA-4B66-BA34-D37E1F9FC7C0}"/>
            </c:ext>
          </c:extLst>
        </c:ser>
        <c:dLbls>
          <c:showLegendKey val="0"/>
          <c:showVal val="0"/>
          <c:showCatName val="0"/>
          <c:showSerName val="0"/>
          <c:showPercent val="0"/>
          <c:showBubbleSize val="0"/>
        </c:dLbls>
        <c:marker val="1"/>
        <c:smooth val="0"/>
        <c:axId val="399495376"/>
        <c:axId val="242077968"/>
      </c:lineChart>
      <c:catAx>
        <c:axId val="39949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077968"/>
        <c:crosses val="autoZero"/>
        <c:auto val="1"/>
        <c:lblAlgn val="ctr"/>
        <c:lblOffset val="100"/>
        <c:tickLblSkip val="1"/>
        <c:tickMarkSkip val="1"/>
        <c:noMultiLvlLbl val="0"/>
      </c:catAx>
      <c:valAx>
        <c:axId val="24207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9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8D03-496E-91E7-813EA63C35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03-496E-91E7-813EA63C354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2-8D03-496E-91E7-813EA63C35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7.0000000000000007E-2</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3-8D03-496E-91E7-813EA63C354F}"/>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c:v>
                </c:pt>
                <c:pt idx="4">
                  <c:v>#N/A</c:v>
                </c:pt>
                <c:pt idx="5">
                  <c:v>0.04</c:v>
                </c:pt>
                <c:pt idx="6">
                  <c:v>#N/A</c:v>
                </c:pt>
                <c:pt idx="7">
                  <c:v>0.04</c:v>
                </c:pt>
                <c:pt idx="8">
                  <c:v>#N/A</c:v>
                </c:pt>
                <c:pt idx="9">
                  <c:v>0.17</c:v>
                </c:pt>
              </c:numCache>
            </c:numRef>
          </c:val>
          <c:extLst>
            <c:ext xmlns:c16="http://schemas.microsoft.com/office/drawing/2014/chart" uri="{C3380CC4-5D6E-409C-BE32-E72D297353CC}">
              <c16:uniqueId val="{00000004-8D03-496E-91E7-813EA63C354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1.66</c:v>
                </c:pt>
                <c:pt idx="2">
                  <c:v>#N/A</c:v>
                </c:pt>
                <c:pt idx="3">
                  <c:v>1.8</c:v>
                </c:pt>
                <c:pt idx="4">
                  <c:v>#N/A</c:v>
                </c:pt>
                <c:pt idx="5">
                  <c:v>2.09</c:v>
                </c:pt>
                <c:pt idx="6">
                  <c:v>#N/A</c:v>
                </c:pt>
                <c:pt idx="7">
                  <c:v>0.79</c:v>
                </c:pt>
                <c:pt idx="8">
                  <c:v>#N/A</c:v>
                </c:pt>
                <c:pt idx="9">
                  <c:v>0.45</c:v>
                </c:pt>
              </c:numCache>
            </c:numRef>
          </c:val>
          <c:extLst>
            <c:ext xmlns:c16="http://schemas.microsoft.com/office/drawing/2014/chart" uri="{C3380CC4-5D6E-409C-BE32-E72D297353CC}">
              <c16:uniqueId val="{00000005-8D03-496E-91E7-813EA63C354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0.19</c:v>
                </c:pt>
                <c:pt idx="1">
                  <c:v>#N/A</c:v>
                </c:pt>
                <c:pt idx="2">
                  <c:v>#N/A</c:v>
                </c:pt>
                <c:pt idx="3">
                  <c:v>1.2</c:v>
                </c:pt>
                <c:pt idx="4">
                  <c:v>#N/A</c:v>
                </c:pt>
                <c:pt idx="5">
                  <c:v>1.1100000000000001</c:v>
                </c:pt>
                <c:pt idx="6">
                  <c:v>#N/A</c:v>
                </c:pt>
                <c:pt idx="7">
                  <c:v>1.1100000000000001</c:v>
                </c:pt>
                <c:pt idx="8">
                  <c:v>#N/A</c:v>
                </c:pt>
                <c:pt idx="9">
                  <c:v>1.23</c:v>
                </c:pt>
              </c:numCache>
            </c:numRef>
          </c:val>
          <c:extLst>
            <c:ext xmlns:c16="http://schemas.microsoft.com/office/drawing/2014/chart" uri="{C3380CC4-5D6E-409C-BE32-E72D297353CC}">
              <c16:uniqueId val="{00000006-8D03-496E-91E7-813EA63C35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3.56</c:v>
                </c:pt>
                <c:pt idx="2">
                  <c:v>#N/A</c:v>
                </c:pt>
                <c:pt idx="3">
                  <c:v>3.97</c:v>
                </c:pt>
                <c:pt idx="4">
                  <c:v>#N/A</c:v>
                </c:pt>
                <c:pt idx="5">
                  <c:v>4.2300000000000004</c:v>
                </c:pt>
                <c:pt idx="6">
                  <c:v>#N/A</c:v>
                </c:pt>
                <c:pt idx="7">
                  <c:v>3.39</c:v>
                </c:pt>
                <c:pt idx="8">
                  <c:v>#N/A</c:v>
                </c:pt>
                <c:pt idx="9">
                  <c:v>2.99</c:v>
                </c:pt>
              </c:numCache>
            </c:numRef>
          </c:val>
          <c:extLst>
            <c:ext xmlns:c16="http://schemas.microsoft.com/office/drawing/2014/chart" uri="{C3380CC4-5D6E-409C-BE32-E72D297353CC}">
              <c16:uniqueId val="{00000007-8D03-496E-91E7-813EA63C354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13.12</c:v>
                </c:pt>
                <c:pt idx="2">
                  <c:v>#N/A</c:v>
                </c:pt>
                <c:pt idx="3">
                  <c:v>13.54</c:v>
                </c:pt>
                <c:pt idx="4">
                  <c:v>#N/A</c:v>
                </c:pt>
                <c:pt idx="5">
                  <c:v>13.47</c:v>
                </c:pt>
                <c:pt idx="6">
                  <c:v>#N/A</c:v>
                </c:pt>
                <c:pt idx="7">
                  <c:v>13.16</c:v>
                </c:pt>
                <c:pt idx="8">
                  <c:v>#N/A</c:v>
                </c:pt>
                <c:pt idx="9">
                  <c:v>12.96</c:v>
                </c:pt>
              </c:numCache>
            </c:numRef>
          </c:val>
          <c:extLst>
            <c:ext xmlns:c16="http://schemas.microsoft.com/office/drawing/2014/chart" uri="{C3380CC4-5D6E-409C-BE32-E72D297353CC}">
              <c16:uniqueId val="{00000008-8D03-496E-91E7-813EA63C354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c:v>
                </c:pt>
                <c:pt idx="2">
                  <c:v>1.69</c:v>
                </c:pt>
                <c:pt idx="3">
                  <c:v>#N/A</c:v>
                </c:pt>
                <c:pt idx="4">
                  <c:v>3.94</c:v>
                </c:pt>
                <c:pt idx="5">
                  <c:v>#N/A</c:v>
                </c:pt>
                <c:pt idx="6">
                  <c:v>4.63</c:v>
                </c:pt>
                <c:pt idx="7">
                  <c:v>#N/A</c:v>
                </c:pt>
                <c:pt idx="8">
                  <c:v>3.9</c:v>
                </c:pt>
                <c:pt idx="9">
                  <c:v>#N/A</c:v>
                </c:pt>
              </c:numCache>
            </c:numRef>
          </c:val>
          <c:extLst>
            <c:ext xmlns:c16="http://schemas.microsoft.com/office/drawing/2014/chart" uri="{C3380CC4-5D6E-409C-BE32-E72D297353CC}">
              <c16:uniqueId val="{00000009-8D03-496E-91E7-813EA63C354F}"/>
            </c:ext>
          </c:extLst>
        </c:ser>
        <c:dLbls>
          <c:showLegendKey val="0"/>
          <c:showVal val="0"/>
          <c:showCatName val="0"/>
          <c:showSerName val="0"/>
          <c:showPercent val="0"/>
          <c:showBubbleSize val="0"/>
        </c:dLbls>
        <c:gapWidth val="150"/>
        <c:overlap val="100"/>
        <c:axId val="242492936"/>
        <c:axId val="409816432"/>
      </c:barChart>
      <c:catAx>
        <c:axId val="24249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16432"/>
        <c:crosses val="autoZero"/>
        <c:auto val="1"/>
        <c:lblAlgn val="ctr"/>
        <c:lblOffset val="100"/>
        <c:tickLblSkip val="1"/>
        <c:tickMarkSkip val="1"/>
        <c:noMultiLvlLbl val="0"/>
      </c:catAx>
      <c:valAx>
        <c:axId val="40981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9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1042</c:v>
                </c:pt>
                <c:pt idx="5">
                  <c:v>1054</c:v>
                </c:pt>
                <c:pt idx="8">
                  <c:v>1139</c:v>
                </c:pt>
                <c:pt idx="11">
                  <c:v>1162</c:v>
                </c:pt>
                <c:pt idx="14">
                  <c:v>1140</c:v>
                </c:pt>
              </c:numCache>
            </c:numRef>
          </c:val>
          <c:extLst>
            <c:ext xmlns:c16="http://schemas.microsoft.com/office/drawing/2014/chart" uri="{C3380CC4-5D6E-409C-BE32-E72D297353CC}">
              <c16:uniqueId val="{00000000-5455-4615-9208-9A8E012D6E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55-4615-9208-9A8E012D6E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5455-4615-9208-9A8E012D6E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85</c:v>
                </c:pt>
                <c:pt idx="6">
                  <c:v>157</c:v>
                </c:pt>
                <c:pt idx="9">
                  <c:v>144</c:v>
                </c:pt>
                <c:pt idx="12">
                  <c:v>155</c:v>
                </c:pt>
              </c:numCache>
            </c:numRef>
          </c:val>
          <c:extLst>
            <c:ext xmlns:c16="http://schemas.microsoft.com/office/drawing/2014/chart" uri="{C3380CC4-5D6E-409C-BE32-E72D297353CC}">
              <c16:uniqueId val="{00000003-5455-4615-9208-9A8E012D6E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c:v>
                </c:pt>
                <c:pt idx="3">
                  <c:v>169</c:v>
                </c:pt>
                <c:pt idx="6">
                  <c:v>131</c:v>
                </c:pt>
                <c:pt idx="9">
                  <c:v>137</c:v>
                </c:pt>
                <c:pt idx="12">
                  <c:v>177</c:v>
                </c:pt>
              </c:numCache>
            </c:numRef>
          </c:val>
          <c:extLst>
            <c:ext xmlns:c16="http://schemas.microsoft.com/office/drawing/2014/chart" uri="{C3380CC4-5D6E-409C-BE32-E72D297353CC}">
              <c16:uniqueId val="{00000004-5455-4615-9208-9A8E012D6E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55-4615-9208-9A8E012D6E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55-4615-9208-9A8E012D6E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1196</c:v>
                </c:pt>
                <c:pt idx="3">
                  <c:v>1217</c:v>
                </c:pt>
                <c:pt idx="6">
                  <c:v>1322</c:v>
                </c:pt>
                <c:pt idx="9">
                  <c:v>1383</c:v>
                </c:pt>
                <c:pt idx="12">
                  <c:v>1352</c:v>
                </c:pt>
              </c:numCache>
            </c:numRef>
          </c:val>
          <c:extLst>
            <c:ext xmlns:c16="http://schemas.microsoft.com/office/drawing/2014/chart" uri="{C3380CC4-5D6E-409C-BE32-E72D297353CC}">
              <c16:uniqueId val="{00000007-5455-4615-9208-9A8E012D6EE4}"/>
            </c:ext>
          </c:extLst>
        </c:ser>
        <c:dLbls>
          <c:showLegendKey val="0"/>
          <c:showVal val="0"/>
          <c:showCatName val="0"/>
          <c:showSerName val="0"/>
          <c:showPercent val="0"/>
          <c:showBubbleSize val="0"/>
        </c:dLbls>
        <c:gapWidth val="100"/>
        <c:overlap val="100"/>
        <c:axId val="400952472"/>
        <c:axId val="24248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409</c:v>
                </c:pt>
                <c:pt idx="2">
                  <c:v>#N/A</c:v>
                </c:pt>
                <c:pt idx="3">
                  <c:v>#N/A</c:v>
                </c:pt>
                <c:pt idx="4">
                  <c:v>417</c:v>
                </c:pt>
                <c:pt idx="5">
                  <c:v>#N/A</c:v>
                </c:pt>
                <c:pt idx="6">
                  <c:v>#N/A</c:v>
                </c:pt>
                <c:pt idx="7">
                  <c:v>471</c:v>
                </c:pt>
                <c:pt idx="8">
                  <c:v>#N/A</c:v>
                </c:pt>
                <c:pt idx="9">
                  <c:v>#N/A</c:v>
                </c:pt>
                <c:pt idx="10">
                  <c:v>502</c:v>
                </c:pt>
                <c:pt idx="11">
                  <c:v>#N/A</c:v>
                </c:pt>
                <c:pt idx="12">
                  <c:v>#N/A</c:v>
                </c:pt>
                <c:pt idx="13">
                  <c:v>544</c:v>
                </c:pt>
                <c:pt idx="14">
                  <c:v>#N/A</c:v>
                </c:pt>
              </c:numCache>
            </c:numRef>
          </c:val>
          <c:smooth val="0"/>
          <c:extLst>
            <c:ext xmlns:c16="http://schemas.microsoft.com/office/drawing/2014/chart" uri="{C3380CC4-5D6E-409C-BE32-E72D297353CC}">
              <c16:uniqueId val="{00000008-5455-4615-9208-9A8E012D6EE4}"/>
            </c:ext>
          </c:extLst>
        </c:ser>
        <c:dLbls>
          <c:showLegendKey val="0"/>
          <c:showVal val="0"/>
          <c:showCatName val="0"/>
          <c:showSerName val="0"/>
          <c:showPercent val="0"/>
          <c:showBubbleSize val="0"/>
        </c:dLbls>
        <c:marker val="1"/>
        <c:smooth val="0"/>
        <c:axId val="400952472"/>
        <c:axId val="242485504"/>
      </c:lineChart>
      <c:catAx>
        <c:axId val="40095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485504"/>
        <c:crosses val="autoZero"/>
        <c:auto val="1"/>
        <c:lblAlgn val="ctr"/>
        <c:lblOffset val="100"/>
        <c:tickLblSkip val="1"/>
        <c:tickMarkSkip val="1"/>
        <c:noMultiLvlLbl val="0"/>
      </c:catAx>
      <c:valAx>
        <c:axId val="24248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5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11420</c:v>
                </c:pt>
                <c:pt idx="5">
                  <c:v>10997</c:v>
                </c:pt>
                <c:pt idx="8">
                  <c:v>10583</c:v>
                </c:pt>
                <c:pt idx="11">
                  <c:v>10315</c:v>
                </c:pt>
                <c:pt idx="14">
                  <c:v>10636</c:v>
                </c:pt>
              </c:numCache>
            </c:numRef>
          </c:val>
          <c:extLst>
            <c:ext xmlns:c16="http://schemas.microsoft.com/office/drawing/2014/chart" uri="{C3380CC4-5D6E-409C-BE32-E72D297353CC}">
              <c16:uniqueId val="{00000000-AB68-4B56-AD2C-2D3B1C886C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c:v>
                </c:pt>
                <c:pt idx="5">
                  <c:v>7</c:v>
                </c:pt>
                <c:pt idx="8">
                  <c:v>3</c:v>
                </c:pt>
                <c:pt idx="11">
                  <c:v>0</c:v>
                </c:pt>
                <c:pt idx="14">
                  <c:v>0</c:v>
                </c:pt>
              </c:numCache>
            </c:numRef>
          </c:val>
          <c:extLst>
            <c:ext xmlns:c16="http://schemas.microsoft.com/office/drawing/2014/chart" uri="{C3380CC4-5D6E-409C-BE32-E72D297353CC}">
              <c16:uniqueId val="{00000001-AB68-4B56-AD2C-2D3B1C886C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2466</c:v>
                </c:pt>
                <c:pt idx="5">
                  <c:v>2503</c:v>
                </c:pt>
                <c:pt idx="8">
                  <c:v>2792</c:v>
                </c:pt>
                <c:pt idx="11">
                  <c:v>2902</c:v>
                </c:pt>
                <c:pt idx="14">
                  <c:v>2892</c:v>
                </c:pt>
              </c:numCache>
            </c:numRef>
          </c:val>
          <c:extLst>
            <c:ext xmlns:c16="http://schemas.microsoft.com/office/drawing/2014/chart" uri="{C3380CC4-5D6E-409C-BE32-E72D297353CC}">
              <c16:uniqueId val="{00000002-AB68-4B56-AD2C-2D3B1C886C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68-4B56-AD2C-2D3B1C886C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68-4B56-AD2C-2D3B1C886C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68-4B56-AD2C-2D3B1C886C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1736</c:v>
                </c:pt>
                <c:pt idx="3">
                  <c:v>1629</c:v>
                </c:pt>
                <c:pt idx="6">
                  <c:v>1534</c:v>
                </c:pt>
                <c:pt idx="9">
                  <c:v>1343</c:v>
                </c:pt>
                <c:pt idx="12">
                  <c:v>1262</c:v>
                </c:pt>
              </c:numCache>
            </c:numRef>
          </c:val>
          <c:extLst>
            <c:ext xmlns:c16="http://schemas.microsoft.com/office/drawing/2014/chart" uri="{C3380CC4-5D6E-409C-BE32-E72D297353CC}">
              <c16:uniqueId val="{00000006-AB68-4B56-AD2C-2D3B1C886C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1375</c:v>
                </c:pt>
                <c:pt idx="3">
                  <c:v>1284</c:v>
                </c:pt>
                <c:pt idx="6">
                  <c:v>1126</c:v>
                </c:pt>
                <c:pt idx="9">
                  <c:v>969</c:v>
                </c:pt>
                <c:pt idx="12">
                  <c:v>809</c:v>
                </c:pt>
              </c:numCache>
            </c:numRef>
          </c:val>
          <c:extLst>
            <c:ext xmlns:c16="http://schemas.microsoft.com/office/drawing/2014/chart" uri="{C3380CC4-5D6E-409C-BE32-E72D297353CC}">
              <c16:uniqueId val="{00000007-AB68-4B56-AD2C-2D3B1C886C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1350</c:v>
                </c:pt>
                <c:pt idx="3">
                  <c:v>1162</c:v>
                </c:pt>
                <c:pt idx="6">
                  <c:v>1416</c:v>
                </c:pt>
                <c:pt idx="9">
                  <c:v>1559</c:v>
                </c:pt>
                <c:pt idx="12">
                  <c:v>1514</c:v>
                </c:pt>
              </c:numCache>
            </c:numRef>
          </c:val>
          <c:extLst>
            <c:ext xmlns:c16="http://schemas.microsoft.com/office/drawing/2014/chart" uri="{C3380CC4-5D6E-409C-BE32-E72D297353CC}">
              <c16:uniqueId val="{00000008-AB68-4B56-AD2C-2D3B1C886C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121</c:v>
                </c:pt>
                <c:pt idx="12">
                  <c:v>121</c:v>
                </c:pt>
              </c:numCache>
            </c:numRef>
          </c:val>
          <c:extLst>
            <c:ext xmlns:c16="http://schemas.microsoft.com/office/drawing/2014/chart" uri="{C3380CC4-5D6E-409C-BE32-E72D297353CC}">
              <c16:uniqueId val="{00000009-AB68-4B56-AD2C-2D3B1C886C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13463</c:v>
                </c:pt>
                <c:pt idx="3">
                  <c:v>13103</c:v>
                </c:pt>
                <c:pt idx="6">
                  <c:v>12813</c:v>
                </c:pt>
                <c:pt idx="9">
                  <c:v>12469</c:v>
                </c:pt>
                <c:pt idx="12">
                  <c:v>13145</c:v>
                </c:pt>
              </c:numCache>
            </c:numRef>
          </c:val>
          <c:extLst>
            <c:ext xmlns:c16="http://schemas.microsoft.com/office/drawing/2014/chart" uri="{C3380CC4-5D6E-409C-BE32-E72D297353CC}">
              <c16:uniqueId val="{0000000A-AB68-4B56-AD2C-2D3B1C886CEA}"/>
            </c:ext>
          </c:extLst>
        </c:ser>
        <c:dLbls>
          <c:showLegendKey val="0"/>
          <c:showVal val="0"/>
          <c:showCatName val="0"/>
          <c:showSerName val="0"/>
          <c:showPercent val="0"/>
          <c:showBubbleSize val="0"/>
        </c:dLbls>
        <c:gapWidth val="100"/>
        <c:overlap val="100"/>
        <c:axId val="409805504"/>
        <c:axId val="402188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4027</c:v>
                </c:pt>
                <c:pt idx="2">
                  <c:v>#N/A</c:v>
                </c:pt>
                <c:pt idx="3">
                  <c:v>#N/A</c:v>
                </c:pt>
                <c:pt idx="4">
                  <c:v>3671</c:v>
                </c:pt>
                <c:pt idx="5">
                  <c:v>#N/A</c:v>
                </c:pt>
                <c:pt idx="6">
                  <c:v>#N/A</c:v>
                </c:pt>
                <c:pt idx="7">
                  <c:v>3510</c:v>
                </c:pt>
                <c:pt idx="8">
                  <c:v>#N/A</c:v>
                </c:pt>
                <c:pt idx="9">
                  <c:v>#N/A</c:v>
                </c:pt>
                <c:pt idx="10">
                  <c:v>3244</c:v>
                </c:pt>
                <c:pt idx="11">
                  <c:v>#N/A</c:v>
                </c:pt>
                <c:pt idx="12">
                  <c:v>#N/A</c:v>
                </c:pt>
                <c:pt idx="13">
                  <c:v>3323</c:v>
                </c:pt>
                <c:pt idx="14">
                  <c:v>#N/A</c:v>
                </c:pt>
              </c:numCache>
            </c:numRef>
          </c:val>
          <c:smooth val="0"/>
          <c:extLst>
            <c:ext xmlns:c16="http://schemas.microsoft.com/office/drawing/2014/chart" uri="{C3380CC4-5D6E-409C-BE32-E72D297353CC}">
              <c16:uniqueId val="{0000000B-AB68-4B56-AD2C-2D3B1C886CEA}"/>
            </c:ext>
          </c:extLst>
        </c:ser>
        <c:dLbls>
          <c:showLegendKey val="0"/>
          <c:showVal val="0"/>
          <c:showCatName val="0"/>
          <c:showSerName val="0"/>
          <c:showPercent val="0"/>
          <c:showBubbleSize val="0"/>
        </c:dLbls>
        <c:marker val="1"/>
        <c:smooth val="0"/>
        <c:axId val="409805504"/>
        <c:axId val="402188504"/>
      </c:lineChart>
      <c:catAx>
        <c:axId val="4098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188504"/>
        <c:crosses val="autoZero"/>
        <c:auto val="1"/>
        <c:lblAlgn val="ctr"/>
        <c:lblOffset val="100"/>
        <c:tickLblSkip val="1"/>
        <c:tickMarkSkip val="1"/>
        <c:noMultiLvlLbl val="0"/>
      </c:catAx>
      <c:valAx>
        <c:axId val="40218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0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1137</c:v>
                </c:pt>
                <c:pt idx="1">
                  <c:v>1032</c:v>
                </c:pt>
                <c:pt idx="2">
                  <c:v>865</c:v>
                </c:pt>
              </c:numCache>
            </c:numRef>
          </c:val>
          <c:extLst>
            <c:ext xmlns:c16="http://schemas.microsoft.com/office/drawing/2014/chart" uri="{C3380CC4-5D6E-409C-BE32-E72D297353CC}">
              <c16:uniqueId val="{00000000-DD35-4301-A840-03F0F4C6B8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593</c:v>
                </c:pt>
                <c:pt idx="1">
                  <c:v>599</c:v>
                </c:pt>
                <c:pt idx="2">
                  <c:v>611</c:v>
                </c:pt>
              </c:numCache>
            </c:numRef>
          </c:val>
          <c:extLst>
            <c:ext xmlns:c16="http://schemas.microsoft.com/office/drawing/2014/chart" uri="{C3380CC4-5D6E-409C-BE32-E72D297353CC}">
              <c16:uniqueId val="{00000001-DD35-4301-A840-03F0F4C6B8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1858</c:v>
                </c:pt>
                <c:pt idx="1">
                  <c:v>1906</c:v>
                </c:pt>
                <c:pt idx="2">
                  <c:v>1888</c:v>
                </c:pt>
              </c:numCache>
            </c:numRef>
          </c:val>
          <c:extLst>
            <c:ext xmlns:c16="http://schemas.microsoft.com/office/drawing/2014/chart" uri="{C3380CC4-5D6E-409C-BE32-E72D297353CC}">
              <c16:uniqueId val="{00000002-DD35-4301-A840-03F0F4C6B81B}"/>
            </c:ext>
          </c:extLst>
        </c:ser>
        <c:dLbls>
          <c:showLegendKey val="0"/>
          <c:showVal val="0"/>
          <c:showCatName val="0"/>
          <c:showSerName val="0"/>
          <c:showPercent val="0"/>
          <c:showBubbleSize val="0"/>
        </c:dLbls>
        <c:gapWidth val="120"/>
        <c:overlap val="100"/>
        <c:axId val="399465392"/>
        <c:axId val="409800616"/>
      </c:barChart>
      <c:catAx>
        <c:axId val="39946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800616"/>
        <c:crosses val="autoZero"/>
        <c:auto val="1"/>
        <c:lblAlgn val="ctr"/>
        <c:lblOffset val="100"/>
        <c:tickLblSkip val="1"/>
        <c:tickMarkSkip val="1"/>
        <c:noMultiLvlLbl val="0"/>
      </c:catAx>
      <c:valAx>
        <c:axId val="409800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46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{A5710FDB-D7F4-412E-A78C-4A17CB52A593}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3D-412D-849D-8B4DCAEE44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{8EA39FAB-66AF-4F1A-8070-7F7D1FBD405A}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3D-412D-849D-8B4DCAEE44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{CF5AB99D-3D0C-4FEC-B2C2-902857527E30}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3D-412D-849D-8B4DCAEE44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{871E57ED-DBD5-4BD2-AE11-425C5813F5E1}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3D-412D-849D-8B4DCAEE44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{9D74B7B6-8EED-4F35-9E2B-59091A1051FD}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3D-412D-849D-8B4DCAEE44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{E0D47E7C-18ED-4BA1-91A5-2EBCFD80C1E0}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3D-412D-849D-8B4DCAEE44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{2EB444C3-D109-4F46-9544-630C673D7430}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3D-412D-849D-8B4DCAEE44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{C351E058-2E5D-43B3-A038-72B5E045B7C4}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3D-412D-849D-8B4DCAEE44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{09C377CD-62FD-4E0F-87E0-D7845D5D7C2D}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3D-412D-849D-8B4DCAEE44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62.6</c:v>
                </c:pt>
                <c:pt idx="24">
                  <c:v>63.7</c:v>
                </c:pt>
                <c:pt idx="32">
                  <c:v>47.2</c:v>
                </c:pt>
              </c:numCache>
            </c:numRef>
          </c:xVal>
          <c:yVal>
            <c:numRef>
              <c:f>公会計指標分析・財政指標組合せ分析表!$BP$51:$DC$51</c:f>
              <c:numCache>
                <c:formatCode>#,##0.0;"▲ "#,##0.0</c:formatCode>
                <c:ptCount val="40"/>
                <c:pt idx="8">
                  <c:v>72.400000000000006</c:v>
                </c:pt>
                <c:pt idx="16">
                  <c:v>71.3</c:v>
                </c:pt>
                <c:pt idx="24">
                  <c:v>66.2</c:v>
                </c:pt>
                <c:pt idx="32">
                  <c:v>69.099999999999994</c:v>
                </c:pt>
              </c:numCache>
            </c:numRef>
          </c:yVal>
          <c:smooth val="0"/>
          <c:extLst>
            <c:ext xmlns:c16="http://schemas.microsoft.com/office/drawing/2014/chart" uri="{C3380CC4-5D6E-409C-BE32-E72D297353CC}">
              <c16:uniqueId val="{00000009-D63D-412D-849D-8B4DCAEE44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{A5F32CFF-36F4-445F-99E9-605F78EC470C}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3D-412D-849D-8B4DCAEE44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{3BAF8863-9026-4683-B491-E5F270719098}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3D-412D-849D-8B4DCAEE44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{ECFC656A-915A-4276-82C1-65A9ACAE01E6}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3D-412D-849D-8B4DCAEE44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{454F0A2C-E8C5-4DC0-9483-7129F8AFD7A5}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3D-412D-849D-8B4DCAEE44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{76305EAC-5843-4263-8F58-3B73DCAB435D}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3D-412D-849D-8B4DCAEE44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{D15EC982-57F3-45FD-851F-904FE1B84B07}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3D-412D-849D-8B4DCAEE44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{ABDA470D-EEEB-4C97-9C21-51FF57678220}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3D-412D-849D-8B4DCAEE442F}"/>
                </c:ext>
              </c:extLst>
            </c:dLbl>
            <c:dLbl>
              <c:idx val="24"/>
              <c:layout>
                <c:manualLayout>
                  <c:x val="-4.144403676083643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{B4842039-C356-4C9D-95B6-0829AE005D0F}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3D-412D-849D-8B4DCAEE442F}"/>
                </c:ext>
              </c:extLst>
            </c:dLbl>
            <c:dLbl>
              <c:idx val="32"/>
              <c:layout>
                <c:manualLayout>
                  <c:x val="-2.271691435897002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{D22A6AE5-4149-49BC-BEB7-00232C7D0A6A}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3D-412D-849D-8B4DCAEE44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D63D-412D-849D-8B4DCAEE442F}"/>
            </c:ext>
          </c:extLst>
        </c:ser>
        <c:dLbls>
          <c:showLegendKey val="0"/>
          <c:showVal val="1"/>
          <c:showCatName val="0"/>
          <c:showSerName val="0"/>
          <c:showPercent val="0"/>
          <c:showBubbleSize val="0"/>
        </c:dLbls>
        <c:axId val="46179840"/>
        <c:axId val="46181760"/>
      </c:scatterChart>
      <c:valAx>
        <c:axId val="46179840"/>
        <c:scaling>
          <c:orientation val="minMax"/>
          <c:max val="66"/>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{29795E5C-B6A6-482A-BD93-68687B1ABA62}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94-4885-9593-922AA23638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{215ADF3F-9C76-489B-AB86-93B18CDF74E7}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94-4885-9593-922AA23638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{E11B06B4-5CF2-47BB-BE2E-3CA7A1BF6BC0}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94-4885-9593-922AA23638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{9D205269-97F3-4FE1-B389-1803E44EC289}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94-4885-9593-922AA23638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{7D965B2E-8F5C-4B9B-A762-8A4A3E6055E1}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94-4885-9593-922AA236384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{DE52C515-92EC-42CC-BF64-54FC57FFA3EE}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94-4885-9593-922AA236384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{DD247228-1F54-48B2-92E2-4F2B925AC9F6}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94-4885-9593-922AA236384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{A73E9F7C-31EF-4B7A-991D-65BF32A7305F}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94-4885-9593-922AA236384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{FB0E5323-23F7-4D34-B26E-88DEF10E5BED}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94-4885-9593-922AA23638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c:v>
                </c:pt>
                <c:pt idx="16">
                  <c:v>8.5</c:v>
                </c:pt>
                <c:pt idx="24">
                  <c:v>9.3000000000000007</c:v>
                </c:pt>
                <c:pt idx="32">
                  <c:v>10.3</c:v>
                </c:pt>
              </c:numCache>
            </c:numRef>
          </c:xVal>
          <c:yVal>
            <c:numRef>
              <c:f>公会計指標分析・財政指標組合せ分析表!$BP$73:$DC$73</c:f>
              <c:numCache>
                <c:formatCode>#,##0.0;"▲ "#,##0.0</c:formatCode>
                <c:ptCount val="40"/>
                <c:pt idx="0">
                  <c:v>78</c:v>
                </c:pt>
                <c:pt idx="8">
                  <c:v>72.400000000000006</c:v>
                </c:pt>
                <c:pt idx="16">
                  <c:v>71.3</c:v>
                </c:pt>
                <c:pt idx="24">
                  <c:v>66.2</c:v>
                </c:pt>
                <c:pt idx="32">
                  <c:v>69.099999999999994</c:v>
                </c:pt>
              </c:numCache>
            </c:numRef>
          </c:yVal>
          <c:smooth val="0"/>
          <c:extLst>
            <c:ext xmlns:c16="http://schemas.microsoft.com/office/drawing/2014/chart" uri="{C3380CC4-5D6E-409C-BE32-E72D297353CC}">
              <c16:uniqueId val="{00000009-FF94-4885-9593-922AA23638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{490904ED-89E3-401C-8B10-A23CC93C2AC8}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94-4885-9593-922AA23638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{79F29A4B-705B-4865-9464-63A9794885B1}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94-4885-9593-922AA23638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{ABF1F1DE-5BD2-41FD-9DE1-522490FB26C8}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94-4885-9593-922AA23638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{9D6625E3-2211-4596-BF5A-D13FC6E2A794}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94-4885-9593-922AA23638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{D47F2FFD-A922-4419-9732-22615A21F331}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94-4885-9593-922AA236384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{33C4C663-705D-432F-A019-B79EE9394FAD}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94-4885-9593-922AA236384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{DCECADEC-5B26-4C95-A723-ACBB737D4F38}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94-4885-9593-922AA236384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{0E139F69-25C1-4457-8C43-284DBFA1990D}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94-4885-9593-922AA236384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{C18CCD62-4023-46F8-8BF2-52E39211C760}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94-4885-9593-922AA23638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FF94-4885-9593-922AA2363845}"/>
            </c:ext>
          </c:extLst>
        </c:ser>
        <c:dLbls>
          <c:showLegendKey val="0"/>
          <c:showVal val="1"/>
          <c:showCatName val="0"/>
          <c:showSerName val="0"/>
          <c:showPercent val="0"/>
          <c:showBubbleSize val="0"/>
        </c:dLbls>
        <c:axId val="84219776"/>
        <c:axId val="84234240"/>
      </c:scatterChart>
      <c:valAx>
        <c:axId val="84219776"/>
        <c:scaling>
          <c:orientation val="minMax"/>
          <c:max val="10.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人口減少や高齢化により財政基盤が弱く類似団体平均を</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下回っている。また、自主財源である町税収入は低迷しており、歳入全体に占める割合は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％と非常に低くなっている。今後も税収や交付税の</a:t>
          </a:r>
          <a:r>
            <a:rPr kumimoji="1" lang="ja-JP" altLang="en-US" sz="1100">
              <a:solidFill>
                <a:schemeClr val="dk1"/>
              </a:solidFill>
              <a:effectLst/>
              <a:latin typeface="+mn-lt"/>
              <a:ea typeface="+mn-ea"/>
              <a:cs typeface="+mn-cs"/>
            </a:rPr>
            <a:t>減収</a:t>
          </a:r>
          <a:r>
            <a:rPr kumimoji="1" lang="ja-JP" altLang="ja-JP" sz="1100">
              <a:solidFill>
                <a:schemeClr val="dk1"/>
              </a:solidFill>
              <a:effectLst/>
              <a:latin typeface="+mn-lt"/>
              <a:ea typeface="+mn-ea"/>
              <a:cs typeface="+mn-cs"/>
            </a:rPr>
            <a:t>等により、非常に厳しい財政状況が予想されるため、活力ある町づくりを進めることで税収を確保し、財政力指数の改善に努める。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74613</xdr:rowOff>
    </xdr:from>
    <xdr:to>
      <xdr:col>19</xdr:col>
      <xdr:colOff>133350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184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74613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23813</xdr:rowOff>
    </xdr:from>
    <xdr:to>
      <xdr:col>15</xdr:col>
      <xdr:colOff>133350</xdr:colOff>
      <xdr:row>44</xdr:row>
      <xdr:rowOff>125413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110190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経常経費充当一般財源等において、</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28,815</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％）減少となったが、</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52,179</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％）増加するなど経常経費充当一般財源等全体で</a:t>
          </a:r>
          <a:r>
            <a:rPr kumimoji="1" lang="en-US" altLang="ja-JP" sz="1100">
              <a:solidFill>
                <a:sysClr val="windowText" lastClr="000000"/>
              </a:solidFill>
              <a:effectLst/>
              <a:latin typeface="+mn-lt"/>
              <a:ea typeface="+mn-ea"/>
              <a:cs typeface="+mn-cs"/>
            </a:rPr>
            <a:t>40,381</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％）増加している。歳入経常一般財源等においては、</a:t>
          </a:r>
          <a:r>
            <a:rPr kumimoji="1" lang="ja-JP" altLang="en-US" sz="1100">
              <a:solidFill>
                <a:sysClr val="windowText" lastClr="000000"/>
              </a:solidFill>
              <a:effectLst/>
              <a:latin typeface="+mn-lt"/>
              <a:ea typeface="+mn-ea"/>
              <a:cs typeface="+mn-cs"/>
            </a:rPr>
            <a:t>地方税で</a:t>
          </a:r>
          <a:r>
            <a:rPr kumimoji="1" lang="en-US" altLang="ja-JP" sz="1100">
              <a:solidFill>
                <a:sysClr val="windowText" lastClr="000000"/>
              </a:solidFill>
              <a:effectLst/>
              <a:latin typeface="+mn-lt"/>
              <a:ea typeface="+mn-ea"/>
              <a:cs typeface="+mn-cs"/>
            </a:rPr>
            <a:t>5,761</a:t>
          </a:r>
          <a:r>
            <a:rPr kumimoji="1" lang="ja-JP" altLang="en-US"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％）増加となったが、</a:t>
          </a:r>
          <a:r>
            <a:rPr kumimoji="1" lang="ja-JP" altLang="ja-JP" sz="1100">
              <a:solidFill>
                <a:sysClr val="windowText" lastClr="000000"/>
              </a:solidFill>
              <a:effectLst/>
              <a:latin typeface="+mn-lt"/>
              <a:ea typeface="+mn-ea"/>
              <a:cs typeface="+mn-cs"/>
            </a:rPr>
            <a:t>地方</a:t>
          </a:r>
          <a:r>
            <a:rPr kumimoji="1" lang="ja-JP" altLang="en-US" sz="1100">
              <a:solidFill>
                <a:sysClr val="windowText" lastClr="000000"/>
              </a:solidFill>
              <a:effectLst/>
              <a:latin typeface="+mn-lt"/>
              <a:ea typeface="+mn-ea"/>
              <a:cs typeface="+mn-cs"/>
            </a:rPr>
            <a:t>交付税</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39,971</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となるなど歳入経常一般財源等全体で</a:t>
          </a:r>
          <a:r>
            <a:rPr kumimoji="1" lang="en-US" altLang="ja-JP" sz="1100">
              <a:solidFill>
                <a:sysClr val="windowText" lastClr="000000"/>
              </a:solidFill>
              <a:effectLst/>
              <a:latin typeface="+mn-lt"/>
              <a:ea typeface="+mn-ea"/>
              <a:cs typeface="+mn-cs"/>
            </a:rPr>
            <a:t>24,497</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％）減少している。これらの要因から経常収支比率は</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％悪化している。施設の統廃合や事務事業の見直しによる財政基盤のスリム化を図りつつ、活力ある町づくりを進めることで税収確保に努めていく。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132443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0328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22134</xdr:rowOff>
    </xdr:from>
    <xdr:to>
      <xdr:col>19</xdr:col>
      <xdr:colOff>133350</xdr:colOff>
      <xdr:row>64</xdr:row>
      <xdr:rowOff>60053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9949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22134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673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63</xdr:row>
      <xdr:rowOff>166007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8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9253</xdr:rowOff>
    </xdr:from>
    <xdr:to>
      <xdr:col>19</xdr:col>
      <xdr:colOff>184150</xdr:colOff>
      <xdr:row>64</xdr:row>
      <xdr:rowOff>110853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95630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142784</xdr:rowOff>
    </xdr:from>
    <xdr:to>
      <xdr:col>15</xdr:col>
      <xdr:colOff>133350</xdr:colOff>
      <xdr:row>64</xdr:row>
      <xdr:rowOff>72934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57711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29028</xdr:rowOff>
    </xdr:from>
    <xdr:to>
      <xdr:col>7</xdr:col>
      <xdr:colOff>31750</xdr:colOff>
      <xdr:row>63</xdr:row>
      <xdr:rowOff>130628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115405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15,936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145,463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後、分庁舎方式を採用していることや隣町の消防業務を受託していることから職員数が多く類似団体と比較して人件費が高い傾向にある。今後も職員数の管理や施設の統廃合など合併効果を生かした経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158207</xdr:rowOff>
    </xdr:from>
    <xdr:to>
      <xdr:col>23</xdr:col>
      <xdr:colOff>133350</xdr:colOff>
      <xdr:row>86</xdr:row>
      <xdr:rowOff>84693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731457"/>
          <a:ext cx="8382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18800</xdr:rowOff>
    </xdr:from>
    <xdr:to>
      <xdr:col>19</xdr:col>
      <xdr:colOff>133350</xdr:colOff>
      <xdr:row>85</xdr:row>
      <xdr:rowOff>158207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592050"/>
          <a:ext cx="889000" cy="1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18800</xdr:rowOff>
    </xdr:from>
    <xdr:to>
      <xdr:col>15</xdr:col>
      <xdr:colOff>82550</xdr:colOff>
      <xdr:row>85</xdr:row>
      <xdr:rowOff>45769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592050"/>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158181</xdr:rowOff>
    </xdr:from>
    <xdr:to>
      <xdr:col>11</xdr:col>
      <xdr:colOff>31750</xdr:colOff>
      <xdr:row>85</xdr:row>
      <xdr:rowOff>45769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559981"/>
          <a:ext cx="8890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33893</xdr:rowOff>
    </xdr:from>
    <xdr:to>
      <xdr:col>23</xdr:col>
      <xdr:colOff>184150</xdr:colOff>
      <xdr:row>86</xdr:row>
      <xdr:rowOff>135493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5970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75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107407</xdr:rowOff>
    </xdr:from>
    <xdr:to>
      <xdr:col>19</xdr:col>
      <xdr:colOff>184150</xdr:colOff>
      <xdr:row>86</xdr:row>
      <xdr:rowOff>37557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22334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7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139450</xdr:rowOff>
    </xdr:from>
    <xdr:to>
      <xdr:col>15</xdr:col>
      <xdr:colOff>133350</xdr:colOff>
      <xdr:row>85</xdr:row>
      <xdr:rowOff>69600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5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54377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166419</xdr:rowOff>
    </xdr:from>
    <xdr:to>
      <xdr:col>11</xdr:col>
      <xdr:colOff>82550</xdr:colOff>
      <xdr:row>85</xdr:row>
      <xdr:rowOff>96569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5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81346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6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107381</xdr:rowOff>
    </xdr:from>
    <xdr:to>
      <xdr:col>7</xdr:col>
      <xdr:colOff>31750</xdr:colOff>
      <xdr:row>85</xdr:row>
      <xdr:rowOff>37531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5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22308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59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技能労務職員については、行政職給料表の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級のみで運用するなど人件費の抑制に努めており、類似団体を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％、全国町村平均で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％下回っている。適正な給与水準を確保しつつ、適切な職員数管理を行い、人件費の抑制に努めていく。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38380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112713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48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1588</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51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1588</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4843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年度の合併以降、平成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年間は新規の職員採用を停止し、平成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年度までは定員適正化計画に基づく職員管理を行ってきた。平成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年度以降は定員適正化計画を踏まえた定員管理を行っている。合併後、分庁舎方式を採用していることや隣町の消防業務を受託していることから類似団体平均を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人上回る結果となっている。行政サービスを低下させることのない職員の事務能力向上を図りながら、職員数の管理に努めていく。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78196</xdr:rowOff>
    </xdr:from>
    <xdr:to>
      <xdr:col>81</xdr:col>
      <xdr:colOff>44450</xdr:colOff>
      <xdr:row>65</xdr:row>
      <xdr:rowOff>106922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1222446"/>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48320</xdr:rowOff>
    </xdr:from>
    <xdr:to>
      <xdr:col>77</xdr:col>
      <xdr:colOff>44450</xdr:colOff>
      <xdr:row>65</xdr:row>
      <xdr:rowOff>78196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1192570"/>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11551</xdr:rowOff>
    </xdr:from>
    <xdr:to>
      <xdr:col>72</xdr:col>
      <xdr:colOff>203200</xdr:colOff>
      <xdr:row>65</xdr:row>
      <xdr:rowOff>48320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1155801"/>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65</xdr:row>
      <xdr:rowOff>11551</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110064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56122</xdr:rowOff>
    </xdr:from>
    <xdr:to>
      <xdr:col>81</xdr:col>
      <xdr:colOff>95250</xdr:colOff>
      <xdr:row>65</xdr:row>
      <xdr:rowOff>157722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12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28199</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11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27396</xdr:rowOff>
    </xdr:from>
    <xdr:to>
      <xdr:col>77</xdr:col>
      <xdr:colOff>95250</xdr:colOff>
      <xdr:row>65</xdr:row>
      <xdr:rowOff>128996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113773</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168970</xdr:rowOff>
    </xdr:from>
    <xdr:to>
      <xdr:col>73</xdr:col>
      <xdr:colOff>44450</xdr:colOff>
      <xdr:row>65</xdr:row>
      <xdr:rowOff>99120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83897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12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132201</xdr:rowOff>
    </xdr:from>
    <xdr:to>
      <xdr:col>68</xdr:col>
      <xdr:colOff>203200</xdr:colOff>
      <xdr:row>65</xdr:row>
      <xdr:rowOff>62351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47128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119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基準財政需要額に算入される公債費は高い数値を維持しているものの、元利償還額</a:t>
          </a:r>
          <a:r>
            <a:rPr kumimoji="1" lang="ja-JP" altLang="en-US" sz="1100">
              <a:solidFill>
                <a:schemeClr val="dk1"/>
              </a:solidFill>
              <a:effectLst/>
              <a:latin typeface="+mn-lt"/>
              <a:ea typeface="+mn-ea"/>
              <a:cs typeface="+mn-cs"/>
            </a:rPr>
            <a:t>も高い数値で推移</a:t>
          </a:r>
          <a:r>
            <a:rPr kumimoji="1" lang="ja-JP" altLang="ja-JP" sz="1100">
              <a:solidFill>
                <a:schemeClr val="dk1"/>
              </a:solidFill>
              <a:effectLst/>
              <a:latin typeface="+mn-lt"/>
              <a:ea typeface="+mn-ea"/>
              <a:cs typeface="+mn-cs"/>
            </a:rPr>
            <a:t>しており、単年度の実質公債費比率は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％悪化している。また実質公債費比率の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39878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925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163068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100330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12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公営企業債等繰入見込額が減少したものの一般会計の地方債残高が増加したことなどから将来負担額が増加し、将来負担比率が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％悪化し</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管理を行っ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27381</xdr:rowOff>
    </xdr:from>
    <xdr:to>
      <xdr:col>81</xdr:col>
      <xdr:colOff>44450</xdr:colOff>
      <xdr:row>16</xdr:row>
      <xdr:rowOff>41377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77058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27381</xdr:rowOff>
    </xdr:from>
    <xdr:to>
      <xdr:col>77</xdr:col>
      <xdr:colOff>44450</xdr:colOff>
      <xdr:row>16</xdr:row>
      <xdr:rowOff>51994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7058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51994</xdr:rowOff>
    </xdr:from>
    <xdr:to>
      <xdr:col>72</xdr:col>
      <xdr:colOff>203200</xdr:colOff>
      <xdr:row>16</xdr:row>
      <xdr:rowOff>57302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9519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57302</xdr:rowOff>
    </xdr:from>
    <xdr:to>
      <xdr:col>68</xdr:col>
      <xdr:colOff>152400</xdr:colOff>
      <xdr:row>16</xdr:row>
      <xdr:rowOff>84328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0050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162027</xdr:rowOff>
    </xdr:from>
    <xdr:to>
      <xdr:col>81</xdr:col>
      <xdr:colOff>95250</xdr:colOff>
      <xdr:row>16</xdr:row>
      <xdr:rowOff>92177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134104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0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148031</xdr:rowOff>
    </xdr:from>
    <xdr:to>
      <xdr:col>77</xdr:col>
      <xdr:colOff>95250</xdr:colOff>
      <xdr:row>16</xdr:row>
      <xdr:rowOff>78181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62958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0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xdr:rowOff>
    </xdr:from>
    <xdr:to>
      <xdr:col>73</xdr:col>
      <xdr:colOff>44450</xdr:colOff>
      <xdr:row>16</xdr:row>
      <xdr:rowOff>102794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87571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3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6502</xdr:rowOff>
    </xdr:from>
    <xdr:to>
      <xdr:col>68</xdr:col>
      <xdr:colOff>203200</xdr:colOff>
      <xdr:row>16</xdr:row>
      <xdr:rowOff>108102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92879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を採用していることや隣町の消防業務を受託していることから職員数が多く人件費が高くなっている。令和元年度は職員給などが減少し、人件費全体で減少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物件費全体で地籍調査事業などの増加により</a:t>
          </a:r>
          <a:r>
            <a:rPr kumimoji="1" lang="en-US" altLang="ja-JP" sz="1300">
              <a:latin typeface="ＭＳ Ｐゴシック" panose="020B0600070205080204" pitchFamily="50" charset="-128"/>
              <a:ea typeface="ＭＳ Ｐゴシック" panose="020B0600070205080204" pitchFamily="50" charset="-128"/>
            </a:rPr>
            <a:t>145,463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％）増加している。物件費に係る経常収支比率は類似団体を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障害者自立支援事業などが増加したものの児童手当経費などの減少により扶助費全体で減少している。扶助費に係る経常収支比率は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54</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11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経常経費充当一般財源等において、維持補修費</a:t>
          </a:r>
          <a:r>
            <a:rPr kumimoji="1" lang="en-US" altLang="ja-JP" sz="1300">
              <a:solidFill>
                <a:schemeClr val="tx1"/>
              </a:solidFill>
              <a:latin typeface="ＭＳ Ｐゴシック" panose="020B0600070205080204" pitchFamily="50" charset="-128"/>
              <a:ea typeface="ＭＳ Ｐゴシック" panose="020B0600070205080204" pitchFamily="50" charset="-128"/>
            </a:rPr>
            <a:t>33,867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28.0</a:t>
          </a:r>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％）、投資及び出資・貸付金</a:t>
          </a:r>
          <a:r>
            <a:rPr kumimoji="1" lang="en-US" altLang="ja-JP" sz="1300">
              <a:solidFill>
                <a:schemeClr val="tx1"/>
              </a:solidFill>
              <a:latin typeface="ＭＳ Ｐゴシック" panose="020B0600070205080204" pitchFamily="50" charset="-128"/>
              <a:ea typeface="ＭＳ Ｐゴシック" panose="020B0600070205080204" pitchFamily="50" charset="-128"/>
            </a:rPr>
            <a:t>3,879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65.7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％）が減少し、繰出金</a:t>
          </a:r>
          <a:r>
            <a:rPr kumimoji="1" lang="en-US" altLang="ja-JP" sz="1300">
              <a:solidFill>
                <a:schemeClr val="tx1"/>
              </a:solidFill>
              <a:latin typeface="ＭＳ Ｐゴシック" panose="020B0600070205080204" pitchFamily="50" charset="-128"/>
              <a:ea typeface="ＭＳ Ｐゴシック" panose="020B0600070205080204" pitchFamily="50" charset="-128"/>
            </a:rPr>
            <a:t>19,807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％）が増加している。その他に係る経常収支比率は類似団体を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14.1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％となっている。今後も各施設（インフラ）の老朽化に係る維持補修費の増加が予想されることから施設の統廃合を含めた適正な施設管理を行っていく。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補助費等全体で衛生施設事務組合経費などの増加により</a:t>
          </a:r>
          <a:r>
            <a:rPr kumimoji="1" lang="en-US" altLang="ja-JP" sz="1300">
              <a:latin typeface="ＭＳ Ｐゴシック" panose="020B0600070205080204" pitchFamily="50" charset="-128"/>
              <a:ea typeface="ＭＳ Ｐゴシック" panose="020B0600070205080204" pitchFamily="50" charset="-128"/>
            </a:rPr>
            <a:t>38,990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％）増加している。補助費等に係る経常収支比率は類似団体を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％となっている。今後も単独施策に係る補助金や公共的団体への補助金について、実績精算の徹底や剰余金がないかのチェックを行うなど、引き続き見直しを行っていく。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31,462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％）の減少となったが、公債費に係る経常収支比率は類似団体を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ている。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65278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605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79</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89933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公債費以外で最も経常経費充当一般財源等の大きいものが人件費（</a:t>
          </a:r>
          <a:r>
            <a:rPr kumimoji="1" lang="en-US" altLang="ja-JP" sz="1300">
              <a:latin typeface="ＭＳ Ｐゴシック" panose="020B0600070205080204" pitchFamily="50" charset="-128"/>
              <a:ea typeface="ＭＳ Ｐゴシック" panose="020B0600070205080204" pitchFamily="50" charset="-128"/>
            </a:rPr>
            <a:t>1,504,793</a:t>
          </a:r>
          <a:r>
            <a:rPr kumimoji="1" lang="ja-JP" altLang="en-US" sz="1300">
              <a:latin typeface="ＭＳ Ｐゴシック" panose="020B0600070205080204" pitchFamily="50" charset="-128"/>
              <a:ea typeface="ＭＳ Ｐゴシック" panose="020B0600070205080204" pitchFamily="50" charset="-128"/>
            </a:rPr>
            <a:t>千円）であり、引き続き抑制に努めていくとともに、義務的経費以外の物件費（</a:t>
          </a:r>
          <a:r>
            <a:rPr kumimoji="1" lang="en-US" altLang="ja-JP" sz="1300">
              <a:latin typeface="ＭＳ Ｐゴシック" panose="020B0600070205080204" pitchFamily="50" charset="-128"/>
              <a:ea typeface="ＭＳ Ｐゴシック" panose="020B0600070205080204" pitchFamily="50" charset="-128"/>
            </a:rPr>
            <a:t>951,002</a:t>
          </a:r>
          <a:r>
            <a:rPr kumimoji="1" lang="ja-JP" altLang="en-US" sz="1300">
              <a:latin typeface="ＭＳ Ｐゴシック" panose="020B0600070205080204" pitchFamily="50" charset="-128"/>
              <a:ea typeface="ＭＳ Ｐゴシック" panose="020B0600070205080204" pitchFamily="50" charset="-128"/>
            </a:rPr>
            <a:t>千円）や補助費等（</a:t>
          </a:r>
          <a:r>
            <a:rPr kumimoji="1" lang="en-US" altLang="ja-JP" sz="1300">
              <a:latin typeface="ＭＳ Ｐゴシック" panose="020B0600070205080204" pitchFamily="50" charset="-128"/>
              <a:ea typeface="ＭＳ Ｐゴシック" panose="020B0600070205080204" pitchFamily="50" charset="-128"/>
            </a:rPr>
            <a:t>716,196</a:t>
          </a:r>
          <a:r>
            <a:rPr kumimoji="1" lang="ja-JP" altLang="en-US" sz="1300">
              <a:latin typeface="ＭＳ Ｐゴシック" panose="020B0600070205080204" pitchFamily="50" charset="-128"/>
              <a:ea typeface="ＭＳ Ｐゴシック" panose="020B0600070205080204" pitchFamily="50" charset="-128"/>
            </a:rPr>
            <a:t>千円）の抑制にも努めていかなければならない。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133531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18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64951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91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5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87812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624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82731</xdr:rowOff>
    </xdr:from>
    <xdr:to>
      <xdr:col>82</xdr:col>
      <xdr:colOff>158750</xdr:colOff>
      <xdr:row>77</xdr:row>
      <xdr:rowOff>12881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99258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5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122662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125928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37012</xdr:rowOff>
    </xdr:from>
    <xdr:to>
      <xdr:col>69</xdr:col>
      <xdr:colOff>142875</xdr:colOff>
      <xdr:row>76</xdr:row>
      <xdr:rowOff>138612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148789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41351</xdr:rowOff>
    </xdr:from>
    <xdr:to>
      <xdr:col>29</xdr:col>
      <xdr:colOff>127000</xdr:colOff>
      <xdr:row>14</xdr:row>
      <xdr:rowOff>82058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89276"/>
          <a:ext cx="6477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82058</xdr:rowOff>
    </xdr:from>
    <xdr:to>
      <xdr:col>26</xdr:col>
      <xdr:colOff>50800</xdr:colOff>
      <xdr:row>14</xdr:row>
      <xdr:rowOff>167914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29983"/>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167914</xdr:rowOff>
    </xdr:from>
    <xdr:to>
      <xdr:col>22</xdr:col>
      <xdr:colOff>114300</xdr:colOff>
      <xdr:row>15</xdr:row>
      <xdr:rowOff>39424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15839"/>
          <a:ext cx="698500" cy="4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39424</xdr:rowOff>
    </xdr:from>
    <xdr:to>
      <xdr:col>18</xdr:col>
      <xdr:colOff>177800</xdr:colOff>
      <xdr:row>15</xdr:row>
      <xdr:rowOff>43719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58799"/>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162001</xdr:rowOff>
    </xdr:from>
    <xdr:to>
      <xdr:col>29</xdr:col>
      <xdr:colOff>177800</xdr:colOff>
      <xdr:row>14</xdr:row>
      <xdr:rowOff>92151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3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31258</xdr:rowOff>
    </xdr:from>
    <xdr:to>
      <xdr:col>26</xdr:col>
      <xdr:colOff>101600</xdr:colOff>
      <xdr:row>14</xdr:row>
      <xdr:rowOff>132858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7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143035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117114</xdr:rowOff>
    </xdr:from>
    <xdr:to>
      <xdr:col>22</xdr:col>
      <xdr:colOff>165100</xdr:colOff>
      <xdr:row>15</xdr:row>
      <xdr:rowOff>47264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6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3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160074</xdr:rowOff>
    </xdr:from>
    <xdr:to>
      <xdr:col>19</xdr:col>
      <xdr:colOff>38100</xdr:colOff>
      <xdr:row>15</xdr:row>
      <xdr:rowOff>90224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100401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164369</xdr:rowOff>
    </xdr:from>
    <xdr:to>
      <xdr:col>15</xdr:col>
      <xdr:colOff>101600</xdr:colOff>
      <xdr:row>15</xdr:row>
      <xdr:rowOff>94519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104696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253759</xdr:rowOff>
    </xdr:from>
    <xdr:to>
      <xdr:col>29</xdr:col>
      <xdr:colOff>127000</xdr:colOff>
      <xdr:row>34</xdr:row>
      <xdr:rowOff>318567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1209"/>
          <a:ext cx="6477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318567</xdr:rowOff>
    </xdr:from>
    <xdr:to>
      <xdr:col>26</xdr:col>
      <xdr:colOff>50800</xdr:colOff>
      <xdr:row>35</xdr:row>
      <xdr:rowOff>26416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86017"/>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26416</xdr:rowOff>
    </xdr:from>
    <xdr:to>
      <xdr:col>22</xdr:col>
      <xdr:colOff>114300</xdr:colOff>
      <xdr:row>35</xdr:row>
      <xdr:rowOff>99435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6766"/>
          <a:ext cx="6985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99435</xdr:rowOff>
    </xdr:from>
    <xdr:to>
      <xdr:col>18</xdr:col>
      <xdr:colOff>177800</xdr:colOff>
      <xdr:row>35</xdr:row>
      <xdr:rowOff>114694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9785"/>
          <a:ext cx="6985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202959</xdr:rowOff>
    </xdr:from>
    <xdr:to>
      <xdr:col>29</xdr:col>
      <xdr:colOff>177800</xdr:colOff>
      <xdr:row>34</xdr:row>
      <xdr:rowOff>304558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48036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267767</xdr:rowOff>
    </xdr:from>
    <xdr:to>
      <xdr:col>26</xdr:col>
      <xdr:colOff>101600</xdr:colOff>
      <xdr:row>35</xdr:row>
      <xdr:rowOff>26467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36644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4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318516</xdr:rowOff>
    </xdr:from>
    <xdr:to>
      <xdr:col>22</xdr:col>
      <xdr:colOff>165100</xdr:colOff>
      <xdr:row>35</xdr:row>
      <xdr:rowOff>77216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87393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48635</xdr:rowOff>
    </xdr:from>
    <xdr:to>
      <xdr:col>19</xdr:col>
      <xdr:colOff>38100</xdr:colOff>
      <xdr:row>35</xdr:row>
      <xdr:rowOff>150235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160412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63894</xdr:rowOff>
    </xdr:from>
    <xdr:to>
      <xdr:col>15</xdr:col>
      <xdr:colOff>101600</xdr:colOff>
      <xdr:row>35</xdr:row>
      <xdr:rowOff>165494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175671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57927</xdr:rowOff>
    </xdr:from>
    <xdr:to>
      <xdr:col>24</xdr:col>
      <xdr:colOff>63500</xdr:colOff>
      <xdr:row>32</xdr:row>
      <xdr:rowOff>90992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44327"/>
          <a:ext cx="8382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90992</xdr:rowOff>
    </xdr:from>
    <xdr:to>
      <xdr:col>19</xdr:col>
      <xdr:colOff>177800</xdr:colOff>
      <xdr:row>32</xdr:row>
      <xdr:rowOff>154216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77392"/>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154216</xdr:rowOff>
    </xdr:from>
    <xdr:to>
      <xdr:col>15</xdr:col>
      <xdr:colOff>50800</xdr:colOff>
      <xdr:row>33</xdr:row>
      <xdr:rowOff>12060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40616"/>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12060</xdr:rowOff>
    </xdr:from>
    <xdr:to>
      <xdr:col>10</xdr:col>
      <xdr:colOff>114300</xdr:colOff>
      <xdr:row>33</xdr:row>
      <xdr:rowOff>43296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69910"/>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7127</xdr:rowOff>
    </xdr:from>
    <xdr:to>
      <xdr:col>24</xdr:col>
      <xdr:colOff>114300</xdr:colOff>
      <xdr:row>32</xdr:row>
      <xdr:rowOff>108727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30004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40192</xdr:rowOff>
    </xdr:from>
    <xdr:to>
      <xdr:col>20</xdr:col>
      <xdr:colOff>38100</xdr:colOff>
      <xdr:row>32</xdr:row>
      <xdr:rowOff>141792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158319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103416</xdr:rowOff>
    </xdr:from>
    <xdr:to>
      <xdr:col>15</xdr:col>
      <xdr:colOff>101600</xdr:colOff>
      <xdr:row>33</xdr:row>
      <xdr:rowOff>33566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50093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6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132710</xdr:rowOff>
    </xdr:from>
    <xdr:to>
      <xdr:col>10</xdr:col>
      <xdr:colOff>165100</xdr:colOff>
      <xdr:row>33</xdr:row>
      <xdr:rowOff>62860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79387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163946</xdr:rowOff>
    </xdr:from>
    <xdr:to>
      <xdr:col>6</xdr:col>
      <xdr:colOff>38100</xdr:colOff>
      <xdr:row>33</xdr:row>
      <xdr:rowOff>94096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110623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43982</xdr:rowOff>
    </xdr:from>
    <xdr:to>
      <xdr:col>24</xdr:col>
      <xdr:colOff>63500</xdr:colOff>
      <xdr:row>53</xdr:row>
      <xdr:rowOff>68197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959382"/>
          <a:ext cx="838200" cy="19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68197</xdr:rowOff>
    </xdr:from>
    <xdr:to>
      <xdr:col>19</xdr:col>
      <xdr:colOff>177800</xdr:colOff>
      <xdr:row>54</xdr:row>
      <xdr:rowOff>73634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55047"/>
          <a:ext cx="889000" cy="1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2703</xdr:rowOff>
    </xdr:from>
    <xdr:to>
      <xdr:col>15</xdr:col>
      <xdr:colOff>50800</xdr:colOff>
      <xdr:row>54</xdr:row>
      <xdr:rowOff>73634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61003"/>
          <a:ext cx="889000" cy="7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2703</xdr:rowOff>
    </xdr:from>
    <xdr:to>
      <xdr:col>10</xdr:col>
      <xdr:colOff>114300</xdr:colOff>
      <xdr:row>54</xdr:row>
      <xdr:rowOff>95483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61003"/>
          <a:ext cx="889000" cy="9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164632</xdr:rowOff>
    </xdr:from>
    <xdr:to>
      <xdr:col>24</xdr:col>
      <xdr:colOff>114300</xdr:colOff>
      <xdr:row>52</xdr:row>
      <xdr:rowOff>94782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16059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76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17397</xdr:rowOff>
    </xdr:from>
    <xdr:to>
      <xdr:col>20</xdr:col>
      <xdr:colOff>38100</xdr:colOff>
      <xdr:row>53</xdr:row>
      <xdr:rowOff>118997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135524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87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22834</xdr:rowOff>
    </xdr:from>
    <xdr:to>
      <xdr:col>15</xdr:col>
      <xdr:colOff>101600</xdr:colOff>
      <xdr:row>54</xdr:row>
      <xdr:rowOff>124434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140961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123353</xdr:rowOff>
    </xdr:from>
    <xdr:to>
      <xdr:col>10</xdr:col>
      <xdr:colOff>165100</xdr:colOff>
      <xdr:row>54</xdr:row>
      <xdr:rowOff>53503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70030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44683</xdr:rowOff>
    </xdr:from>
    <xdr:to>
      <xdr:col>6</xdr:col>
      <xdr:colOff>38100</xdr:colOff>
      <xdr:row>54</xdr:row>
      <xdr:rowOff>146283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162810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7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91351</xdr:rowOff>
    </xdr:from>
    <xdr:to>
      <xdr:col>24</xdr:col>
      <xdr:colOff>63500</xdr:colOff>
      <xdr:row>77</xdr:row>
      <xdr:rowOff>133947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93001"/>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91351</xdr:rowOff>
    </xdr:from>
    <xdr:to>
      <xdr:col>19</xdr:col>
      <xdr:colOff>177800</xdr:colOff>
      <xdr:row>77</xdr:row>
      <xdr:rowOff>159283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93001"/>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91960</xdr:rowOff>
    </xdr:from>
    <xdr:to>
      <xdr:col>15</xdr:col>
      <xdr:colOff>50800</xdr:colOff>
      <xdr:row>77</xdr:row>
      <xdr:rowOff>159283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93610"/>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91960</xdr:rowOff>
    </xdr:from>
    <xdr:to>
      <xdr:col>10</xdr:col>
      <xdr:colOff>114300</xdr:colOff>
      <xdr:row>77</xdr:row>
      <xdr:rowOff>161037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93610"/>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83147</xdr:rowOff>
    </xdr:from>
    <xdr:to>
      <xdr:col>24</xdr:col>
      <xdr:colOff>114300</xdr:colOff>
      <xdr:row>78</xdr:row>
      <xdr:rowOff>13297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106024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40551</xdr:rowOff>
    </xdr:from>
    <xdr:to>
      <xdr:col>20</xdr:col>
      <xdr:colOff>38100</xdr:colOff>
      <xdr:row>77</xdr:row>
      <xdr:rowOff>142151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158678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108483</xdr:rowOff>
    </xdr:from>
    <xdr:to>
      <xdr:col>15</xdr:col>
      <xdr:colOff>101600</xdr:colOff>
      <xdr:row>78</xdr:row>
      <xdr:rowOff>38633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29760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41160</xdr:rowOff>
    </xdr:from>
    <xdr:to>
      <xdr:col>10</xdr:col>
      <xdr:colOff>165100</xdr:colOff>
      <xdr:row>77</xdr:row>
      <xdr:rowOff>142760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159287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110237</xdr:rowOff>
    </xdr:from>
    <xdr:to>
      <xdr:col>6</xdr:col>
      <xdr:colOff>38100</xdr:colOff>
      <xdr:row>78</xdr:row>
      <xdr:rowOff>40387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56914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157352</xdr:rowOff>
    </xdr:from>
    <xdr:to>
      <xdr:col>24</xdr:col>
      <xdr:colOff>63500</xdr:colOff>
      <xdr:row>95</xdr:row>
      <xdr:rowOff>14477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7365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9268</xdr:rowOff>
    </xdr:from>
    <xdr:to>
      <xdr:col>19</xdr:col>
      <xdr:colOff>177800</xdr:colOff>
      <xdr:row>95</xdr:row>
      <xdr:rowOff>14477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29701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73619</xdr:rowOff>
    </xdr:from>
    <xdr:to>
      <xdr:col>15</xdr:col>
      <xdr:colOff>50800</xdr:colOff>
      <xdr:row>95</xdr:row>
      <xdr:rowOff>9268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189919"/>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73619</xdr:rowOff>
    </xdr:from>
    <xdr:to>
      <xdr:col>10</xdr:col>
      <xdr:colOff>114300</xdr:colOff>
      <xdr:row>95</xdr:row>
      <xdr:rowOff>95597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189919"/>
          <a:ext cx="8890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106552</xdr:rowOff>
    </xdr:from>
    <xdr:to>
      <xdr:col>24</xdr:col>
      <xdr:colOff>114300</xdr:colOff>
      <xdr:row>95</xdr:row>
      <xdr:rowOff>36702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135127</xdr:rowOff>
    </xdr:from>
    <xdr:to>
      <xdr:col>20</xdr:col>
      <xdr:colOff>38100</xdr:colOff>
      <xdr:row>95</xdr:row>
      <xdr:rowOff>65277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56404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129918</xdr:rowOff>
    </xdr:from>
    <xdr:to>
      <xdr:col>15</xdr:col>
      <xdr:colOff>101600</xdr:colOff>
      <xdr:row>95</xdr:row>
      <xdr:rowOff>60068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22819</xdr:rowOff>
    </xdr:from>
    <xdr:to>
      <xdr:col>10</xdr:col>
      <xdr:colOff>165100</xdr:colOff>
      <xdr:row>94</xdr:row>
      <xdr:rowOff>124419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140946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44797</xdr:rowOff>
    </xdr:from>
    <xdr:to>
      <xdr:col>6</xdr:col>
      <xdr:colOff>38100</xdr:colOff>
      <xdr:row>95</xdr:row>
      <xdr:rowOff>146397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162924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80308</xdr:rowOff>
    </xdr:from>
    <xdr:to>
      <xdr:col>55</xdr:col>
      <xdr:colOff>0</xdr:colOff>
      <xdr:row>33</xdr:row>
      <xdr:rowOff>133571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5738158"/>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86099</xdr:rowOff>
    </xdr:from>
    <xdr:to>
      <xdr:col>50</xdr:col>
      <xdr:colOff>114300</xdr:colOff>
      <xdr:row>33</xdr:row>
      <xdr:rowOff>133571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743949"/>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86099</xdr:rowOff>
    </xdr:from>
    <xdr:to>
      <xdr:col>45</xdr:col>
      <xdr:colOff>177800</xdr:colOff>
      <xdr:row>35</xdr:row>
      <xdr:rowOff>3531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743949"/>
          <a:ext cx="889000" cy="2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3531</xdr:rowOff>
    </xdr:from>
    <xdr:to>
      <xdr:col>41</xdr:col>
      <xdr:colOff>50800</xdr:colOff>
      <xdr:row>35</xdr:row>
      <xdr:rowOff>4413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00428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29508</xdr:rowOff>
    </xdr:from>
    <xdr:to>
      <xdr:col>55</xdr:col>
      <xdr:colOff>50800</xdr:colOff>
      <xdr:row>33</xdr:row>
      <xdr:rowOff>131108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6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52385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5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82771</xdr:rowOff>
    </xdr:from>
    <xdr:to>
      <xdr:col>50</xdr:col>
      <xdr:colOff>165100</xdr:colOff>
      <xdr:row>34</xdr:row>
      <xdr:rowOff>12921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7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29448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5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35299</xdr:rowOff>
    </xdr:from>
    <xdr:to>
      <xdr:col>46</xdr:col>
      <xdr:colOff>38100</xdr:colOff>
      <xdr:row>33</xdr:row>
      <xdr:rowOff>136899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6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153426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4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124181</xdr:rowOff>
    </xdr:from>
    <xdr:to>
      <xdr:col>41</xdr:col>
      <xdr:colOff>101600</xdr:colOff>
      <xdr:row>35</xdr:row>
      <xdr:rowOff>54331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70858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125063</xdr:rowOff>
    </xdr:from>
    <xdr:to>
      <xdr:col>36</xdr:col>
      <xdr:colOff>165100</xdr:colOff>
      <xdr:row>35</xdr:row>
      <xdr:rowOff>55213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71740</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27572</xdr:rowOff>
    </xdr:from>
    <xdr:to>
      <xdr:col>55</xdr:col>
      <xdr:colOff>0</xdr:colOff>
      <xdr:row>57</xdr:row>
      <xdr:rowOff>131886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628772"/>
          <a:ext cx="838200" cy="2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131886</xdr:rowOff>
    </xdr:from>
    <xdr:to>
      <xdr:col>50</xdr:col>
      <xdr:colOff>114300</xdr:colOff>
      <xdr:row>57</xdr:row>
      <xdr:rowOff>132907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045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132907</xdr:rowOff>
    </xdr:from>
    <xdr:to>
      <xdr:col>45</xdr:col>
      <xdr:colOff>177800</xdr:colOff>
      <xdr:row>57</xdr:row>
      <xdr:rowOff>159794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05557"/>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115148</xdr:rowOff>
    </xdr:from>
    <xdr:to>
      <xdr:col>41</xdr:col>
      <xdr:colOff>50800</xdr:colOff>
      <xdr:row>57</xdr:row>
      <xdr:rowOff>159794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544898"/>
          <a:ext cx="889000" cy="38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148222</xdr:rowOff>
    </xdr:from>
    <xdr:to>
      <xdr:col>55</xdr:col>
      <xdr:colOff>50800</xdr:colOff>
      <xdr:row>56</xdr:row>
      <xdr:rowOff>78372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171099</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42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81086</xdr:rowOff>
    </xdr:from>
    <xdr:to>
      <xdr:col>50</xdr:col>
      <xdr:colOff>165100</xdr:colOff>
      <xdr:row>58</xdr:row>
      <xdr:rowOff>11236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82107</xdr:rowOff>
    </xdr:from>
    <xdr:to>
      <xdr:col>46</xdr:col>
      <xdr:colOff>38100</xdr:colOff>
      <xdr:row>58</xdr:row>
      <xdr:rowOff>12257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108994</xdr:rowOff>
    </xdr:from>
    <xdr:to>
      <xdr:col>41</xdr:col>
      <xdr:colOff>101600</xdr:colOff>
      <xdr:row>58</xdr:row>
      <xdr:rowOff>39144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30271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64348</xdr:rowOff>
    </xdr:from>
    <xdr:to>
      <xdr:col>36</xdr:col>
      <xdr:colOff>165100</xdr:colOff>
      <xdr:row>55</xdr:row>
      <xdr:rowOff>165948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11025</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92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41217</xdr:rowOff>
    </xdr:from>
    <xdr:to>
      <xdr:col>55</xdr:col>
      <xdr:colOff>0</xdr:colOff>
      <xdr:row>77</xdr:row>
      <xdr:rowOff>149726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899967"/>
          <a:ext cx="838200" cy="4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149726</xdr:rowOff>
    </xdr:from>
    <xdr:to>
      <xdr:col>50</xdr:col>
      <xdr:colOff>114300</xdr:colOff>
      <xdr:row>78</xdr:row>
      <xdr:rowOff>69193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351376"/>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21253</xdr:rowOff>
    </xdr:from>
    <xdr:to>
      <xdr:col>45</xdr:col>
      <xdr:colOff>177800</xdr:colOff>
      <xdr:row>78</xdr:row>
      <xdr:rowOff>69193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94353"/>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123622</xdr:rowOff>
    </xdr:from>
    <xdr:to>
      <xdr:col>41</xdr:col>
      <xdr:colOff>50800</xdr:colOff>
      <xdr:row>78</xdr:row>
      <xdr:rowOff>21253</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639472"/>
          <a:ext cx="889000" cy="7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161867</xdr:rowOff>
    </xdr:from>
    <xdr:to>
      <xdr:col>55</xdr:col>
      <xdr:colOff>50800</xdr:colOff>
      <xdr:row>75</xdr:row>
      <xdr:rowOff>92017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8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13294</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7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98926</xdr:rowOff>
    </xdr:from>
    <xdr:to>
      <xdr:col>50</xdr:col>
      <xdr:colOff>165100</xdr:colOff>
      <xdr:row>78</xdr:row>
      <xdr:rowOff>29076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3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45603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0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18393</xdr:rowOff>
    </xdr:from>
    <xdr:to>
      <xdr:col>46</xdr:col>
      <xdr:colOff>38100</xdr:colOff>
      <xdr:row>78</xdr:row>
      <xdr:rowOff>119993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111120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141903</xdr:rowOff>
    </xdr:from>
    <xdr:to>
      <xdr:col>41</xdr:col>
      <xdr:colOff>101600</xdr:colOff>
      <xdr:row>78</xdr:row>
      <xdr:rowOff>72053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88580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1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72822</xdr:rowOff>
    </xdr:from>
    <xdr:to>
      <xdr:col>36</xdr:col>
      <xdr:colOff>165100</xdr:colOff>
      <xdr:row>74</xdr:row>
      <xdr:rowOff>2972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5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19499</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3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150225</xdr:rowOff>
    </xdr:from>
    <xdr:to>
      <xdr:col>55</xdr:col>
      <xdr:colOff>0</xdr:colOff>
      <xdr:row>97</xdr:row>
      <xdr:rowOff>160581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80875"/>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117928</xdr:rowOff>
    </xdr:from>
    <xdr:to>
      <xdr:col>50</xdr:col>
      <xdr:colOff>114300</xdr:colOff>
      <xdr:row>97</xdr:row>
      <xdr:rowOff>150225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485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117928</xdr:rowOff>
    </xdr:from>
    <xdr:to>
      <xdr:col>45</xdr:col>
      <xdr:colOff>177800</xdr:colOff>
      <xdr:row>98</xdr:row>
      <xdr:rowOff>17605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48578"/>
          <a:ext cx="889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85979</xdr:rowOff>
    </xdr:from>
    <xdr:to>
      <xdr:col>41</xdr:col>
      <xdr:colOff>50800</xdr:colOff>
      <xdr:row>98</xdr:row>
      <xdr:rowOff>17605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16629"/>
          <a:ext cx="889000" cy="1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109781</xdr:rowOff>
    </xdr:from>
    <xdr:to>
      <xdr:col>55</xdr:col>
      <xdr:colOff>50800</xdr:colOff>
      <xdr:row>98</xdr:row>
      <xdr:rowOff>39931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88208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99425</xdr:rowOff>
    </xdr:from>
    <xdr:to>
      <xdr:col>50</xdr:col>
      <xdr:colOff>165100</xdr:colOff>
      <xdr:row>98</xdr:row>
      <xdr:rowOff>29575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67128</xdr:rowOff>
    </xdr:from>
    <xdr:to>
      <xdr:col>46</xdr:col>
      <xdr:colOff>38100</xdr:colOff>
      <xdr:row>97</xdr:row>
      <xdr:rowOff>168728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138255</xdr:rowOff>
    </xdr:from>
    <xdr:to>
      <xdr:col>41</xdr:col>
      <xdr:colOff>101600</xdr:colOff>
      <xdr:row>98</xdr:row>
      <xdr:rowOff>68405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59532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35179</xdr:rowOff>
    </xdr:from>
    <xdr:to>
      <xdr:col>36</xdr:col>
      <xdr:colOff>165100</xdr:colOff>
      <xdr:row>97</xdr:row>
      <xdr:rowOff>136779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153306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4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137740</xdr:rowOff>
    </xdr:from>
    <xdr:to>
      <xdr:col>85</xdr:col>
      <xdr:colOff>127000</xdr:colOff>
      <xdr:row>39</xdr:row>
      <xdr:rowOff>7417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481390"/>
          <a:ext cx="838200" cy="2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7417</xdr:rowOff>
    </xdr:from>
    <xdr:to>
      <xdr:col>81</xdr:col>
      <xdr:colOff>50800</xdr:colOff>
      <xdr:row>39</xdr:row>
      <xdr:rowOff>93882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693967"/>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91171</xdr:rowOff>
    </xdr:from>
    <xdr:to>
      <xdr:col>76</xdr:col>
      <xdr:colOff>114300</xdr:colOff>
      <xdr:row>39</xdr:row>
      <xdr:rowOff>93882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7721"/>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83355</xdr:rowOff>
    </xdr:from>
    <xdr:to>
      <xdr:col>71</xdr:col>
      <xdr:colOff>177800</xdr:colOff>
      <xdr:row>39</xdr:row>
      <xdr:rowOff>91171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69905"/>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86940</xdr:rowOff>
    </xdr:from>
    <xdr:to>
      <xdr:col>85</xdr:col>
      <xdr:colOff>177800</xdr:colOff>
      <xdr:row>38</xdr:row>
      <xdr:rowOff>17090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4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109817</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28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128067</xdr:rowOff>
    </xdr:from>
    <xdr:to>
      <xdr:col>81</xdr:col>
      <xdr:colOff>101600</xdr:colOff>
      <xdr:row>39</xdr:row>
      <xdr:rowOff>58217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74744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43082</xdr:rowOff>
    </xdr:from>
    <xdr:to>
      <xdr:col>76</xdr:col>
      <xdr:colOff>165100</xdr:colOff>
      <xdr:row>39</xdr:row>
      <xdr:rowOff>144682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135809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40371</xdr:rowOff>
    </xdr:from>
    <xdr:to>
      <xdr:col>72</xdr:col>
      <xdr:colOff>38100</xdr:colOff>
      <xdr:row>39</xdr:row>
      <xdr:rowOff>141971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133098</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32555</xdr:rowOff>
    </xdr:from>
    <xdr:to>
      <xdr:col>67</xdr:col>
      <xdr:colOff>101600</xdr:colOff>
      <xdr:row>39</xdr:row>
      <xdr:rowOff>134155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125282</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8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91968</xdr:rowOff>
    </xdr:from>
    <xdr:to>
      <xdr:col>85</xdr:col>
      <xdr:colOff>127000</xdr:colOff>
      <xdr:row>76</xdr:row>
      <xdr:rowOff>93235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122168"/>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93235</xdr:rowOff>
    </xdr:from>
    <xdr:to>
      <xdr:col>81</xdr:col>
      <xdr:colOff>50800</xdr:colOff>
      <xdr:row>76</xdr:row>
      <xdr:rowOff>118819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123435"/>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118819</xdr:rowOff>
    </xdr:from>
    <xdr:to>
      <xdr:col>76</xdr:col>
      <xdr:colOff>114300</xdr:colOff>
      <xdr:row>76</xdr:row>
      <xdr:rowOff>155446</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14901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155446</xdr:rowOff>
    </xdr:from>
    <xdr:to>
      <xdr:col>71</xdr:col>
      <xdr:colOff>177800</xdr:colOff>
      <xdr:row>76</xdr:row>
      <xdr:rowOff>166793</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185646"/>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41168</xdr:rowOff>
    </xdr:from>
    <xdr:to>
      <xdr:col>85</xdr:col>
      <xdr:colOff>177800</xdr:colOff>
      <xdr:row>76</xdr:row>
      <xdr:rowOff>142768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64045</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2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42435</xdr:rowOff>
    </xdr:from>
    <xdr:to>
      <xdr:col>81</xdr:col>
      <xdr:colOff>101600</xdr:colOff>
      <xdr:row>76</xdr:row>
      <xdr:rowOff>144035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0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160562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28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68019</xdr:rowOff>
    </xdr:from>
    <xdr:to>
      <xdr:col>76</xdr:col>
      <xdr:colOff>165100</xdr:colOff>
      <xdr:row>76</xdr:row>
      <xdr:rowOff>169619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0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14697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2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104646</xdr:rowOff>
    </xdr:from>
    <xdr:to>
      <xdr:col>72</xdr:col>
      <xdr:colOff>38100</xdr:colOff>
      <xdr:row>77</xdr:row>
      <xdr:rowOff>34796</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1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51323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291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115993</xdr:rowOff>
    </xdr:from>
    <xdr:to>
      <xdr:col>67</xdr:col>
      <xdr:colOff>101600</xdr:colOff>
      <xdr:row>77</xdr:row>
      <xdr:rowOff>46143</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1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62671</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29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40463</xdr:rowOff>
    </xdr:from>
    <xdr:to>
      <xdr:col>85</xdr:col>
      <xdr:colOff>127000</xdr:colOff>
      <xdr:row>97</xdr:row>
      <xdr:rowOff>71425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671113"/>
          <a:ext cx="8382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161747</xdr:rowOff>
    </xdr:from>
    <xdr:to>
      <xdr:col>81</xdr:col>
      <xdr:colOff>50800</xdr:colOff>
      <xdr:row>97</xdr:row>
      <xdr:rowOff>40463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449497"/>
          <a:ext cx="889000" cy="2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161747</xdr:rowOff>
    </xdr:from>
    <xdr:to>
      <xdr:col>76</xdr:col>
      <xdr:colOff>114300</xdr:colOff>
      <xdr:row>97</xdr:row>
      <xdr:rowOff>158648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449497"/>
          <a:ext cx="889000" cy="3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158648</xdr:rowOff>
    </xdr:from>
    <xdr:to>
      <xdr:col>71</xdr:col>
      <xdr:colOff>177800</xdr:colOff>
      <xdr:row>98</xdr:row>
      <xdr:rowOff>28739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789298"/>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20625</xdr:rowOff>
    </xdr:from>
    <xdr:to>
      <xdr:col>85</xdr:col>
      <xdr:colOff>177800</xdr:colOff>
      <xdr:row>97</xdr:row>
      <xdr:rowOff>122225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43502</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161113</xdr:rowOff>
    </xdr:from>
    <xdr:to>
      <xdr:col>81</xdr:col>
      <xdr:colOff>101600</xdr:colOff>
      <xdr:row>97</xdr:row>
      <xdr:rowOff>91263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82390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110947</xdr:rowOff>
    </xdr:from>
    <xdr:to>
      <xdr:col>76</xdr:col>
      <xdr:colOff>165100</xdr:colOff>
      <xdr:row>96</xdr:row>
      <xdr:rowOff>41097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3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57624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1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107848</xdr:rowOff>
    </xdr:from>
    <xdr:to>
      <xdr:col>72</xdr:col>
      <xdr:colOff>38100</xdr:colOff>
      <xdr:row>98</xdr:row>
      <xdr:rowOff>37998</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29125</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149389</xdr:rowOff>
    </xdr:from>
    <xdr:to>
      <xdr:col>67</xdr:col>
      <xdr:colOff>101600</xdr:colOff>
      <xdr:row>98</xdr:row>
      <xdr:rowOff>79539</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70666</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29972</xdr:rowOff>
    </xdr:from>
    <xdr:to>
      <xdr:col>116</xdr:col>
      <xdr:colOff>63500</xdr:colOff>
      <xdr:row>58</xdr:row>
      <xdr:rowOff>38659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97407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29972</xdr:rowOff>
    </xdr:from>
    <xdr:to>
      <xdr:col>111</xdr:col>
      <xdr:colOff>177800</xdr:colOff>
      <xdr:row>58</xdr:row>
      <xdr:rowOff>58775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97407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56261</xdr:rowOff>
    </xdr:from>
    <xdr:to>
      <xdr:col>107</xdr:col>
      <xdr:colOff>50800</xdr:colOff>
      <xdr:row>58</xdr:row>
      <xdr:rowOff>58775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0036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56261</xdr:rowOff>
    </xdr:from>
    <xdr:to>
      <xdr:col>102</xdr:col>
      <xdr:colOff>114300</xdr:colOff>
      <xdr:row>58</xdr:row>
      <xdr:rowOff>59995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0036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10736</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150622</xdr:rowOff>
    </xdr:from>
    <xdr:to>
      <xdr:col>112</xdr:col>
      <xdr:colOff>38100</xdr:colOff>
      <xdr:row>58</xdr:row>
      <xdr:rowOff>80772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7975</xdr:rowOff>
    </xdr:from>
    <xdr:to>
      <xdr:col>107</xdr:col>
      <xdr:colOff>101600</xdr:colOff>
      <xdr:row>58</xdr:row>
      <xdr:rowOff>109575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100702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5461</xdr:rowOff>
    </xdr:from>
    <xdr:to>
      <xdr:col>102</xdr:col>
      <xdr:colOff>165100</xdr:colOff>
      <xdr:row>58</xdr:row>
      <xdr:rowOff>107061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98188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0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9195</xdr:rowOff>
    </xdr:from>
    <xdr:to>
      <xdr:col>98</xdr:col>
      <xdr:colOff>38100</xdr:colOff>
      <xdr:row>58</xdr:row>
      <xdr:rowOff>110795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127322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9071</xdr:rowOff>
    </xdr:from>
    <xdr:to>
      <xdr:col>116</xdr:col>
      <xdr:colOff>63500</xdr:colOff>
      <xdr:row>77</xdr:row>
      <xdr:rowOff>54595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10721"/>
          <a:ext cx="8382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54595</xdr:rowOff>
    </xdr:from>
    <xdr:to>
      <xdr:col>111</xdr:col>
      <xdr:colOff>177800</xdr:colOff>
      <xdr:row>77</xdr:row>
      <xdr:rowOff>77053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256245"/>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77053</xdr:rowOff>
    </xdr:from>
    <xdr:to>
      <xdr:col>107</xdr:col>
      <xdr:colOff>50800</xdr:colOff>
      <xdr:row>77</xdr:row>
      <xdr:rowOff>85979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278703"/>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13883</xdr:rowOff>
    </xdr:from>
    <xdr:to>
      <xdr:col>102</xdr:col>
      <xdr:colOff>114300</xdr:colOff>
      <xdr:row>77</xdr:row>
      <xdr:rowOff>85979</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215533"/>
          <a:ext cx="889000" cy="7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129721</xdr:rowOff>
    </xdr:from>
    <xdr:to>
      <xdr:col>116</xdr:col>
      <xdr:colOff>114300</xdr:colOff>
      <xdr:row>77</xdr:row>
      <xdr:rowOff>59871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152598</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0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3795</xdr:rowOff>
    </xdr:from>
    <xdr:to>
      <xdr:col>112</xdr:col>
      <xdr:colOff>38100</xdr:colOff>
      <xdr:row>77</xdr:row>
      <xdr:rowOff>105395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121922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9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26253</xdr:rowOff>
    </xdr:from>
    <xdr:to>
      <xdr:col>107</xdr:col>
      <xdr:colOff>101600</xdr:colOff>
      <xdr:row>77</xdr:row>
      <xdr:rowOff>127853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144380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0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35179</xdr:rowOff>
    </xdr:from>
    <xdr:to>
      <xdr:col>102</xdr:col>
      <xdr:colOff>165100</xdr:colOff>
      <xdr:row>77</xdr:row>
      <xdr:rowOff>136779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153306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0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134533</xdr:rowOff>
    </xdr:from>
    <xdr:to>
      <xdr:col>98</xdr:col>
      <xdr:colOff>38100</xdr:colOff>
      <xdr:row>77</xdr:row>
      <xdr:rowOff>64683</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81210</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9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人件費は全体では減少しているが、人口減少により一人当たりのコストが高くなったことから住民一人当たりの人件費は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2,025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34,401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116,008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円となっている。住民一人当たりの物件費は地籍調査事業の増加などから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11,983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36,194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116,862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円となっている。住民一人当たりの維持補修費は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円減少しているが、類似団体を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6,651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円となっている。扶助費は全体では減少しているが、人口減少により一人当たりのコストが高くなったことから住民一人当たりの扶助費は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1,750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3,413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68,919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円となっている。住民一人当たりの補助費等は衛生施設事務組合経費の増加などから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4,893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26,064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96,206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円となっている。住民一人当たりの普通建設事業は新庁舎建設事業の増加などから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72,379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51,966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139,430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円となっている。住民一人当たりの災害復旧事業費は動鳴気漁港災害復旧事業の増加などにより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19,528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21,861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27,930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円となっている。公債費は全体では減少しているが、人口減少により一人当たりのコストが高くなったことから住民一人当たりの公債費は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277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33,223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85,440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円となっている。住民一人当たりの積立金は、財政調整基金への積立金が減少したことなどから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2,438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円減少しているが、類似団体を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24,876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円となっている。住民一人当たりの貸付金は奨学金等貸付事業の減少などから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円減少しているが、類似団体を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2,326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円となっている。住民一人当たりの繰出金は介護保険事業特別会計繰出金の増加などから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円増加し、類似団体を</a:t>
          </a:r>
          <a:r>
            <a:rPr kumimoji="1" lang="en-US" altLang="ja-JP" sz="1300">
              <a:solidFill>
                <a:schemeClr val="tx1"/>
              </a:solidFill>
              <a:latin typeface="ＭＳ Ｐゴシック" panose="020B0600070205080204" pitchFamily="50" charset="-128"/>
              <a:ea typeface="ＭＳ Ｐゴシック" panose="020B0600070205080204" pitchFamily="50" charset="-128"/>
            </a:rPr>
            <a:t>8,700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円上回る</a:t>
          </a:r>
          <a:r>
            <a:rPr kumimoji="1" lang="en-US" altLang="ja-JP" sz="1300">
              <a:solidFill>
                <a:schemeClr val="tx1"/>
              </a:solidFill>
              <a:latin typeface="ＭＳ Ｐゴシック" panose="020B0600070205080204" pitchFamily="50" charset="-128"/>
              <a:ea typeface="ＭＳ Ｐゴシック" panose="020B0600070205080204" pitchFamily="50" charset="-128"/>
            </a:rPr>
            <a:t>69,750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40716</xdr:rowOff>
    </xdr:from>
    <xdr:to>
      <xdr:col>24</xdr:col>
      <xdr:colOff>63500</xdr:colOff>
      <xdr:row>37</xdr:row>
      <xdr:rowOff>75921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84366"/>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40716</xdr:rowOff>
    </xdr:from>
    <xdr:to>
      <xdr:col>19</xdr:col>
      <xdr:colOff>177800</xdr:colOff>
      <xdr:row>37</xdr:row>
      <xdr:rowOff>58090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843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48946</xdr:rowOff>
    </xdr:from>
    <xdr:to>
      <xdr:col>15</xdr:col>
      <xdr:colOff>50800</xdr:colOff>
      <xdr:row>37</xdr:row>
      <xdr:rowOff>58090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2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153644</xdr:rowOff>
    </xdr:from>
    <xdr:to>
      <xdr:col>10</xdr:col>
      <xdr:colOff>114300</xdr:colOff>
      <xdr:row>37</xdr:row>
      <xdr:rowOff>48946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5844"/>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25121</xdr:rowOff>
    </xdr:from>
    <xdr:to>
      <xdr:col>24</xdr:col>
      <xdr:colOff>114300</xdr:colOff>
      <xdr:row>37</xdr:row>
      <xdr:rowOff>126721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3548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161366</xdr:rowOff>
    </xdr:from>
    <xdr:to>
      <xdr:col>20</xdr:col>
      <xdr:colOff>38100</xdr:colOff>
      <xdr:row>37</xdr:row>
      <xdr:rowOff>91516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82643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7290</xdr:rowOff>
    </xdr:from>
    <xdr:to>
      <xdr:col>15</xdr:col>
      <xdr:colOff>101600</xdr:colOff>
      <xdr:row>37</xdr:row>
      <xdr:rowOff>108890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169596</xdr:rowOff>
    </xdr:from>
    <xdr:to>
      <xdr:col>10</xdr:col>
      <xdr:colOff>165100</xdr:colOff>
      <xdr:row>37</xdr:row>
      <xdr:rowOff>99746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102844</xdr:rowOff>
    </xdr:from>
    <xdr:to>
      <xdr:col>6</xdr:col>
      <xdr:colOff>38100</xdr:colOff>
      <xdr:row>37</xdr:row>
      <xdr:rowOff>32994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24121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164069</xdr:rowOff>
    </xdr:from>
    <xdr:to>
      <xdr:col>24</xdr:col>
      <xdr:colOff>63500</xdr:colOff>
      <xdr:row>55</xdr:row>
      <xdr:rowOff>103837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22369"/>
          <a:ext cx="838200" cy="1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57509</xdr:rowOff>
    </xdr:from>
    <xdr:to>
      <xdr:col>19</xdr:col>
      <xdr:colOff>177800</xdr:colOff>
      <xdr:row>55</xdr:row>
      <xdr:rowOff>103837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87259"/>
          <a:ext cx="889000" cy="4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57509</xdr:rowOff>
    </xdr:from>
    <xdr:to>
      <xdr:col>15</xdr:col>
      <xdr:colOff>50800</xdr:colOff>
      <xdr:row>56</xdr:row>
      <xdr:rowOff>80132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487259"/>
          <a:ext cx="889000" cy="1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80132</xdr:rowOff>
    </xdr:from>
    <xdr:to>
      <xdr:col>10</xdr:col>
      <xdr:colOff>114300</xdr:colOff>
      <xdr:row>56</xdr:row>
      <xdr:rowOff>116113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81332"/>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113269</xdr:rowOff>
    </xdr:from>
    <xdr:to>
      <xdr:col>24</xdr:col>
      <xdr:colOff>114300</xdr:colOff>
      <xdr:row>55</xdr:row>
      <xdr:rowOff>43419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136146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2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53037</xdr:rowOff>
    </xdr:from>
    <xdr:to>
      <xdr:col>20</xdr:col>
      <xdr:colOff>38100</xdr:colOff>
      <xdr:row>55</xdr:row>
      <xdr:rowOff>154637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171164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5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6709</xdr:rowOff>
    </xdr:from>
    <xdr:to>
      <xdr:col>15</xdr:col>
      <xdr:colOff>101600</xdr:colOff>
      <xdr:row>55</xdr:row>
      <xdr:rowOff>108309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124836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29332</xdr:rowOff>
    </xdr:from>
    <xdr:to>
      <xdr:col>10</xdr:col>
      <xdr:colOff>165100</xdr:colOff>
      <xdr:row>56</xdr:row>
      <xdr:rowOff>130932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147459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65313</xdr:rowOff>
    </xdr:from>
    <xdr:to>
      <xdr:col>6</xdr:col>
      <xdr:colOff>38100</xdr:colOff>
      <xdr:row>56</xdr:row>
      <xdr:rowOff>166913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153808</xdr:rowOff>
    </xdr:from>
    <xdr:to>
      <xdr:col>24</xdr:col>
      <xdr:colOff>63500</xdr:colOff>
      <xdr:row>74</xdr:row>
      <xdr:rowOff>117471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69658"/>
          <a:ext cx="838200" cy="1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117471</xdr:rowOff>
    </xdr:from>
    <xdr:to>
      <xdr:col>19</xdr:col>
      <xdr:colOff>177800</xdr:colOff>
      <xdr:row>74</xdr:row>
      <xdr:rowOff>144849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04771"/>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75605</xdr:rowOff>
    </xdr:from>
    <xdr:to>
      <xdr:col>15</xdr:col>
      <xdr:colOff>50800</xdr:colOff>
      <xdr:row>74</xdr:row>
      <xdr:rowOff>144849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62905"/>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68704</xdr:rowOff>
    </xdr:from>
    <xdr:to>
      <xdr:col>10</xdr:col>
      <xdr:colOff>114300</xdr:colOff>
      <xdr:row>74</xdr:row>
      <xdr:rowOff>75605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5600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103008</xdr:rowOff>
    </xdr:from>
    <xdr:to>
      <xdr:col>24</xdr:col>
      <xdr:colOff>114300</xdr:colOff>
      <xdr:row>74</xdr:row>
      <xdr:rowOff>33158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125885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66671</xdr:rowOff>
    </xdr:from>
    <xdr:to>
      <xdr:col>20</xdr:col>
      <xdr:colOff>38100</xdr:colOff>
      <xdr:row>74</xdr:row>
      <xdr:rowOff>168271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94049</xdr:rowOff>
    </xdr:from>
    <xdr:to>
      <xdr:col>15</xdr:col>
      <xdr:colOff>101600</xdr:colOff>
      <xdr:row>75</xdr:row>
      <xdr:rowOff>24199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40726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5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24805</xdr:rowOff>
    </xdr:from>
    <xdr:to>
      <xdr:col>10</xdr:col>
      <xdr:colOff>165100</xdr:colOff>
      <xdr:row>74</xdr:row>
      <xdr:rowOff>126405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142932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8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17904</xdr:rowOff>
    </xdr:from>
    <xdr:to>
      <xdr:col>6</xdr:col>
      <xdr:colOff>38100</xdr:colOff>
      <xdr:row>74</xdr:row>
      <xdr:rowOff>119504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136031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7488</xdr:rowOff>
    </xdr:from>
    <xdr:to>
      <xdr:col>24</xdr:col>
      <xdr:colOff>63500</xdr:colOff>
      <xdr:row>93</xdr:row>
      <xdr:rowOff>2916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780888"/>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2916</xdr:rowOff>
    </xdr:from>
    <xdr:to>
      <xdr:col>19</xdr:col>
      <xdr:colOff>177800</xdr:colOff>
      <xdr:row>93</xdr:row>
      <xdr:rowOff>61241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47766"/>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61241</xdr:rowOff>
    </xdr:from>
    <xdr:to>
      <xdr:col>15</xdr:col>
      <xdr:colOff>50800</xdr:colOff>
      <xdr:row>93</xdr:row>
      <xdr:rowOff>166643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06091"/>
          <a:ext cx="889000" cy="1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138230</xdr:rowOff>
    </xdr:from>
    <xdr:to>
      <xdr:col>10</xdr:col>
      <xdr:colOff>114300</xdr:colOff>
      <xdr:row>93</xdr:row>
      <xdr:rowOff>166643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740180"/>
          <a:ext cx="889000" cy="3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128138</xdr:rowOff>
    </xdr:from>
    <xdr:to>
      <xdr:col>24</xdr:col>
      <xdr:colOff>114300</xdr:colOff>
      <xdr:row>92</xdr:row>
      <xdr:rowOff>58288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151015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123566</xdr:rowOff>
    </xdr:from>
    <xdr:to>
      <xdr:col>20</xdr:col>
      <xdr:colOff>38100</xdr:colOff>
      <xdr:row>93</xdr:row>
      <xdr:rowOff>53716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70243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6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10441</xdr:rowOff>
    </xdr:from>
    <xdr:to>
      <xdr:col>15</xdr:col>
      <xdr:colOff>101600</xdr:colOff>
      <xdr:row>93</xdr:row>
      <xdr:rowOff>112041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128568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115843</xdr:rowOff>
    </xdr:from>
    <xdr:to>
      <xdr:col>10</xdr:col>
      <xdr:colOff>165100</xdr:colOff>
      <xdr:row>94</xdr:row>
      <xdr:rowOff>45993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62520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87430</xdr:rowOff>
    </xdr:from>
    <xdr:to>
      <xdr:col>6</xdr:col>
      <xdr:colOff>38100</xdr:colOff>
      <xdr:row>92</xdr:row>
      <xdr:rowOff>17580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34107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46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44958</xdr:rowOff>
    </xdr:from>
    <xdr:to>
      <xdr:col>55</xdr:col>
      <xdr:colOff>0</xdr:colOff>
      <xdr:row>58</xdr:row>
      <xdr:rowOff>65837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89058"/>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44958</xdr:rowOff>
    </xdr:from>
    <xdr:to>
      <xdr:col>50</xdr:col>
      <xdr:colOff>114300</xdr:colOff>
      <xdr:row>58</xdr:row>
      <xdr:rowOff>79908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89058"/>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62636</xdr:rowOff>
    </xdr:from>
    <xdr:to>
      <xdr:col>45</xdr:col>
      <xdr:colOff>177800</xdr:colOff>
      <xdr:row>58</xdr:row>
      <xdr:rowOff>79908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06736"/>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136944</xdr:rowOff>
    </xdr:from>
    <xdr:to>
      <xdr:col>41</xdr:col>
      <xdr:colOff>50800</xdr:colOff>
      <xdr:row>58</xdr:row>
      <xdr:rowOff>62636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9594"/>
          <a:ext cx="8890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15037</xdr:rowOff>
    </xdr:from>
    <xdr:to>
      <xdr:col>55</xdr:col>
      <xdr:colOff>50800</xdr:colOff>
      <xdr:row>58</xdr:row>
      <xdr:rowOff>116637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164914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165608</xdr:rowOff>
    </xdr:from>
    <xdr:to>
      <xdr:col>50</xdr:col>
      <xdr:colOff>165100</xdr:colOff>
      <xdr:row>58</xdr:row>
      <xdr:rowOff>95758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86885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29108</xdr:rowOff>
    </xdr:from>
    <xdr:to>
      <xdr:col>46</xdr:col>
      <xdr:colOff>38100</xdr:colOff>
      <xdr:row>58</xdr:row>
      <xdr:rowOff>130708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121835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11836</xdr:rowOff>
    </xdr:from>
    <xdr:to>
      <xdr:col>41</xdr:col>
      <xdr:colOff>101600</xdr:colOff>
      <xdr:row>58</xdr:row>
      <xdr:rowOff>113436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104563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86144</xdr:rowOff>
    </xdr:from>
    <xdr:to>
      <xdr:col>36</xdr:col>
      <xdr:colOff>165100</xdr:colOff>
      <xdr:row>58</xdr:row>
      <xdr:rowOff>16294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77347</xdr:rowOff>
    </xdr:from>
    <xdr:to>
      <xdr:col>55</xdr:col>
      <xdr:colOff>0</xdr:colOff>
      <xdr:row>78</xdr:row>
      <xdr:rowOff>132297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0447"/>
          <a:ext cx="8382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128651</xdr:rowOff>
    </xdr:from>
    <xdr:to>
      <xdr:col>50</xdr:col>
      <xdr:colOff>114300</xdr:colOff>
      <xdr:row>78</xdr:row>
      <xdr:rowOff>132297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01751"/>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88047</xdr:rowOff>
    </xdr:from>
    <xdr:to>
      <xdr:col>45</xdr:col>
      <xdr:colOff>177800</xdr:colOff>
      <xdr:row>78</xdr:row>
      <xdr:rowOff>128651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61147"/>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88047</xdr:rowOff>
    </xdr:from>
    <xdr:to>
      <xdr:col>41</xdr:col>
      <xdr:colOff>50800</xdr:colOff>
      <xdr:row>78</xdr:row>
      <xdr:rowOff>116089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1147"/>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26547</xdr:rowOff>
    </xdr:from>
    <xdr:to>
      <xdr:col>55</xdr:col>
      <xdr:colOff>50800</xdr:colOff>
      <xdr:row>78</xdr:row>
      <xdr:rowOff>128147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49424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81497</xdr:rowOff>
    </xdr:from>
    <xdr:to>
      <xdr:col>50</xdr:col>
      <xdr:colOff>165100</xdr:colOff>
      <xdr:row>79</xdr:row>
      <xdr:rowOff>11647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28174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77851</xdr:rowOff>
    </xdr:from>
    <xdr:to>
      <xdr:col>46</xdr:col>
      <xdr:colOff>38100</xdr:colOff>
      <xdr:row>79</xdr:row>
      <xdr:rowOff>8001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24528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37247</xdr:rowOff>
    </xdr:from>
    <xdr:to>
      <xdr:col>41</xdr:col>
      <xdr:colOff>101600</xdr:colOff>
      <xdr:row>78</xdr:row>
      <xdr:rowOff>138847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155374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8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65289</xdr:rowOff>
    </xdr:from>
    <xdr:to>
      <xdr:col>36</xdr:col>
      <xdr:colOff>165100</xdr:colOff>
      <xdr:row>78</xdr:row>
      <xdr:rowOff>166889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53181</xdr:rowOff>
    </xdr:from>
    <xdr:to>
      <xdr:col>55</xdr:col>
      <xdr:colOff>0</xdr:colOff>
      <xdr:row>96</xdr:row>
      <xdr:rowOff>77332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40931"/>
          <a:ext cx="838200" cy="1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65691</xdr:rowOff>
    </xdr:from>
    <xdr:to>
      <xdr:col>50</xdr:col>
      <xdr:colOff>114300</xdr:colOff>
      <xdr:row>96</xdr:row>
      <xdr:rowOff>77332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2489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65691</xdr:rowOff>
    </xdr:from>
    <xdr:to>
      <xdr:col>45</xdr:col>
      <xdr:colOff>177800</xdr:colOff>
      <xdr:row>96</xdr:row>
      <xdr:rowOff>115588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24891"/>
          <a:ext cx="889000" cy="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103667</xdr:rowOff>
    </xdr:from>
    <xdr:to>
      <xdr:col>41</xdr:col>
      <xdr:colOff>50800</xdr:colOff>
      <xdr:row>96</xdr:row>
      <xdr:rowOff>115588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62867"/>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2381</xdr:rowOff>
    </xdr:from>
    <xdr:to>
      <xdr:col>55</xdr:col>
      <xdr:colOff>50800</xdr:colOff>
      <xdr:row>95</xdr:row>
      <xdr:rowOff>103981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25258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26532</xdr:rowOff>
    </xdr:from>
    <xdr:to>
      <xdr:col>50</xdr:col>
      <xdr:colOff>165100</xdr:colOff>
      <xdr:row>96</xdr:row>
      <xdr:rowOff>128132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119259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14891</xdr:rowOff>
    </xdr:from>
    <xdr:to>
      <xdr:col>46</xdr:col>
      <xdr:colOff>38100</xdr:colOff>
      <xdr:row>96</xdr:row>
      <xdr:rowOff>116491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107618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64788</xdr:rowOff>
    </xdr:from>
    <xdr:to>
      <xdr:col>41</xdr:col>
      <xdr:colOff>101600</xdr:colOff>
      <xdr:row>96</xdr:row>
      <xdr:rowOff>166388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157515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52867</xdr:rowOff>
    </xdr:from>
    <xdr:to>
      <xdr:col>36</xdr:col>
      <xdr:colOff>165100</xdr:colOff>
      <xdr:row>96</xdr:row>
      <xdr:rowOff>154467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145594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158641</xdr:rowOff>
    </xdr:from>
    <xdr:to>
      <xdr:col>85</xdr:col>
      <xdr:colOff>127000</xdr:colOff>
      <xdr:row>34</xdr:row>
      <xdr:rowOff>72982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816491"/>
          <a:ext cx="838200" cy="8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120400</xdr:rowOff>
    </xdr:from>
    <xdr:to>
      <xdr:col>81</xdr:col>
      <xdr:colOff>50800</xdr:colOff>
      <xdr:row>33</xdr:row>
      <xdr:rowOff>158641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778250"/>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33597</xdr:rowOff>
    </xdr:from>
    <xdr:to>
      <xdr:col>76</xdr:col>
      <xdr:colOff>114300</xdr:colOff>
      <xdr:row>33</xdr:row>
      <xdr:rowOff>120400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691447"/>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87775</xdr:rowOff>
    </xdr:from>
    <xdr:to>
      <xdr:col>71</xdr:col>
      <xdr:colOff>177800</xdr:colOff>
      <xdr:row>33</xdr:row>
      <xdr:rowOff>33597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231275"/>
          <a:ext cx="889000" cy="4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22182</xdr:rowOff>
    </xdr:from>
    <xdr:to>
      <xdr:col>85</xdr:col>
      <xdr:colOff>177800</xdr:colOff>
      <xdr:row>34</xdr:row>
      <xdr:rowOff>123782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45059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107841</xdr:rowOff>
    </xdr:from>
    <xdr:to>
      <xdr:col>81</xdr:col>
      <xdr:colOff>101600</xdr:colOff>
      <xdr:row>34</xdr:row>
      <xdr:rowOff>37991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54518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69600</xdr:rowOff>
    </xdr:from>
    <xdr:to>
      <xdr:col>76</xdr:col>
      <xdr:colOff>165100</xdr:colOff>
      <xdr:row>33</xdr:row>
      <xdr:rowOff>171200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16277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154247</xdr:rowOff>
    </xdr:from>
    <xdr:to>
      <xdr:col>72</xdr:col>
      <xdr:colOff>38100</xdr:colOff>
      <xdr:row>33</xdr:row>
      <xdr:rowOff>84397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6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100924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36975</xdr:rowOff>
    </xdr:from>
    <xdr:to>
      <xdr:col>67</xdr:col>
      <xdr:colOff>101600</xdr:colOff>
      <xdr:row>30</xdr:row>
      <xdr:rowOff>138575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1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155102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49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93591</xdr:rowOff>
    </xdr:from>
    <xdr:to>
      <xdr:col>85</xdr:col>
      <xdr:colOff>127000</xdr:colOff>
      <xdr:row>57</xdr:row>
      <xdr:rowOff>11554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4791"/>
          <a:ext cx="838200" cy="8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11554</xdr:rowOff>
    </xdr:from>
    <xdr:to>
      <xdr:col>81</xdr:col>
      <xdr:colOff>50800</xdr:colOff>
      <xdr:row>57</xdr:row>
      <xdr:rowOff>25507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84204"/>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25507</xdr:rowOff>
    </xdr:from>
    <xdr:to>
      <xdr:col>76</xdr:col>
      <xdr:colOff>114300</xdr:colOff>
      <xdr:row>57</xdr:row>
      <xdr:rowOff>57114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98157"/>
          <a:ext cx="889000" cy="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44641</xdr:rowOff>
    </xdr:from>
    <xdr:to>
      <xdr:col>71</xdr:col>
      <xdr:colOff>177800</xdr:colOff>
      <xdr:row>57</xdr:row>
      <xdr:rowOff>57114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74391"/>
          <a:ext cx="889000" cy="35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42791</xdr:rowOff>
    </xdr:from>
    <xdr:to>
      <xdr:col>85</xdr:col>
      <xdr:colOff>177800</xdr:colOff>
      <xdr:row>56</xdr:row>
      <xdr:rowOff>144391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21218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132204</xdr:rowOff>
    </xdr:from>
    <xdr:to>
      <xdr:col>81</xdr:col>
      <xdr:colOff>101600</xdr:colOff>
      <xdr:row>57</xdr:row>
      <xdr:rowOff>62354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53481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146157</xdr:rowOff>
    </xdr:from>
    <xdr:to>
      <xdr:col>76</xdr:col>
      <xdr:colOff>165100</xdr:colOff>
      <xdr:row>57</xdr:row>
      <xdr:rowOff>76307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67434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6314</xdr:rowOff>
    </xdr:from>
    <xdr:to>
      <xdr:col>72</xdr:col>
      <xdr:colOff>38100</xdr:colOff>
      <xdr:row>57</xdr:row>
      <xdr:rowOff>107914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165291</xdr:rowOff>
    </xdr:from>
    <xdr:to>
      <xdr:col>67</xdr:col>
      <xdr:colOff>101600</xdr:colOff>
      <xdr:row>55</xdr:row>
      <xdr:rowOff>95441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111968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137740</xdr:rowOff>
    </xdr:from>
    <xdr:to>
      <xdr:col>85</xdr:col>
      <xdr:colOff>127000</xdr:colOff>
      <xdr:row>79</xdr:row>
      <xdr:rowOff>7417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39390"/>
          <a:ext cx="838200" cy="2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7417</xdr:rowOff>
    </xdr:from>
    <xdr:to>
      <xdr:col>81</xdr:col>
      <xdr:colOff>50800</xdr:colOff>
      <xdr:row>79</xdr:row>
      <xdr:rowOff>93883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1967"/>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91171</xdr:rowOff>
    </xdr:from>
    <xdr:to>
      <xdr:col>76</xdr:col>
      <xdr:colOff>114300</xdr:colOff>
      <xdr:row>79</xdr:row>
      <xdr:rowOff>93883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5721"/>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83356</xdr:rowOff>
    </xdr:from>
    <xdr:to>
      <xdr:col>71</xdr:col>
      <xdr:colOff>177800</xdr:colOff>
      <xdr:row>79</xdr:row>
      <xdr:rowOff>91171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7906"/>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86940</xdr:rowOff>
    </xdr:from>
    <xdr:to>
      <xdr:col>85</xdr:col>
      <xdr:colOff>177800</xdr:colOff>
      <xdr:row>78</xdr:row>
      <xdr:rowOff>17090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109817</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128067</xdr:rowOff>
    </xdr:from>
    <xdr:to>
      <xdr:col>81</xdr:col>
      <xdr:colOff>101600</xdr:colOff>
      <xdr:row>79</xdr:row>
      <xdr:rowOff>58217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74744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2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43083</xdr:rowOff>
    </xdr:from>
    <xdr:to>
      <xdr:col>76</xdr:col>
      <xdr:colOff>165100</xdr:colOff>
      <xdr:row>79</xdr:row>
      <xdr:rowOff>144683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135810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40371</xdr:rowOff>
    </xdr:from>
    <xdr:to>
      <xdr:col>72</xdr:col>
      <xdr:colOff>38100</xdr:colOff>
      <xdr:row>79</xdr:row>
      <xdr:rowOff>141971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133098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7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32556</xdr:rowOff>
    </xdr:from>
    <xdr:to>
      <xdr:col>67</xdr:col>
      <xdr:colOff>101600</xdr:colOff>
      <xdr:row>79</xdr:row>
      <xdr:rowOff>134156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125283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6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91968</xdr:rowOff>
    </xdr:from>
    <xdr:to>
      <xdr:col>85</xdr:col>
      <xdr:colOff>127000</xdr:colOff>
      <xdr:row>96</xdr:row>
      <xdr:rowOff>93235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1168"/>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93235</xdr:rowOff>
    </xdr:from>
    <xdr:to>
      <xdr:col>81</xdr:col>
      <xdr:colOff>50800</xdr:colOff>
      <xdr:row>96</xdr:row>
      <xdr:rowOff>118819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52435"/>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118819</xdr:rowOff>
    </xdr:from>
    <xdr:to>
      <xdr:col>76</xdr:col>
      <xdr:colOff>114300</xdr:colOff>
      <xdr:row>96</xdr:row>
      <xdr:rowOff>155446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801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155446</xdr:rowOff>
    </xdr:from>
    <xdr:to>
      <xdr:col>71</xdr:col>
      <xdr:colOff>177800</xdr:colOff>
      <xdr:row>96</xdr:row>
      <xdr:rowOff>166793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14646"/>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41168</xdr:rowOff>
    </xdr:from>
    <xdr:to>
      <xdr:col>85</xdr:col>
      <xdr:colOff>177800</xdr:colOff>
      <xdr:row>96</xdr:row>
      <xdr:rowOff>142768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64045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42435</xdr:rowOff>
    </xdr:from>
    <xdr:to>
      <xdr:col>81</xdr:col>
      <xdr:colOff>101600</xdr:colOff>
      <xdr:row>96</xdr:row>
      <xdr:rowOff>144035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160562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68019</xdr:rowOff>
    </xdr:from>
    <xdr:to>
      <xdr:col>76</xdr:col>
      <xdr:colOff>165100</xdr:colOff>
      <xdr:row>96</xdr:row>
      <xdr:rowOff>169619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104646</xdr:rowOff>
    </xdr:from>
    <xdr:to>
      <xdr:col>72</xdr:col>
      <xdr:colOff>38100</xdr:colOff>
      <xdr:row>97</xdr:row>
      <xdr:rowOff>34796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51323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115993</xdr:rowOff>
    </xdr:from>
    <xdr:to>
      <xdr:col>67</xdr:col>
      <xdr:colOff>101600</xdr:colOff>
      <xdr:row>97</xdr:row>
      <xdr:rowOff>46143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62670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住民一人当たりの議会費は、議員報酬手当等の減少などにより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円となっている。住民一人当たりの総務費は、新庁舎建設事業の増加などにより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円となっている。住民一人当たりの民生費は、介護保険事業特別会計繰出金の増加などにより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円となっている。住民一人当たりの衛生費は、病院事業会計繰出金の増加などにより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99,097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円となっている。住民一人当たりの農林水産業費は、動鳴気漁港機能保全事業の減少などにより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円となっている。住民一人当たりの商工費は道の駅駐車場整備事業の増加などにより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円となっている。住民一人当たりの土木費は、サンゴ台中央線新設事業の増加などにより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円となっている。住民一人当たりの消防費は、救助資機材整備事業が皆減となるなど</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円減少しているものの、隣町の消防業務を受託していることなどから類似団体を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円となっている。住民一人当たりの教育費は、学校空調設備整備事業の増加などにより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円増加しているものの、類似団体を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円となっている。住民一人当たりの災害復旧費は、動鳴気漁港災害復旧事業などの増加により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19,528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円となっている。公債費は全体では減少しているものの人口減少により一人当たりのコストが高くなったことから住民一人当たりの公債費が増加しており、類似団体を上回っている。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前年度と比べ、物件費や投資的経費が増加するなど、実質単年度収支は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百万円の赤字となり、実質単年度収支の標準財政規模比は▲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財政調整基金残高は当年度予算に係る財源不足分の取り崩しを行う一方で、前年度実質収支額の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を積み立てているが、取り崩し額が積み立て額を上回ったため前年度比で減少している。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年度から資金不足が発生しており、令和元年度では資金不足額が</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百万円、資金不足比率が</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％となった。改革プランに沿った取り組みを進め、経営健全化に努める。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％悪化している。また実質公債費比率の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公営企業債等繰入見込額等が減少したものの一般会計の地方債残高が増加したことなどから将来負担額が増加し、将来負担比率が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％悪化し</a:t>
          </a:r>
          <a:r>
            <a:rPr kumimoji="1" lang="en-US" altLang="ja-JP" sz="1400">
              <a:latin typeface="ＭＳ ゴシック" pitchFamily="49" charset="-128"/>
              <a:ea typeface="ＭＳ ゴシック" pitchFamily="49" charset="-128"/>
            </a:rPr>
            <a:t>69.1</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百万円の増加となったが、その他特定目的基金は庁舎建設準備基金や町営住宅管理基金が増加する一方で合併市町村振興基金の減少などにより前年度比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財政調整基金については、取り崩しに頼ることのない適正な予算管理と財政運営に努める。その他特定目的基金については、それぞれの基金の目的の使途に応じて取り崩しを行っていく。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（基金の使途）旧町住民の連帯の強化又は旧町の区域における地域振興等に要する経費の財源に充てることができる。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年度から取崩しを行っており、学校給食管理経費や高速道路推進事業などに充てている。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（基金の使途）観光振興をはじめとする、ふるさとのまちづくりに資する事業に充てることができる。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（基金の使途）庁舎の建設事業に要する経費及びその準備に要する経費の財源に充てることができる。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（増減理由）新庁舎建設に向けて、平成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（今後の方針）使途に応じた取り崩しを予定している。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過疎対策事業債（ソフト事業分）について、後年の償還に備え交付税措置額を除いた額を試算し積立てを行うとともに、当該年度の元利償還金に対して取崩しを行っている。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令和元年度は積立額が取崩額を上回ったため、前年度比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過疎対策事業債（ソフト事業分）については、今後も引き続き償還が続くため現行の運用を維持する。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6FFFBE-C2AF-4155-83C8-75307D3C8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01C635-84B0-4422-96D2-37AE75828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93412B-2EBE-4A0A-8A46-BA3E45DFE52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A44CCE1-2960-428A-9DFC-9265B808528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F8E94A4-B443-468A-A198-9EDB025202B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D75FB5-17D6-421C-8106-336662943D4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842C050-B809-494E-9329-686A0DE54BE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1D2AFA-322E-4B5D-BCAD-8F0FE8FAECB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10B93F-E858-464C-B550-1F374704DBF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2F49F8-76B4-461C-B264-179F4415832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40BF140-0890-4AFA-82F9-DA6A5FF8062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EC3308B-C035-4F0D-ABA6-215966E4704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4F547EC-0123-4DF1-9745-D349EB46CB3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3BAB7E-28EB-4AEA-9A58-9E446BAEA9F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83D009D-ACBD-4ACF-973C-DDBBEE3A6EF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471CD1-CD86-40D4-87F2-2C6935D1BAE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B93EA73-3CB2-433E-838A-F05BF6AC53C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26EA11-9730-4AA2-A3EA-1C0580F2FE5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1BE8FA-FE1B-41AC-84E2-BEEC1B772FD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0FC781-9293-4DB2-99A4-3EDB3C6B5D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0BA22C9-B60B-448C-B5A5-E8634822F5D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C811FEE-0C25-48A4-8BC7-2DCA54FFBD0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F97FEC-C082-4E89-8A42-745BD459E3D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773A69-BD5A-486C-A11A-38FD4B26184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7E43BB-9A33-48F8-9EC6-621AEF7B77A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7ADA38A-F0B1-4AD6-9AE2-AE38470F910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8712576-1994-4462-85BD-C6A45624690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ADF9AA-0BA8-4C13-9D9D-B350632DBF8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B58428-43A4-47B2-900B-855161E32CE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7B9026E-0AB3-483E-81F4-31AE519C097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5CEDE07-7C27-4F4C-BACA-746D3DF835E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843F58B-5124-464F-B3F4-1A816C39051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560A3AC-C3C4-4C34-8F01-91DC16B6FD2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042C9D-9D51-4D3C-80A1-B8880663A70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5E052FB-8C8E-46D8-BEE7-F035BA96A80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F808700-10E5-4F88-A14F-0C98E31F411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21F4583-F2F0-4036-9988-A0E38628E3E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FBB14F-2BFB-41F5-9CD8-5831F0CD380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A6923B3-D1EA-4F63-A86C-14D27199489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81C3B84-7DD1-47C6-872B-65C4F78A809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E95330-5D38-49CF-ABD0-4E8B63BF459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EF805C-E414-4A12-930E-920AE2E129E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6800DFF-622D-4D88-B1EB-AB138ED26F6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372F0A2-988A-47BD-B9C3-74B193C8F91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46F915B-7A61-4B5A-8FBB-B9F4B1AAB15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4FA29B-5998-40EA-B1C9-7B5AC41E400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490BDF-9752-4910-8751-988FB4C9E71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有形固定資産減価償却率は、全国平均、和歌山県平均、類似団体平均を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a:effectLst/>
          </a:endParaRPr>
        </a:p>
        <a:p>
          <a:r>
            <a:rPr kumimoji="1" lang="ja-JP" altLang="ja-JP" sz="1100">
              <a:solidFill>
                <a:schemeClr val="dk1"/>
              </a:solidFill>
              <a:effectLst/>
              <a:latin typeface="+mn-lt"/>
              <a:ea typeface="+mn-ea"/>
              <a:cs typeface="+mn-cs"/>
            </a:rPr>
            <a:t>　今後は、庁舎</a:t>
          </a:r>
          <a:r>
            <a:rPr kumimoji="1" lang="ja-JP" altLang="en-US" sz="1100">
              <a:solidFill>
                <a:schemeClr val="dk1"/>
              </a:solidFill>
              <a:effectLst/>
              <a:latin typeface="+mn-lt"/>
              <a:ea typeface="+mn-ea"/>
              <a:cs typeface="+mn-cs"/>
            </a:rPr>
            <a:t>移転に伴う地方債の発行</a:t>
          </a:r>
          <a:r>
            <a:rPr kumimoji="1" lang="ja-JP" altLang="ja-JP" sz="1100">
              <a:solidFill>
                <a:schemeClr val="dk1"/>
              </a:solidFill>
              <a:effectLst/>
              <a:latin typeface="+mn-lt"/>
              <a:ea typeface="+mn-ea"/>
              <a:cs typeface="+mn-cs"/>
            </a:rPr>
            <a:t>やこども園、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126353F-DDAE-4308-AA22-3E21551EE90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CFC889-F427-4E4D-AD65-D51E3CB9DD2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33B92A8-6E9F-46E4-85DA-DAEBC9A8426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832CD10-FEE8-4A7C-A1CF-CD9144D2E5F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C5C6B41-50D9-4AA2-883A-773A8B744DC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0FAB396-CE75-42CA-B197-6A387720404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2804436-419C-491D-9714-F0671488220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58B1B43-9E28-4F17-B31D-45A55FD06585}"/>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417FBCD-FB4A-489C-9651-42EEC75B19F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6549FF5-4098-40B9-9E18-99E9215D6ACC}"/>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406305B-3600-484D-89C5-63E62B64862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3B8B346-13C9-409D-9F2D-B9BC1B47F6F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97A01A5-AC1C-4C16-B0E4-9476E48C5149}"/>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BF99706-E39A-4716-BA6D-56459BBED1B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4DBC183-58C2-4D16-B83A-B9FDE5CA028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0A78D6D-F25D-4ECA-9D00-933B4D9CDE0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30068666-DD51-44D4-9FE7-37F024CFF1D7}"/>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6D891C5D-F4C8-4C97-A9A4-ECD32588E304}"/>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A467A5C8-957A-4AC3-8135-F8F37D95177C}"/>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04D30A10-24C1-4EFF-80D3-63A44F95DE5D}"/>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D843A369-8687-45D4-ABE5-7D90273B999F}"/>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834BD79E-C90A-40CB-AB0E-618F40375A34}"/>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8A64445A-BBA3-485A-AC9E-98BF9CD01E54}"/>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AADE1606-CE88-4AAA-94C9-F99592779F44}"/>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D0A7CFF6-BD07-4D26-8662-645A19CB01E1}"/>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F7DA4D3B-12B4-4305-B23C-1FCFD2C37FBA}"/>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B33CA6E7-7A05-4EFC-81D0-A0E068A3B31A}"/>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30B6093-1E1F-46F8-B78F-EA0F33E55AD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F32D40D-DBDC-4F20-97DB-08A8FC4E145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4A6637-A0B2-4DE4-AAA0-7CE53F1E2EF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5DAB3D7-49A8-43E4-81AB-6846F0D88F5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07FEF3-1503-463F-B41F-6E1F00B6329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81" name="楕円 80">
          <a:extLst>
            <a:ext uri="{FF2B5EF4-FFF2-40B4-BE49-F238E27FC236}">
              <a16:creationId xmlns:a16="http://schemas.microsoft.com/office/drawing/2014/main" id="{9267CCED-735F-4A8C-9724-ABE8D8C319AB}"/>
            </a:ext>
          </a:extLst>
        </xdr:cNvPr>
        <xdr:cNvSpPr/>
      </xdr:nvSpPr>
      <xdr:spPr>
        <a:xfrm>
          <a:off x="4711700" y="47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143315</xdr:rowOff>
    </xdr:from>
    <xdr:ext cx="405111" cy="259045"/>
    <xdr:sp macro="" textlink="">
      <xdr:nvSpPr>
        <xdr:cNvPr id="82" name="有形固定資産減価償却率該当値テキスト">
          <a:extLst>
            <a:ext uri="{FF2B5EF4-FFF2-40B4-BE49-F238E27FC236}">
              <a16:creationId xmlns:a16="http://schemas.microsoft.com/office/drawing/2014/main" id="{B9F30DD2-4837-4C85-8B70-83594F4347D7}"/>
            </a:ext>
          </a:extLst>
        </xdr:cNvPr>
        <xdr:cNvSpPr txBox="1"/>
      </xdr:nvSpPr>
      <xdr:spPr>
        <a:xfrm>
          <a:off x="4813300" y="46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a:extLst>
            <a:ext uri="{FF2B5EF4-FFF2-40B4-BE49-F238E27FC236}">
              <a16:creationId xmlns:a16="http://schemas.microsoft.com/office/drawing/2014/main" id="{36E1068C-17A5-4B88-8312-4332806C0BD6}"/>
            </a:ext>
          </a:extLst>
        </xdr:cNvPr>
        <xdr:cNvSpPr/>
      </xdr:nvSpPr>
      <xdr:spPr>
        <a:xfrm>
          <a:off x="4000500" y="53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171238</xdr:rowOff>
    </xdr:from>
    <xdr:to>
      <xdr:col>23</xdr:col>
      <xdr:colOff>85725</xdr:colOff>
      <xdr:row>31</xdr:row>
      <xdr:rowOff>79163</xdr:rowOff>
    </xdr:to>
    <xdr:cxnSp macro="">
      <xdr:nvCxnSpPr>
        <xdr:cNvPr id="84" name="直線コネクタ 83">
          <a:extLst>
            <a:ext uri="{FF2B5EF4-FFF2-40B4-BE49-F238E27FC236}">
              <a16:creationId xmlns:a16="http://schemas.microsoft.com/office/drawing/2014/main" id="{FCAD150E-D195-494E-AE54-D4E70541219A}"/>
            </a:ext>
          </a:extLst>
        </xdr:cNvPr>
        <xdr:cNvCxnSpPr/>
      </xdr:nvCxnSpPr>
      <xdr:spPr>
        <a:xfrm flipV="1">
          <a:off x="4051300" y="4800388"/>
          <a:ext cx="711200" cy="5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5" name="楕円 84">
          <a:extLst>
            <a:ext uri="{FF2B5EF4-FFF2-40B4-BE49-F238E27FC236}">
              <a16:creationId xmlns:a16="http://schemas.microsoft.com/office/drawing/2014/main" id="{0A932C03-A7C2-46A0-8C94-2A04E886AB37}"/>
            </a:ext>
          </a:extLst>
        </xdr:cNvPr>
        <xdr:cNvSpPr/>
      </xdr:nvSpPr>
      <xdr:spPr>
        <a:xfrm>
          <a:off x="3238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79163</xdr:rowOff>
    </xdr:to>
    <xdr:cxnSp macro="">
      <xdr:nvCxnSpPr>
        <xdr:cNvPr id="86" name="直線コネクタ 85">
          <a:extLst>
            <a:ext uri="{FF2B5EF4-FFF2-40B4-BE49-F238E27FC236}">
              <a16:creationId xmlns:a16="http://schemas.microsoft.com/office/drawing/2014/main" id="{42DC3BC6-4749-4C9D-AF68-3698B497D386}"/>
            </a:ext>
          </a:extLst>
        </xdr:cNvPr>
        <xdr:cNvCxnSpPr/>
      </xdr:nvCxnSpPr>
      <xdr:spPr>
        <a:xfrm>
          <a:off x="3289300" y="53545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7" name="楕円 86">
          <a:extLst>
            <a:ext uri="{FF2B5EF4-FFF2-40B4-BE49-F238E27FC236}">
              <a16:creationId xmlns:a16="http://schemas.microsoft.com/office/drawing/2014/main" id="{71D28EF2-EDAE-4393-9DF1-966113EFA447}"/>
            </a:ext>
          </a:extLst>
        </xdr:cNvPr>
        <xdr:cNvSpPr/>
      </xdr:nvSpPr>
      <xdr:spPr>
        <a:xfrm>
          <a:off x="2476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39582</xdr:rowOff>
    </xdr:to>
    <xdr:cxnSp macro="">
      <xdr:nvCxnSpPr>
        <xdr:cNvPr id="88" name="直線コネクタ 87">
          <a:extLst>
            <a:ext uri="{FF2B5EF4-FFF2-40B4-BE49-F238E27FC236}">
              <a16:creationId xmlns:a16="http://schemas.microsoft.com/office/drawing/2014/main" id="{53EC4F74-FC32-474D-A28C-F435473F106C}"/>
            </a:ext>
          </a:extLst>
        </xdr:cNvPr>
        <xdr:cNvCxnSpPr/>
      </xdr:nvCxnSpPr>
      <xdr:spPr>
        <a:xfrm>
          <a:off x="2527300" y="531495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9" name="n_1aveValue有形固定資産減価償却率">
          <a:extLst>
            <a:ext uri="{FF2B5EF4-FFF2-40B4-BE49-F238E27FC236}">
              <a16:creationId xmlns:a16="http://schemas.microsoft.com/office/drawing/2014/main" id="{3203C315-911E-4FEA-A7A5-B97CB29D4CD0}"/>
            </a:ext>
          </a:extLst>
        </xdr:cNvPr>
        <xdr:cNvSpPr txBox="1"/>
      </xdr:nvSpPr>
      <xdr:spPr>
        <a:xfrm>
          <a:off x="38360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0" name="n_2aveValue有形固定資産減価償却率">
          <a:extLst>
            <a:ext uri="{FF2B5EF4-FFF2-40B4-BE49-F238E27FC236}">
              <a16:creationId xmlns:a16="http://schemas.microsoft.com/office/drawing/2014/main" id="{ED67257F-1848-47A1-9BCA-672A2AA9E6E2}"/>
            </a:ext>
          </a:extLst>
        </xdr:cNvPr>
        <xdr:cNvSpPr txBox="1"/>
      </xdr:nvSpPr>
      <xdr:spPr>
        <a:xfrm>
          <a:off x="3086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1" name="n_3aveValue有形固定資産減価償却率">
          <a:extLst>
            <a:ext uri="{FF2B5EF4-FFF2-40B4-BE49-F238E27FC236}">
              <a16:creationId xmlns:a16="http://schemas.microsoft.com/office/drawing/2014/main" id="{A788F2CC-1124-41FB-8B28-3A19A1381B30}"/>
            </a:ext>
          </a:extLst>
        </xdr:cNvPr>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2" name="n_4aveValue有形固定資産減価償却率">
          <a:extLst>
            <a:ext uri="{FF2B5EF4-FFF2-40B4-BE49-F238E27FC236}">
              <a16:creationId xmlns:a16="http://schemas.microsoft.com/office/drawing/2014/main" id="{5E64AB7C-0BC5-48B3-A202-8EF4FE464CF5}"/>
            </a:ext>
          </a:extLst>
        </xdr:cNvPr>
        <xdr:cNvSpPr txBox="1"/>
      </xdr:nvSpPr>
      <xdr:spPr>
        <a:xfrm>
          <a:off x="15627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3" name="n_1mainValue有形固定資産減価償却率">
          <a:extLst>
            <a:ext uri="{FF2B5EF4-FFF2-40B4-BE49-F238E27FC236}">
              <a16:creationId xmlns:a16="http://schemas.microsoft.com/office/drawing/2014/main" id="{ED3F2AE1-665F-43BB-9DA6-1764A2DE1A39}"/>
            </a:ext>
          </a:extLst>
        </xdr:cNvPr>
        <xdr:cNvSpPr txBox="1"/>
      </xdr:nvSpPr>
      <xdr:spPr>
        <a:xfrm>
          <a:off x="3836044"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4" name="n_2mainValue有形固定資産減価償却率">
          <a:extLst>
            <a:ext uri="{FF2B5EF4-FFF2-40B4-BE49-F238E27FC236}">
              <a16:creationId xmlns:a16="http://schemas.microsoft.com/office/drawing/2014/main" id="{528BF8CB-FAF2-4366-87D5-70AF82EC01B0}"/>
            </a:ext>
          </a:extLst>
        </xdr:cNvPr>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5" name="n_3mainValue有形固定資産減価償却率">
          <a:extLst>
            <a:ext uri="{FF2B5EF4-FFF2-40B4-BE49-F238E27FC236}">
              <a16:creationId xmlns:a16="http://schemas.microsoft.com/office/drawing/2014/main" id="{90BBA50C-F924-4B2F-91A0-3F2D8AFB78A8}"/>
            </a:ext>
          </a:extLst>
        </xdr:cNvPr>
        <xdr:cNvSpPr txBox="1"/>
      </xdr:nvSpPr>
      <xdr:spPr>
        <a:xfrm>
          <a:off x="2324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4D852A2-B746-4EBE-81F7-7F4720FFE97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EBF9F4F-254B-44C5-A45D-5EA1473627E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BBBD9E03-5A20-4379-A0A9-36979C8B589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BCBB2E6-B5C1-47A6-B39F-3349BBADDD8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085ACEA-869E-4BE2-9F69-8BFCAED7813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24DE7862-17EB-442E-84E3-729E45CC94A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A98C602-4106-4688-BD3E-6704C970D94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7F5719E-9852-42C6-9195-1C4108C8F0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682407F-63DB-42C3-8135-115D5C6F978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71C846E-BED9-44CC-8606-4764CDFB06D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ABC9FEC-6D4E-4DC0-8C2D-FDA751C193B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B664A26-9D4B-4ADA-A0C4-E8F96DB9245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668D5BD1-D791-4CC0-9E82-4A233611316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債務償還比率は、和歌山県平均を下回っているものの、全国平均、類似団体内平均を上回っている。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E8A6A9F-DF7A-4F83-8B61-31CE06D4A90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262CB16-7D13-458A-AB22-1C9AD58BB5A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89A1F27-1672-4658-B138-93AFD0B4A6D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957AFD15-B910-4A1F-AEFA-19A719C3FE0F}"/>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B19E2A6C-419F-48DA-B292-035E72216774}"/>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21472656-8F08-4193-B807-684769D2D80E}"/>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CE296147-FC01-47A0-9AAA-C9FCFA98D31C}"/>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7386AC7F-87CB-48C2-9B1B-276E64193464}"/>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1EF6CC04-C933-418E-A025-FA40FA2C6A72}"/>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520467D2-13F9-48ED-BB68-795A754C364A}"/>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a:extLst>
            <a:ext uri="{FF2B5EF4-FFF2-40B4-BE49-F238E27FC236}">
              <a16:creationId xmlns:a16="http://schemas.microsoft.com/office/drawing/2014/main" id="{3F785486-EF1D-4C08-8984-2FCEF44137E2}"/>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A65425D-81FA-4B0D-BD9B-A7F4921FB9F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3507CCAC-1917-4D77-AF86-338051DB372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a:extLst>
            <a:ext uri="{FF2B5EF4-FFF2-40B4-BE49-F238E27FC236}">
              <a16:creationId xmlns:a16="http://schemas.microsoft.com/office/drawing/2014/main" id="{848617D0-8A03-4678-9A47-B3F70F9593D0}"/>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a:extLst>
            <a:ext uri="{FF2B5EF4-FFF2-40B4-BE49-F238E27FC236}">
              <a16:creationId xmlns:a16="http://schemas.microsoft.com/office/drawing/2014/main" id="{DD3EEEE1-50AD-4E50-A6A6-7F8CD9331CE6}"/>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a:extLst>
            <a:ext uri="{FF2B5EF4-FFF2-40B4-BE49-F238E27FC236}">
              <a16:creationId xmlns:a16="http://schemas.microsoft.com/office/drawing/2014/main" id="{F4B2C04A-5728-4BA9-BAE8-18868ECFE569}"/>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a:extLst>
            <a:ext uri="{FF2B5EF4-FFF2-40B4-BE49-F238E27FC236}">
              <a16:creationId xmlns:a16="http://schemas.microsoft.com/office/drawing/2014/main" id="{C11B9A49-D1A1-448B-A1B4-62E289D14BC7}"/>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a:extLst>
            <a:ext uri="{FF2B5EF4-FFF2-40B4-BE49-F238E27FC236}">
              <a16:creationId xmlns:a16="http://schemas.microsoft.com/office/drawing/2014/main" id="{EEE5D3CB-0BC4-492A-AB42-4491C5B81EF3}"/>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7" name="債務償還比率平均値テキスト">
          <a:extLst>
            <a:ext uri="{FF2B5EF4-FFF2-40B4-BE49-F238E27FC236}">
              <a16:creationId xmlns:a16="http://schemas.microsoft.com/office/drawing/2014/main" id="{3A0BFF47-AF2E-4654-B7FB-DD1BC19270DA}"/>
            </a:ext>
          </a:extLst>
        </xdr:cNvPr>
        <xdr:cNvSpPr txBox="1"/>
      </xdr:nvSpPr>
      <xdr:spPr>
        <a:xfrm>
          <a:off x="14846300" y="492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a:extLst>
            <a:ext uri="{FF2B5EF4-FFF2-40B4-BE49-F238E27FC236}">
              <a16:creationId xmlns:a16="http://schemas.microsoft.com/office/drawing/2014/main" id="{89DBD0FE-A258-4BDE-A876-6F924D775E1B}"/>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a:extLst>
            <a:ext uri="{FF2B5EF4-FFF2-40B4-BE49-F238E27FC236}">
              <a16:creationId xmlns:a16="http://schemas.microsoft.com/office/drawing/2014/main" id="{53EE77E6-34B0-4817-AA84-863004F77A9E}"/>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a:extLst>
            <a:ext uri="{FF2B5EF4-FFF2-40B4-BE49-F238E27FC236}">
              <a16:creationId xmlns:a16="http://schemas.microsoft.com/office/drawing/2014/main" id="{BA2D27CB-0068-4D53-A2E7-A1F3D4C69534}"/>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a:extLst>
            <a:ext uri="{FF2B5EF4-FFF2-40B4-BE49-F238E27FC236}">
              <a16:creationId xmlns:a16="http://schemas.microsoft.com/office/drawing/2014/main" id="{6CBDDEFE-B95A-4413-B4B1-2CF5BE1A2B17}"/>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a:extLst>
            <a:ext uri="{FF2B5EF4-FFF2-40B4-BE49-F238E27FC236}">
              <a16:creationId xmlns:a16="http://schemas.microsoft.com/office/drawing/2014/main" id="{EA66682E-79C3-46E5-8832-E3C6B4AE3402}"/>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9730C02-3658-49D6-9AB4-F5E6B6A4670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E5C2D1C-ADF6-4CD1-A5EA-09A7A736703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62EEE68-493D-48D5-95B4-B0AAD42C3DB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5FB03DA-F9EC-41E8-87C7-868A67A498F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61AC52C-7F8B-4475-8F8D-651A279D59D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31181</xdr:rowOff>
    </xdr:from>
    <xdr:to>
      <xdr:col>76</xdr:col>
      <xdr:colOff>73025</xdr:colOff>
      <xdr:row>30</xdr:row>
      <xdr:rowOff>132781</xdr:rowOff>
    </xdr:to>
    <xdr:sp macro="" textlink="">
      <xdr:nvSpPr>
        <xdr:cNvPr id="138" name="楕円 137">
          <a:extLst>
            <a:ext uri="{FF2B5EF4-FFF2-40B4-BE49-F238E27FC236}">
              <a16:creationId xmlns:a16="http://schemas.microsoft.com/office/drawing/2014/main" id="{01D3D2B1-78EA-4D89-BB9B-706BACFBBD5D}"/>
            </a:ext>
          </a:extLst>
        </xdr:cNvPr>
        <xdr:cNvSpPr/>
      </xdr:nvSpPr>
      <xdr:spPr>
        <a:xfrm>
          <a:off x="14744700" y="51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9608</xdr:rowOff>
    </xdr:from>
    <xdr:ext cx="469744" cy="259045"/>
    <xdr:sp macro="" textlink="">
      <xdr:nvSpPr>
        <xdr:cNvPr id="139" name="債務償還比率該当値テキスト">
          <a:extLst>
            <a:ext uri="{FF2B5EF4-FFF2-40B4-BE49-F238E27FC236}">
              <a16:creationId xmlns:a16="http://schemas.microsoft.com/office/drawing/2014/main" id="{29AE4F72-14F6-4455-9048-27DDDCEAD1B3}"/>
            </a:ext>
          </a:extLst>
        </xdr:cNvPr>
        <xdr:cNvSpPr txBox="1"/>
      </xdr:nvSpPr>
      <xdr:spPr>
        <a:xfrm>
          <a:off x="14846300" y="51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155824</xdr:rowOff>
    </xdr:from>
    <xdr:to>
      <xdr:col>72</xdr:col>
      <xdr:colOff>123825</xdr:colOff>
      <xdr:row>30</xdr:row>
      <xdr:rowOff>85974</xdr:rowOff>
    </xdr:to>
    <xdr:sp macro="" textlink="">
      <xdr:nvSpPr>
        <xdr:cNvPr id="140" name="楕円 139">
          <a:extLst>
            <a:ext uri="{FF2B5EF4-FFF2-40B4-BE49-F238E27FC236}">
              <a16:creationId xmlns:a16="http://schemas.microsoft.com/office/drawing/2014/main" id="{49BF28F2-1ACD-4FB4-B712-A20820646133}"/>
            </a:ext>
          </a:extLst>
        </xdr:cNvPr>
        <xdr:cNvSpPr/>
      </xdr:nvSpPr>
      <xdr:spPr>
        <a:xfrm>
          <a:off x="14033500" y="51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35174</xdr:rowOff>
    </xdr:from>
    <xdr:to>
      <xdr:col>76</xdr:col>
      <xdr:colOff>22225</xdr:colOff>
      <xdr:row>30</xdr:row>
      <xdr:rowOff>81981</xdr:rowOff>
    </xdr:to>
    <xdr:cxnSp macro="">
      <xdr:nvCxnSpPr>
        <xdr:cNvPr id="141" name="直線コネクタ 140">
          <a:extLst>
            <a:ext uri="{FF2B5EF4-FFF2-40B4-BE49-F238E27FC236}">
              <a16:creationId xmlns:a16="http://schemas.microsoft.com/office/drawing/2014/main" id="{9AB0A1BE-3014-487B-B79C-9CF207EBD1EF}"/>
            </a:ext>
          </a:extLst>
        </xdr:cNvPr>
        <xdr:cNvCxnSpPr/>
      </xdr:nvCxnSpPr>
      <xdr:spPr>
        <a:xfrm>
          <a:off x="14084300" y="5178674"/>
          <a:ext cx="7112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5359</xdr:rowOff>
    </xdr:from>
    <xdr:to>
      <xdr:col>68</xdr:col>
      <xdr:colOff>123825</xdr:colOff>
      <xdr:row>30</xdr:row>
      <xdr:rowOff>106959</xdr:rowOff>
    </xdr:to>
    <xdr:sp macro="" textlink="">
      <xdr:nvSpPr>
        <xdr:cNvPr id="142" name="楕円 141">
          <a:extLst>
            <a:ext uri="{FF2B5EF4-FFF2-40B4-BE49-F238E27FC236}">
              <a16:creationId xmlns:a16="http://schemas.microsoft.com/office/drawing/2014/main" id="{947100FF-E547-48C1-A2B9-FF5DD49BB246}"/>
            </a:ext>
          </a:extLst>
        </xdr:cNvPr>
        <xdr:cNvSpPr/>
      </xdr:nvSpPr>
      <xdr:spPr>
        <a:xfrm>
          <a:off x="13271500" y="51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35174</xdr:rowOff>
    </xdr:from>
    <xdr:to>
      <xdr:col>72</xdr:col>
      <xdr:colOff>73025</xdr:colOff>
      <xdr:row>30</xdr:row>
      <xdr:rowOff>56159</xdr:rowOff>
    </xdr:to>
    <xdr:cxnSp macro="">
      <xdr:nvCxnSpPr>
        <xdr:cNvPr id="143" name="直線コネクタ 142">
          <a:extLst>
            <a:ext uri="{FF2B5EF4-FFF2-40B4-BE49-F238E27FC236}">
              <a16:creationId xmlns:a16="http://schemas.microsoft.com/office/drawing/2014/main" id="{31090B74-49A4-44E6-8752-47B096D36584}"/>
            </a:ext>
          </a:extLst>
        </xdr:cNvPr>
        <xdr:cNvCxnSpPr/>
      </xdr:nvCxnSpPr>
      <xdr:spPr>
        <a:xfrm flipV="1">
          <a:off x="13322300" y="5178674"/>
          <a:ext cx="762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63307</xdr:rowOff>
    </xdr:from>
    <xdr:to>
      <xdr:col>64</xdr:col>
      <xdr:colOff>123825</xdr:colOff>
      <xdr:row>30</xdr:row>
      <xdr:rowOff>164907</xdr:rowOff>
    </xdr:to>
    <xdr:sp macro="" textlink="">
      <xdr:nvSpPr>
        <xdr:cNvPr id="144" name="楕円 143">
          <a:extLst>
            <a:ext uri="{FF2B5EF4-FFF2-40B4-BE49-F238E27FC236}">
              <a16:creationId xmlns:a16="http://schemas.microsoft.com/office/drawing/2014/main" id="{82E0D311-7CF4-45EE-97D7-5E35DA695C97}"/>
            </a:ext>
          </a:extLst>
        </xdr:cNvPr>
        <xdr:cNvSpPr/>
      </xdr:nvSpPr>
      <xdr:spPr>
        <a:xfrm>
          <a:off x="12509500" y="52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56159</xdr:rowOff>
    </xdr:from>
    <xdr:to>
      <xdr:col>68</xdr:col>
      <xdr:colOff>73025</xdr:colOff>
      <xdr:row>30</xdr:row>
      <xdr:rowOff>114107</xdr:rowOff>
    </xdr:to>
    <xdr:cxnSp macro="">
      <xdr:nvCxnSpPr>
        <xdr:cNvPr id="145" name="直線コネクタ 144">
          <a:extLst>
            <a:ext uri="{FF2B5EF4-FFF2-40B4-BE49-F238E27FC236}">
              <a16:creationId xmlns:a16="http://schemas.microsoft.com/office/drawing/2014/main" id="{F4E3D6D5-FC08-4C4E-81D0-BA4D24557B0A}"/>
            </a:ext>
          </a:extLst>
        </xdr:cNvPr>
        <xdr:cNvCxnSpPr/>
      </xdr:nvCxnSpPr>
      <xdr:spPr>
        <a:xfrm flipV="1">
          <a:off x="12560300" y="5199659"/>
          <a:ext cx="762000" cy="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52598</xdr:rowOff>
    </xdr:from>
    <xdr:to>
      <xdr:col>60</xdr:col>
      <xdr:colOff>123825</xdr:colOff>
      <xdr:row>30</xdr:row>
      <xdr:rowOff>154198</xdr:rowOff>
    </xdr:to>
    <xdr:sp macro="" textlink="">
      <xdr:nvSpPr>
        <xdr:cNvPr id="146" name="楕円 145">
          <a:extLst>
            <a:ext uri="{FF2B5EF4-FFF2-40B4-BE49-F238E27FC236}">
              <a16:creationId xmlns:a16="http://schemas.microsoft.com/office/drawing/2014/main" id="{0EFEE798-B533-4B86-B420-C752A7F756FB}"/>
            </a:ext>
          </a:extLst>
        </xdr:cNvPr>
        <xdr:cNvSpPr/>
      </xdr:nvSpPr>
      <xdr:spPr>
        <a:xfrm>
          <a:off x="11747500" y="51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103398</xdr:rowOff>
    </xdr:from>
    <xdr:to>
      <xdr:col>64</xdr:col>
      <xdr:colOff>73025</xdr:colOff>
      <xdr:row>30</xdr:row>
      <xdr:rowOff>114107</xdr:rowOff>
    </xdr:to>
    <xdr:cxnSp macro="">
      <xdr:nvCxnSpPr>
        <xdr:cNvPr id="147" name="直線コネクタ 146">
          <a:extLst>
            <a:ext uri="{FF2B5EF4-FFF2-40B4-BE49-F238E27FC236}">
              <a16:creationId xmlns:a16="http://schemas.microsoft.com/office/drawing/2014/main" id="{B88DC22A-EE03-4683-BD3C-60D251F00CA3}"/>
            </a:ext>
          </a:extLst>
        </xdr:cNvPr>
        <xdr:cNvCxnSpPr/>
      </xdr:nvCxnSpPr>
      <xdr:spPr>
        <a:xfrm>
          <a:off x="11798300" y="5246898"/>
          <a:ext cx="762000" cy="1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a:extLst>
            <a:ext uri="{FF2B5EF4-FFF2-40B4-BE49-F238E27FC236}">
              <a16:creationId xmlns:a16="http://schemas.microsoft.com/office/drawing/2014/main" id="{04B1E929-3FBA-4FF9-A906-F1B7282849EE}"/>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a:extLst>
            <a:ext uri="{FF2B5EF4-FFF2-40B4-BE49-F238E27FC236}">
              <a16:creationId xmlns:a16="http://schemas.microsoft.com/office/drawing/2014/main" id="{AFBB2AEB-ECEC-49A2-8020-C91BE8A45BC3}"/>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a:extLst>
            <a:ext uri="{FF2B5EF4-FFF2-40B4-BE49-F238E27FC236}">
              <a16:creationId xmlns:a16="http://schemas.microsoft.com/office/drawing/2014/main" id="{71AE2727-63AC-4B2D-B9C7-699B04A31E44}"/>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1" name="n_4aveValue債務償還比率">
          <a:extLst>
            <a:ext uri="{FF2B5EF4-FFF2-40B4-BE49-F238E27FC236}">
              <a16:creationId xmlns:a16="http://schemas.microsoft.com/office/drawing/2014/main" id="{AE34A362-0215-448F-A9E6-D432465671AC}"/>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77101</xdr:rowOff>
    </xdr:from>
    <xdr:ext cx="469744" cy="259045"/>
    <xdr:sp macro="" textlink="">
      <xdr:nvSpPr>
        <xdr:cNvPr id="152" name="n_1mainValue債務償還比率">
          <a:extLst>
            <a:ext uri="{FF2B5EF4-FFF2-40B4-BE49-F238E27FC236}">
              <a16:creationId xmlns:a16="http://schemas.microsoft.com/office/drawing/2014/main" id="{2E271CB3-E53D-4AD5-AC38-B751D706BDEF}"/>
            </a:ext>
          </a:extLst>
        </xdr:cNvPr>
        <xdr:cNvSpPr txBox="1"/>
      </xdr:nvSpPr>
      <xdr:spPr>
        <a:xfrm>
          <a:off x="13836727" y="522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98086</xdr:rowOff>
    </xdr:from>
    <xdr:ext cx="469744" cy="259045"/>
    <xdr:sp macro="" textlink="">
      <xdr:nvSpPr>
        <xdr:cNvPr id="153" name="n_2mainValue債務償還比率">
          <a:extLst>
            <a:ext uri="{FF2B5EF4-FFF2-40B4-BE49-F238E27FC236}">
              <a16:creationId xmlns:a16="http://schemas.microsoft.com/office/drawing/2014/main" id="{AE4D1ACE-F825-4A13-B7D3-95A97EEA4DB7}"/>
            </a:ext>
          </a:extLst>
        </xdr:cNvPr>
        <xdr:cNvSpPr txBox="1"/>
      </xdr:nvSpPr>
      <xdr:spPr>
        <a:xfrm>
          <a:off x="13087427" y="52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156034</xdr:rowOff>
    </xdr:from>
    <xdr:ext cx="469744" cy="259045"/>
    <xdr:sp macro="" textlink="">
      <xdr:nvSpPr>
        <xdr:cNvPr id="154" name="n_3mainValue債務償還比率">
          <a:extLst>
            <a:ext uri="{FF2B5EF4-FFF2-40B4-BE49-F238E27FC236}">
              <a16:creationId xmlns:a16="http://schemas.microsoft.com/office/drawing/2014/main" id="{2D60A698-B033-43E9-BDD5-3F23A4B8EC4C}"/>
            </a:ext>
          </a:extLst>
        </xdr:cNvPr>
        <xdr:cNvSpPr txBox="1"/>
      </xdr:nvSpPr>
      <xdr:spPr>
        <a:xfrm>
          <a:off x="12325427" y="52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145325</xdr:rowOff>
    </xdr:from>
    <xdr:ext cx="469744" cy="259045"/>
    <xdr:sp macro="" textlink="">
      <xdr:nvSpPr>
        <xdr:cNvPr id="155" name="n_4mainValue債務償還比率">
          <a:extLst>
            <a:ext uri="{FF2B5EF4-FFF2-40B4-BE49-F238E27FC236}">
              <a16:creationId xmlns:a16="http://schemas.microsoft.com/office/drawing/2014/main" id="{25A813D4-F935-4FD3-8BC8-CB7D56E5D416}"/>
            </a:ext>
          </a:extLst>
        </xdr:cNvPr>
        <xdr:cNvSpPr txBox="1"/>
      </xdr:nvSpPr>
      <xdr:spPr>
        <a:xfrm>
          <a:off x="11563427" y="528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628C24C7-B56A-4060-A3EF-29BD791DE0F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9C70775E-C1C8-4CBF-8C9A-BD0977B8B9C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1FF78F85-9A6B-4A0C-A7E6-6BFBD21D292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8B8979F8-779D-4E02-BFFC-FB8BAD7B5EC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F055D006-E947-473B-8908-11769EBC4F5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7B2533E5-F881-48F2-9C7B-C60DFAF0F0B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65B0D7-C787-4C76-8C78-510991C17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FBDC5-8F51-45BA-9E4C-55E915A7AE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E56E97-FA62-46C8-B35F-91E8661E9F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6ACD7D-AF85-4154-A537-AF5D285598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9EE6DE-F7FA-411D-913A-9C1E1F28D7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BDEEA1-6D51-4CB8-91C2-161CB3EC92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BAC518-EA1D-4174-834D-1057588096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CFCAF6-6BE4-462E-9889-830271E39E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246C45-F9BC-4EB3-AE8C-3729DED85B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27F0A8-9B12-4B0A-B5A8-31A1F2AC17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C44814-D44C-459E-A093-3B426280C4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637027-1BE3-44D7-B51F-14552BFDB7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B79F77-4ECC-42B1-AC7A-1416DCF688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051907-1C87-4874-A1DA-31F333D9DD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1218B5-0FDC-44AE-BF63-4267645FD1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9AB943-E2C3-4752-B3B7-F0CA30023A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FF0580-2903-4DC4-BF5B-E36641A3CC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9950FC-06BD-44E9-9F05-4339135A4A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9934BE-A057-4149-B20A-68D69C158A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43EA1D-E882-4B7D-90FC-6282880786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B4BA3A-C20B-4C27-B64D-EFC3E72E27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8C72AE-9614-4B83-A7B4-B06495A982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FC3428-0D8F-43B3-A588-A1FF5334EA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DBA75C-D20E-43F0-B8A8-0CA72290DB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F824D-5BB4-47EC-B5D7-CCF2D439EC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78E36D-C0BB-44F9-BA1D-927DAEEF21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C3A864-E384-4A12-A2D2-2FE05B9E8E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8FF4B9-AF75-4652-8DBE-F926209DB5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0E4A65-11EF-47C8-B1A6-1BD6BD1510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1FD636-2610-4B2D-9AD0-697C7CC626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DCB1E2-ADBC-450C-B4DC-EA99B68554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A77ECE-4778-4DD0-93A4-B08DFA06BB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19BD01-22A7-41EB-B52E-9DC4C119AB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54C128-8A9E-4325-8A52-D03210DDE0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3B0F61-F1B4-487C-91EC-C0D2A98C71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918357-7849-40A4-888C-C9D49B7AD0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0587E2-69A1-4B25-AB24-ABA6DF1CBF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CAE8A5-8496-436F-BB4C-4434833F30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4BA065-3DC7-4D45-AB05-EECEB645D4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8EDE50-A40E-4A0F-9C0B-D80DAA17D6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7325FF-DE9D-48E4-9A29-A3E620B2ED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8B8F07-2A8C-43A9-B460-A9D5BFF9A0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50CF9ED-E3F5-4DA8-99E3-60BA9F3991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E5762C-B253-48B2-9597-EDEDA582BD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BBD857-7369-46B8-82B8-8AB9347DB1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9366BB-7189-4695-AEC8-4B59B92471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710201-8B48-42E5-A871-6C749C6B0A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49BDD29-FF3D-44D1-919C-3BF60CAD09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DA54D6-038C-497C-BF89-8376B378B1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E5C611D-469E-4370-8425-1D04A79DC7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2BEEAB1-B85E-4856-96BE-71EC85689D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08F20C-97BF-4BA8-B47B-663314E5FED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C2288D-E2E5-490B-B649-E733B3476B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686CA69-575B-4466-BDEA-5DEC3FBB4C5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D5C04C-74AD-4650-B45E-CC4811583C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1556DACE-6A32-450B-9336-4F892C0BE59B}"/>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9A082110-097A-4C7F-A486-3F153CB74EF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563B6526-77D5-47C5-9BC0-4C275BE8C8AE}"/>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C216272D-7805-438B-8D85-296875166606}"/>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8523DD14-E7CB-4FD5-BC43-215ADDEAB531}"/>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id="{2845A42A-1215-4784-9753-1313C9DFF19D}"/>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514FD9DF-923A-46E3-9DB9-C30CA7D382AA}"/>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E1F5BAE3-A1C9-4348-AC25-2C52DE969694}"/>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D08DDB29-5582-4D0E-B8D1-CF7F1F054C6B}"/>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74272B8D-911B-4A01-A727-9E972C0B7DF6}"/>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F2CE8B48-A7F3-40B3-925B-745F10560305}"/>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4D3D99-510C-4365-BCFE-B1193AC63F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E832D6-E49D-4F11-858D-DC25902224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87DA29-5C47-49CC-914B-C0BAFE913B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2AD5C3-5339-41A9-B783-AEFDA78F8F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99A1E4-D08B-4E37-9965-5F03CFC183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58D62992-F095-42D5-9BD7-1EDFEFB28C93}"/>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BF808D1C-95AE-488A-B143-87AD446EC2E8}"/>
            </a:ext>
          </a:extLst>
        </xdr:cNvPr>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FFD58CB8-4190-463A-9F7B-478E5721F49E}"/>
            </a:ext>
          </a:extLst>
        </xdr:cNvPr>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0C4C3018-0B0A-42B7-83ED-093CA987207F}"/>
            </a:ext>
          </a:extLst>
        </xdr:cNvPr>
        <xdr:cNvCxnSpPr/>
      </xdr:nvCxnSpPr>
      <xdr:spPr>
        <a:xfrm>
          <a:off x="3797300" y="65017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697BC08A-19FF-4867-84FC-8148A7DABF22}"/>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59E44DA7-9788-4FE0-9F7F-5604397F1716}"/>
            </a:ext>
          </a:extLst>
        </xdr:cNvPr>
        <xdr:cNvCxnSpPr/>
      </xdr:nvCxnSpPr>
      <xdr:spPr>
        <a:xfrm>
          <a:off x="2908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D6E29581-BB94-4BBD-9B76-4683681E9DA8}"/>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8787E074-A594-46E1-B7C5-E77B7E15F10F}"/>
            </a:ext>
          </a:extLst>
        </xdr:cNvPr>
        <xdr:cNvCxnSpPr/>
      </xdr:nvCxnSpPr>
      <xdr:spPr>
        <a:xfrm>
          <a:off x="2019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a:extLst>
            <a:ext uri="{FF2B5EF4-FFF2-40B4-BE49-F238E27FC236}">
              <a16:creationId xmlns:a16="http://schemas.microsoft.com/office/drawing/2014/main" id="{3F2E2714-80BE-4A0C-862E-169BCD373D96}"/>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a:extLst>
            <a:ext uri="{FF2B5EF4-FFF2-40B4-BE49-F238E27FC236}">
              <a16:creationId xmlns:a16="http://schemas.microsoft.com/office/drawing/2014/main" id="{96896DCD-F248-4B07-85A5-59691D3F32B1}"/>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a:extLst>
            <a:ext uri="{FF2B5EF4-FFF2-40B4-BE49-F238E27FC236}">
              <a16:creationId xmlns:a16="http://schemas.microsoft.com/office/drawing/2014/main" id="{CB0B0705-9967-4B9D-BD14-B7E4D0694194}"/>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0CDDFA30-DEAB-43F4-846B-67DF0F4C7593}"/>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5" name="n_1mainValue【道路】&#10;有形固定資産減価償却率">
          <a:extLst>
            <a:ext uri="{FF2B5EF4-FFF2-40B4-BE49-F238E27FC236}">
              <a16:creationId xmlns:a16="http://schemas.microsoft.com/office/drawing/2014/main" id="{A408FC8A-FF79-4887-A4F0-BA8BF5055861}"/>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E60EC2D0-427D-4268-BDA9-34A693D5452E}"/>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7" name="n_3mainValue【道路】&#10;有形固定資産減価償却率">
          <a:extLst>
            <a:ext uri="{FF2B5EF4-FFF2-40B4-BE49-F238E27FC236}">
              <a16:creationId xmlns:a16="http://schemas.microsoft.com/office/drawing/2014/main" id="{A1822EED-19DA-4A4D-94F9-A407177D8C68}"/>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C260EA1-C36C-40AD-B3D8-B258B9245A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EDB0385-EE28-4AC6-AFFE-31ABFE4B07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AC8B183-FBB7-4E40-BA2F-DA3A0D54AE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99FC6EB-0962-45C4-8227-C9969D45E8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5E7465A-3095-430D-A099-69C1B773A7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4322348-CA58-4009-B026-D6DEAF3C57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5D6D7F6-25A7-45B8-9FE5-08CD7324EB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E4634E3-47AB-44CC-B75C-44563E9B6B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B667AAD-95C5-4107-82A6-99059CD96A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118C6DD-9341-4F4D-9C77-E06C11CE82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BDC3DA6-D6F2-4695-8DD9-7AF1065E6D5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6B00E448-8DD2-4E37-B913-A2ED0416370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C812F64C-EFB3-4730-81A5-886C88F1755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F8A4D2C8-210C-4959-B80C-C42BBB2AA90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C01EE691-0CBD-40E6-B61A-7BA59FAE4E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6EF7176A-763F-4B2D-A6F0-A9E2C72F2DB2}"/>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38671AF-5E50-492B-BC8A-984871FEDA1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702A0AB7-B339-44DF-A04D-C37B520B9795}"/>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7600519-9C15-44D4-88A3-0C8F384E08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3EDAAC4-8336-448F-B110-1D3B77A7B6D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65EF2CD-07F9-4501-809E-6FC5C87BA1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0B957383-B75E-47FB-9280-CCB489D37816}"/>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9BE7ACA7-2CA7-4F98-B33A-CEC86C0BEFF8}"/>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B87395EC-9CE9-4D7F-80E0-D56DD91CAD01}"/>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A19709FF-8055-47FD-A63D-DFF35C3EE68E}"/>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900EDE8B-900F-4798-B605-D0CCDC3117BF}"/>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968519ED-32DF-441A-958D-9446A65EAABC}"/>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4967A16C-39BD-4EC3-A40E-1C9C2470E2C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43D874A9-7FBB-41C4-B287-644307BEC05A}"/>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553B4A2D-6C93-46F7-974F-3BB840B7587B}"/>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4409EA01-1C07-4EAD-92F2-E65DC0B4EC9E}"/>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a:extLst>
            <a:ext uri="{FF2B5EF4-FFF2-40B4-BE49-F238E27FC236}">
              <a16:creationId xmlns:a16="http://schemas.microsoft.com/office/drawing/2014/main" id="{85390ED2-12EB-4BC5-96CC-47892B962096}"/>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5D3BF82-5DEC-41C8-80C3-D9C5CD0A8F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B203C28-C321-438A-AA64-7F5DB3CAFE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F4AC9FF-3DFD-4C2F-A8E8-5459A72A5F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F628732-922C-4796-9D68-13A655F050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9EB908-76E0-4482-ABAA-9D217859E0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63419</xdr:rowOff>
    </xdr:from>
    <xdr:to>
      <xdr:col>55</xdr:col>
      <xdr:colOff>50800</xdr:colOff>
      <xdr:row>41</xdr:row>
      <xdr:rowOff>165019</xdr:rowOff>
    </xdr:to>
    <xdr:sp macro="" textlink="">
      <xdr:nvSpPr>
        <xdr:cNvPr id="125" name="楕円 124">
          <a:extLst>
            <a:ext uri="{FF2B5EF4-FFF2-40B4-BE49-F238E27FC236}">
              <a16:creationId xmlns:a16="http://schemas.microsoft.com/office/drawing/2014/main" id="{8326B24F-4E29-49DF-A924-0A5D5D345333}"/>
            </a:ext>
          </a:extLst>
        </xdr:cNvPr>
        <xdr:cNvSpPr/>
      </xdr:nvSpPr>
      <xdr:spPr>
        <a:xfrm>
          <a:off x="10426700" y="70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6" name="【道路】&#10;一人当たり延長該当値テキスト">
          <a:extLst>
            <a:ext uri="{FF2B5EF4-FFF2-40B4-BE49-F238E27FC236}">
              <a16:creationId xmlns:a16="http://schemas.microsoft.com/office/drawing/2014/main" id="{C0ABF079-860F-4098-8E22-9361CF9A7475}"/>
            </a:ext>
          </a:extLst>
        </xdr:cNvPr>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63926</xdr:rowOff>
    </xdr:from>
    <xdr:to>
      <xdr:col>50</xdr:col>
      <xdr:colOff>165100</xdr:colOff>
      <xdr:row>41</xdr:row>
      <xdr:rowOff>165526</xdr:rowOff>
    </xdr:to>
    <xdr:sp macro="" textlink="">
      <xdr:nvSpPr>
        <xdr:cNvPr id="127" name="楕円 126">
          <a:extLst>
            <a:ext uri="{FF2B5EF4-FFF2-40B4-BE49-F238E27FC236}">
              <a16:creationId xmlns:a16="http://schemas.microsoft.com/office/drawing/2014/main" id="{29583108-26B1-47CB-96E6-22CEE4BCCF79}"/>
            </a:ext>
          </a:extLst>
        </xdr:cNvPr>
        <xdr:cNvSpPr/>
      </xdr:nvSpPr>
      <xdr:spPr>
        <a:xfrm>
          <a:off x="9588500" y="70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114219</xdr:rowOff>
    </xdr:from>
    <xdr:to>
      <xdr:col>55</xdr:col>
      <xdr:colOff>0</xdr:colOff>
      <xdr:row>41</xdr:row>
      <xdr:rowOff>114726</xdr:rowOff>
    </xdr:to>
    <xdr:cxnSp macro="">
      <xdr:nvCxnSpPr>
        <xdr:cNvPr id="128" name="直線コネクタ 127">
          <a:extLst>
            <a:ext uri="{FF2B5EF4-FFF2-40B4-BE49-F238E27FC236}">
              <a16:creationId xmlns:a16="http://schemas.microsoft.com/office/drawing/2014/main" id="{F413C586-E911-4338-B331-659E2E4A8874}"/>
            </a:ext>
          </a:extLst>
        </xdr:cNvPr>
        <xdr:cNvCxnSpPr/>
      </xdr:nvCxnSpPr>
      <xdr:spPr>
        <a:xfrm flipV="1">
          <a:off x="9639300" y="7143669"/>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64355</xdr:rowOff>
    </xdr:from>
    <xdr:to>
      <xdr:col>46</xdr:col>
      <xdr:colOff>38100</xdr:colOff>
      <xdr:row>41</xdr:row>
      <xdr:rowOff>165955</xdr:rowOff>
    </xdr:to>
    <xdr:sp macro="" textlink="">
      <xdr:nvSpPr>
        <xdr:cNvPr id="129" name="楕円 128">
          <a:extLst>
            <a:ext uri="{FF2B5EF4-FFF2-40B4-BE49-F238E27FC236}">
              <a16:creationId xmlns:a16="http://schemas.microsoft.com/office/drawing/2014/main" id="{420FC2B7-1520-4686-A9FF-C7DAFCC033A4}"/>
            </a:ext>
          </a:extLst>
        </xdr:cNvPr>
        <xdr:cNvSpPr/>
      </xdr:nvSpPr>
      <xdr:spPr>
        <a:xfrm>
          <a:off x="8699500" y="70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114726</xdr:rowOff>
    </xdr:from>
    <xdr:to>
      <xdr:col>50</xdr:col>
      <xdr:colOff>114300</xdr:colOff>
      <xdr:row>41</xdr:row>
      <xdr:rowOff>115155</xdr:rowOff>
    </xdr:to>
    <xdr:cxnSp macro="">
      <xdr:nvCxnSpPr>
        <xdr:cNvPr id="130" name="直線コネクタ 129">
          <a:extLst>
            <a:ext uri="{FF2B5EF4-FFF2-40B4-BE49-F238E27FC236}">
              <a16:creationId xmlns:a16="http://schemas.microsoft.com/office/drawing/2014/main" id="{39A3F117-2102-414D-B81F-2EBCE6E26315}"/>
            </a:ext>
          </a:extLst>
        </xdr:cNvPr>
        <xdr:cNvCxnSpPr/>
      </xdr:nvCxnSpPr>
      <xdr:spPr>
        <a:xfrm flipV="1">
          <a:off x="8750300" y="7144176"/>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66274</xdr:rowOff>
    </xdr:from>
    <xdr:to>
      <xdr:col>41</xdr:col>
      <xdr:colOff>101600</xdr:colOff>
      <xdr:row>41</xdr:row>
      <xdr:rowOff>167874</xdr:rowOff>
    </xdr:to>
    <xdr:sp macro="" textlink="">
      <xdr:nvSpPr>
        <xdr:cNvPr id="131" name="楕円 130">
          <a:extLst>
            <a:ext uri="{FF2B5EF4-FFF2-40B4-BE49-F238E27FC236}">
              <a16:creationId xmlns:a16="http://schemas.microsoft.com/office/drawing/2014/main" id="{F28B3A69-7A3B-4028-875B-3599CCB1BA5D}"/>
            </a:ext>
          </a:extLst>
        </xdr:cNvPr>
        <xdr:cNvSpPr/>
      </xdr:nvSpPr>
      <xdr:spPr>
        <a:xfrm>
          <a:off x="7810500" y="70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115155</xdr:rowOff>
    </xdr:from>
    <xdr:to>
      <xdr:col>45</xdr:col>
      <xdr:colOff>177800</xdr:colOff>
      <xdr:row>41</xdr:row>
      <xdr:rowOff>117074</xdr:rowOff>
    </xdr:to>
    <xdr:cxnSp macro="">
      <xdr:nvCxnSpPr>
        <xdr:cNvPr id="132" name="直線コネクタ 131">
          <a:extLst>
            <a:ext uri="{FF2B5EF4-FFF2-40B4-BE49-F238E27FC236}">
              <a16:creationId xmlns:a16="http://schemas.microsoft.com/office/drawing/2014/main" id="{3A1616B6-35C5-4161-A0A0-B753A8229CBC}"/>
            </a:ext>
          </a:extLst>
        </xdr:cNvPr>
        <xdr:cNvCxnSpPr/>
      </xdr:nvCxnSpPr>
      <xdr:spPr>
        <a:xfrm flipV="1">
          <a:off x="7861300" y="714460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7786E421-9422-4207-A04F-089D859D87B1}"/>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E9C0164D-A456-4DDD-AF41-A32C2B925AA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a:extLst>
            <a:ext uri="{FF2B5EF4-FFF2-40B4-BE49-F238E27FC236}">
              <a16:creationId xmlns:a16="http://schemas.microsoft.com/office/drawing/2014/main" id="{0F1FCF65-9643-499F-AB2A-1922FB73CEAE}"/>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a:extLst>
            <a:ext uri="{FF2B5EF4-FFF2-40B4-BE49-F238E27FC236}">
              <a16:creationId xmlns:a16="http://schemas.microsoft.com/office/drawing/2014/main" id="{0E199BC2-5BF6-4654-8EA9-60BBC7B2DEC5}"/>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156653</xdr:rowOff>
    </xdr:from>
    <xdr:ext cx="534377" cy="259045"/>
    <xdr:sp macro="" textlink="">
      <xdr:nvSpPr>
        <xdr:cNvPr id="137" name="n_1mainValue【道路】&#10;一人当たり延長">
          <a:extLst>
            <a:ext uri="{FF2B5EF4-FFF2-40B4-BE49-F238E27FC236}">
              <a16:creationId xmlns:a16="http://schemas.microsoft.com/office/drawing/2014/main" id="{E990C09E-0D75-4F05-89B0-F2443015BAED}"/>
            </a:ext>
          </a:extLst>
        </xdr:cNvPr>
        <xdr:cNvSpPr txBox="1"/>
      </xdr:nvSpPr>
      <xdr:spPr>
        <a:xfrm>
          <a:off x="9359411" y="71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157082</xdr:rowOff>
    </xdr:from>
    <xdr:ext cx="534377" cy="259045"/>
    <xdr:sp macro="" textlink="">
      <xdr:nvSpPr>
        <xdr:cNvPr id="138" name="n_2mainValue【道路】&#10;一人当たり延長">
          <a:extLst>
            <a:ext uri="{FF2B5EF4-FFF2-40B4-BE49-F238E27FC236}">
              <a16:creationId xmlns:a16="http://schemas.microsoft.com/office/drawing/2014/main" id="{73F33706-B820-46BC-9DEE-F461CF142A83}"/>
            </a:ext>
          </a:extLst>
        </xdr:cNvPr>
        <xdr:cNvSpPr txBox="1"/>
      </xdr:nvSpPr>
      <xdr:spPr>
        <a:xfrm>
          <a:off x="8483111" y="718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159001</xdr:rowOff>
    </xdr:from>
    <xdr:ext cx="534377" cy="259045"/>
    <xdr:sp macro="" textlink="">
      <xdr:nvSpPr>
        <xdr:cNvPr id="139" name="n_3mainValue【道路】&#10;一人当たり延長">
          <a:extLst>
            <a:ext uri="{FF2B5EF4-FFF2-40B4-BE49-F238E27FC236}">
              <a16:creationId xmlns:a16="http://schemas.microsoft.com/office/drawing/2014/main" id="{9011AD61-1463-456C-BDEF-C87C64366838}"/>
            </a:ext>
          </a:extLst>
        </xdr:cNvPr>
        <xdr:cNvSpPr txBox="1"/>
      </xdr:nvSpPr>
      <xdr:spPr>
        <a:xfrm>
          <a:off x="7594111" y="71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AA95112-5D07-44FF-8B06-0CE499B93D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50258717-5CB1-4446-862B-48290EF800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27505609-33DB-430A-9699-00253FF535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8A77ACEB-6D1E-44EA-A58A-34EED14AC9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829B891-5CF0-4A3A-8DE3-80CDC9C592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B3B4549-EA8E-494E-B705-8532CE940C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81148BD6-AE6D-4F05-9CFB-A0F9C15749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CA0191A-6FAB-4129-807A-DE7C730498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5D3FE9C-6F3D-4470-9F5A-D95F764299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1A2D2EF-881F-420E-9BA8-76AA11AA6F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F664D0D-067C-4365-A19C-A6CDE464A8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DD615566-DF6E-45D3-8248-44E9F0A8E26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719406AA-D76A-4BCE-A235-38CE9C988C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C9B580C5-341C-4FA3-862A-F8DE938864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3E4E67B8-E3F6-467A-893D-B78BAC631B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9D48D141-3076-4331-964A-24DE0429C4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E5F86665-1E6C-4DBD-964A-0615147ED8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298BD7BE-CDF0-46CF-A8B2-556B07A849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AAF6A0FE-AEC8-46BA-B05B-F66CC3BB7A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C0FDB37E-8572-4F17-BC92-2D75CDAB7F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CFAFD93-899E-48B7-8819-A431FCCCB5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B6896007-693F-48E2-8A4C-16C1D9174B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E87CAB12-1146-458F-9F19-C7CAD6F05B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B216410E-B63C-4D40-86CB-B34CAC358F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B8981091-21E1-41DD-8117-AA497138D3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92C32037-4DD4-41A0-946A-249FAA2D0AD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3081B55-CE34-4AE2-B192-F69E6AEAFB4D}"/>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EF8A5FAB-057F-48D5-B931-C89131ECC1D6}"/>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5A7ACB20-99C8-4B47-A8BE-EB5D24AB1A91}"/>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C30F3AAD-158F-4876-8B3C-E2FCCCBDAA8F}"/>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C6B7A095-FAEB-4305-B224-B40EBA78DB59}"/>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B8E29B2F-A3F9-4C00-B4AB-E49DAD3B17FD}"/>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0177CBD0-CC9F-4373-AE4A-E00F7C4F7834}"/>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22D0B78B-9CF2-4BDA-A724-F802B85C80DE}"/>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51E926DF-4916-4F03-9192-CFC575636502}"/>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a:extLst>
            <a:ext uri="{FF2B5EF4-FFF2-40B4-BE49-F238E27FC236}">
              <a16:creationId xmlns:a16="http://schemas.microsoft.com/office/drawing/2014/main" id="{CA2789CE-2B81-4974-8D23-37855753A2C4}"/>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EDB05A6-EF8A-4BAD-A656-53A28E2317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E881843-839C-4922-BF0C-6B281F62D0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493F00D-4D0D-4E47-B29C-9A5939B22B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F3B7F21-8E7A-4269-9F70-4818826DF8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D480B3C-FE18-482F-A57A-D32EB14663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1" name="楕円 180">
          <a:extLst>
            <a:ext uri="{FF2B5EF4-FFF2-40B4-BE49-F238E27FC236}">
              <a16:creationId xmlns:a16="http://schemas.microsoft.com/office/drawing/2014/main" id="{54A1F0FA-6E21-46A8-A439-A08AA2389C47}"/>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A894C010-0CF3-4074-BA63-D3331AD3C197}"/>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83" name="楕円 182">
          <a:extLst>
            <a:ext uri="{FF2B5EF4-FFF2-40B4-BE49-F238E27FC236}">
              <a16:creationId xmlns:a16="http://schemas.microsoft.com/office/drawing/2014/main" id="{CA67B7F3-16B0-4035-9FB7-2FCF01486078}"/>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71846</xdr:rowOff>
    </xdr:to>
    <xdr:cxnSp macro="">
      <xdr:nvCxnSpPr>
        <xdr:cNvPr id="184" name="直線コネクタ 183">
          <a:extLst>
            <a:ext uri="{FF2B5EF4-FFF2-40B4-BE49-F238E27FC236}">
              <a16:creationId xmlns:a16="http://schemas.microsoft.com/office/drawing/2014/main" id="{29B1399B-7EE6-46C2-9EEE-534855AAEB6C}"/>
            </a:ext>
          </a:extLst>
        </xdr:cNvPr>
        <xdr:cNvCxnSpPr/>
      </xdr:nvCxnSpPr>
      <xdr:spPr>
        <a:xfrm>
          <a:off x="3797300" y="105139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85" name="楕円 184">
          <a:extLst>
            <a:ext uri="{FF2B5EF4-FFF2-40B4-BE49-F238E27FC236}">
              <a16:creationId xmlns:a16="http://schemas.microsoft.com/office/drawing/2014/main" id="{A0089F92-642F-4204-8A2C-AC3D3F58527E}"/>
            </a:ext>
          </a:extLst>
        </xdr:cNvPr>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55517</xdr:rowOff>
    </xdr:to>
    <xdr:cxnSp macro="">
      <xdr:nvCxnSpPr>
        <xdr:cNvPr id="186" name="直線コネクタ 185">
          <a:extLst>
            <a:ext uri="{FF2B5EF4-FFF2-40B4-BE49-F238E27FC236}">
              <a16:creationId xmlns:a16="http://schemas.microsoft.com/office/drawing/2014/main" id="{2C327E4C-5FAB-4626-A62D-2FA1CCB31F66}"/>
            </a:ext>
          </a:extLst>
        </xdr:cNvPr>
        <xdr:cNvCxnSpPr/>
      </xdr:nvCxnSpPr>
      <xdr:spPr>
        <a:xfrm>
          <a:off x="2908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7" name="楕円 186">
          <a:extLst>
            <a:ext uri="{FF2B5EF4-FFF2-40B4-BE49-F238E27FC236}">
              <a16:creationId xmlns:a16="http://schemas.microsoft.com/office/drawing/2014/main" id="{3491869A-01BA-4B5E-9601-1C2ECA84DEA0}"/>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48985</xdr:rowOff>
    </xdr:to>
    <xdr:cxnSp macro="">
      <xdr:nvCxnSpPr>
        <xdr:cNvPr id="188" name="直線コネクタ 187">
          <a:extLst>
            <a:ext uri="{FF2B5EF4-FFF2-40B4-BE49-F238E27FC236}">
              <a16:creationId xmlns:a16="http://schemas.microsoft.com/office/drawing/2014/main" id="{6E5270C5-3380-404A-AD93-2C7580A3339E}"/>
            </a:ext>
          </a:extLst>
        </xdr:cNvPr>
        <xdr:cNvCxnSpPr/>
      </xdr:nvCxnSpPr>
      <xdr:spPr>
        <a:xfrm>
          <a:off x="2019300" y="104845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530608C1-2D02-4ADA-A0A4-C13E4A847CA2}"/>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BD60DDD-465F-4823-92D6-AD9ABFAC2D43}"/>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34C76EFC-F133-49A4-83CC-7D7D6B559CA5}"/>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D53E9C9-018E-442E-9CC6-DCD97F6FB6F1}"/>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A231CA2D-FEBB-41B9-A97C-CAAFC9137646}"/>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3DDE163C-45A2-4C96-A4EE-86A761E632C1}"/>
            </a:ext>
          </a:extLst>
        </xdr:cNvPr>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BDC8F773-C6E7-4188-873A-E7595B8B5A31}"/>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2EFB342-AFC3-4B2A-BDB3-9ADF4FA430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FFC1BE6-B3B8-422D-87CC-46BA409AD8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B0B5081A-E2E5-468E-A26F-2A23A44C02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BC7C066B-4FD0-4E49-9FB8-FEE4A48B8D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BEB0E92-185D-40E7-A40B-A8127E412D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413D10E-9569-4955-B0F8-E9303C6BA0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504E80E-6F21-43D0-908A-A4493DFC3A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1000DDB-F9EE-4162-B053-294D14E53B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0DBE639-3454-46C5-B4AB-141F63D021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B021F12-84D7-47FD-8420-B7AFCDF5F1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2C92BF2A-CAE5-4A11-996A-BFC1913F26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B05EC9D8-CFF9-4D34-B9FD-24885F03D14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CCBD6EF8-96FA-4675-87DE-82069FC92D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56B0FFF0-9F6F-4DA7-A48A-6BFF506914C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0F37C9B0-422A-412D-A068-A065015508B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E922248F-083B-462E-87B9-02DDF054FDB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56EEED20-35AA-43CF-B81D-104EDB73AAF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09CCC842-BD14-40D3-BC02-03F6CC4BD7A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B5039946-CACD-4EA2-9003-14EE53C2027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1EEAFC52-8597-4C6C-817D-2FC3F8866E8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79083391-0571-4C92-8319-6A4E7A62856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F3A90CC9-27C6-4951-8A8B-2B82C4A38E5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019AF9C-C7C3-465A-ACEC-86B2A17646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19F7696-DEA2-4D6E-B2AA-1BAA133B82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C25510DE-E70E-4B0C-8196-1C4A2F2749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D21E21F1-0B12-4192-AB8B-C4AD5DC139DC}"/>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D26E49F4-4B13-4BDA-AEB4-E79C8CBFD0DF}"/>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460E6C7C-C418-46AA-87BA-39F9F405B32E}"/>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3E47BDDD-D093-40B9-8618-1F7E8A1CF341}"/>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D006FE70-D8CC-466A-B1E3-D4289767E4F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E9C1E4D5-EA7D-42D0-802A-062A5D7A51B9}"/>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7634E25D-8922-43ED-B1A5-6EC8D06FFB03}"/>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61D88912-AAB4-4997-B0BB-8771DD74DA79}"/>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CFBDF235-DD93-4502-BF2E-79581C0E8EB3}"/>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EF5DA26B-58DD-4A92-ACFD-E4D7B167EA9F}"/>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a:extLst>
            <a:ext uri="{FF2B5EF4-FFF2-40B4-BE49-F238E27FC236}">
              <a16:creationId xmlns:a16="http://schemas.microsoft.com/office/drawing/2014/main" id="{97B8B4F4-A261-4876-ADB9-60C6FC831F5D}"/>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3359786-A77B-41C0-AD6E-3428E4BE75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7A24810-E755-4B22-910A-5DE840406D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BF3680B-6D7C-48D6-AC6E-E40422CAB2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AA05BF1-8041-486A-9FD9-99EEEDD599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9023DC-094B-4A5D-80A8-7DD149B228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5562</xdr:rowOff>
    </xdr:from>
    <xdr:to>
      <xdr:col>55</xdr:col>
      <xdr:colOff>50800</xdr:colOff>
      <xdr:row>64</xdr:row>
      <xdr:rowOff>107162</xdr:rowOff>
    </xdr:to>
    <xdr:sp macro="" textlink="">
      <xdr:nvSpPr>
        <xdr:cNvPr id="237" name="楕円 236">
          <a:extLst>
            <a:ext uri="{FF2B5EF4-FFF2-40B4-BE49-F238E27FC236}">
              <a16:creationId xmlns:a16="http://schemas.microsoft.com/office/drawing/2014/main" id="{8377EF9E-DDA1-4F5C-8C3B-C6D760702E90}"/>
            </a:ext>
          </a:extLst>
        </xdr:cNvPr>
        <xdr:cNvSpPr/>
      </xdr:nvSpPr>
      <xdr:spPr>
        <a:xfrm>
          <a:off x="10426700" y="109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91939</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62AC49E5-D497-4D9B-A92F-A5FC8ABCC4FA}"/>
            </a:ext>
          </a:extLst>
        </xdr:cNvPr>
        <xdr:cNvSpPr txBox="1"/>
      </xdr:nvSpPr>
      <xdr:spPr>
        <a:xfrm>
          <a:off x="10515600" y="108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8043</xdr:rowOff>
    </xdr:from>
    <xdr:to>
      <xdr:col>50</xdr:col>
      <xdr:colOff>165100</xdr:colOff>
      <xdr:row>64</xdr:row>
      <xdr:rowOff>109643</xdr:rowOff>
    </xdr:to>
    <xdr:sp macro="" textlink="">
      <xdr:nvSpPr>
        <xdr:cNvPr id="239" name="楕円 238">
          <a:extLst>
            <a:ext uri="{FF2B5EF4-FFF2-40B4-BE49-F238E27FC236}">
              <a16:creationId xmlns:a16="http://schemas.microsoft.com/office/drawing/2014/main" id="{A03DF257-2F27-4C76-9CDF-78D402F02B4C}"/>
            </a:ext>
          </a:extLst>
        </xdr:cNvPr>
        <xdr:cNvSpPr/>
      </xdr:nvSpPr>
      <xdr:spPr>
        <a:xfrm>
          <a:off x="9588500" y="109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56362</xdr:rowOff>
    </xdr:from>
    <xdr:to>
      <xdr:col>55</xdr:col>
      <xdr:colOff>0</xdr:colOff>
      <xdr:row>64</xdr:row>
      <xdr:rowOff>58843</xdr:rowOff>
    </xdr:to>
    <xdr:cxnSp macro="">
      <xdr:nvCxnSpPr>
        <xdr:cNvPr id="240" name="直線コネクタ 239">
          <a:extLst>
            <a:ext uri="{FF2B5EF4-FFF2-40B4-BE49-F238E27FC236}">
              <a16:creationId xmlns:a16="http://schemas.microsoft.com/office/drawing/2014/main" id="{E7F5A349-1FB5-4532-8440-D89E4B116623}"/>
            </a:ext>
          </a:extLst>
        </xdr:cNvPr>
        <xdr:cNvCxnSpPr/>
      </xdr:nvCxnSpPr>
      <xdr:spPr>
        <a:xfrm flipV="1">
          <a:off x="9639300" y="11029162"/>
          <a:ext cx="8382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10174</xdr:rowOff>
    </xdr:from>
    <xdr:to>
      <xdr:col>46</xdr:col>
      <xdr:colOff>38100</xdr:colOff>
      <xdr:row>64</xdr:row>
      <xdr:rowOff>111774</xdr:rowOff>
    </xdr:to>
    <xdr:sp macro="" textlink="">
      <xdr:nvSpPr>
        <xdr:cNvPr id="241" name="楕円 240">
          <a:extLst>
            <a:ext uri="{FF2B5EF4-FFF2-40B4-BE49-F238E27FC236}">
              <a16:creationId xmlns:a16="http://schemas.microsoft.com/office/drawing/2014/main" id="{18786B45-4178-41CB-BA47-162A45023482}"/>
            </a:ext>
          </a:extLst>
        </xdr:cNvPr>
        <xdr:cNvSpPr/>
      </xdr:nvSpPr>
      <xdr:spPr>
        <a:xfrm>
          <a:off x="8699500" y="10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58843</xdr:rowOff>
    </xdr:from>
    <xdr:to>
      <xdr:col>50</xdr:col>
      <xdr:colOff>114300</xdr:colOff>
      <xdr:row>64</xdr:row>
      <xdr:rowOff>60974</xdr:rowOff>
    </xdr:to>
    <xdr:cxnSp macro="">
      <xdr:nvCxnSpPr>
        <xdr:cNvPr id="242" name="直線コネクタ 241">
          <a:extLst>
            <a:ext uri="{FF2B5EF4-FFF2-40B4-BE49-F238E27FC236}">
              <a16:creationId xmlns:a16="http://schemas.microsoft.com/office/drawing/2014/main" id="{0A78DDCB-AFEF-45AF-B8C3-90198C6B3086}"/>
            </a:ext>
          </a:extLst>
        </xdr:cNvPr>
        <xdr:cNvCxnSpPr/>
      </xdr:nvCxnSpPr>
      <xdr:spPr>
        <a:xfrm flipV="1">
          <a:off x="8750300" y="11031643"/>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11943</xdr:rowOff>
    </xdr:from>
    <xdr:to>
      <xdr:col>41</xdr:col>
      <xdr:colOff>101600</xdr:colOff>
      <xdr:row>64</xdr:row>
      <xdr:rowOff>113543</xdr:rowOff>
    </xdr:to>
    <xdr:sp macro="" textlink="">
      <xdr:nvSpPr>
        <xdr:cNvPr id="243" name="楕円 242">
          <a:extLst>
            <a:ext uri="{FF2B5EF4-FFF2-40B4-BE49-F238E27FC236}">
              <a16:creationId xmlns:a16="http://schemas.microsoft.com/office/drawing/2014/main" id="{FD994352-4C86-4611-A9AC-FE959826429F}"/>
            </a:ext>
          </a:extLst>
        </xdr:cNvPr>
        <xdr:cNvSpPr/>
      </xdr:nvSpPr>
      <xdr:spPr>
        <a:xfrm>
          <a:off x="7810500" y="109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60974</xdr:rowOff>
    </xdr:from>
    <xdr:to>
      <xdr:col>45</xdr:col>
      <xdr:colOff>177800</xdr:colOff>
      <xdr:row>64</xdr:row>
      <xdr:rowOff>62743</xdr:rowOff>
    </xdr:to>
    <xdr:cxnSp macro="">
      <xdr:nvCxnSpPr>
        <xdr:cNvPr id="244" name="直線コネクタ 243">
          <a:extLst>
            <a:ext uri="{FF2B5EF4-FFF2-40B4-BE49-F238E27FC236}">
              <a16:creationId xmlns:a16="http://schemas.microsoft.com/office/drawing/2014/main" id="{EB9730C5-C3FF-4C3D-B680-71324435D81B}"/>
            </a:ext>
          </a:extLst>
        </xdr:cNvPr>
        <xdr:cNvCxnSpPr/>
      </xdr:nvCxnSpPr>
      <xdr:spPr>
        <a:xfrm flipV="1">
          <a:off x="7861300" y="11033774"/>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539687A6-FE1A-4F0D-8183-DB2065827704}"/>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BB5E7C84-CEF9-4472-8D27-77CC6F209FDA}"/>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8323DF73-8A82-4C89-93F6-44B47CEAF364}"/>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A7ABC1D2-CEC6-4C93-AA9F-FDF2AAFA1D25}"/>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100770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87FB4FA1-70BE-490F-AFE0-2EFBF4129169}"/>
            </a:ext>
          </a:extLst>
        </xdr:cNvPr>
        <xdr:cNvSpPr txBox="1"/>
      </xdr:nvSpPr>
      <xdr:spPr>
        <a:xfrm>
          <a:off x="9327095" y="1107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102901</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226A4F94-9A93-4AD5-9A38-9639C7DD7A78}"/>
            </a:ext>
          </a:extLst>
        </xdr:cNvPr>
        <xdr:cNvSpPr txBox="1"/>
      </xdr:nvSpPr>
      <xdr:spPr>
        <a:xfrm>
          <a:off x="8450795" y="110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104670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3647E0B9-C7CD-40D4-ADA0-08014FD5F4D5}"/>
            </a:ext>
          </a:extLst>
        </xdr:cNvPr>
        <xdr:cNvSpPr txBox="1"/>
      </xdr:nvSpPr>
      <xdr:spPr>
        <a:xfrm>
          <a:off x="7561795" y="110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C35374F5-33E4-43F3-BE44-5ACF37FEDD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AF33A43C-2F79-48C3-B75A-D934CD56D0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97B80EB-9C07-400E-9F31-6FA403D910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DA277868-0295-4875-BCEB-B34C31B952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8707880-79FA-488E-B88E-08BFF05958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1D6848DF-0F7F-49E6-BEC5-216A38A29A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EBC577CA-30E4-4CC6-BC5F-1743A421A4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D58AB1F-E2F6-450E-9272-89B30A754F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3FD68D55-EA76-4C52-AE3D-5EC22B250F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1A27BA77-C55C-40A4-9AA8-47A3B5BA15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23D26B7C-D3EB-46EB-BF25-66FC0C6C3F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FCB0A4B3-8288-4182-ACE4-01EACEFD4B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B7DAD848-D248-4F4D-9F4C-3CF056500E7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17D2887F-FF06-4631-A33E-DA1EAFB740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222ACE9-617D-4CA8-A056-1EA52043A9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59991793-B9CA-48FD-A6CB-8AD8AEE4DA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887A8214-065C-498C-82E5-4F6D7596F5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3C88D04B-1D29-4668-96DC-26BB1C9768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9A0C04A2-BDD6-460A-B1BE-566AB67841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4B999E1E-9AAE-4C5C-83DE-655765E369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AFD75C5F-1709-47E7-B790-E1A0F08F8AA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C648BAF-94F7-417C-BC97-D984E1B22D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551129EB-8EA8-43FD-8620-60EC2269853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EE754A72-319F-4375-8304-811108B99F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80071E57-D932-4B6A-B89A-95E4F91DE9E2}"/>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9ACB3E24-FD43-4283-ABDA-02B302C7B35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903CEFE6-E488-49B3-919A-54C91F28A0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70DED74E-B21D-49B0-A3F2-3C0B1ED7370B}"/>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F4B569DF-273F-4B6A-9ABB-0824F6FD2F56}"/>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A804AC86-2B81-486C-8D5D-71FFB9403F79}"/>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5E7336C4-5AA5-4436-8C08-62A5390B7C8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4BCA7508-4E57-4108-BAD8-ED5103220834}"/>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1872EE7D-3B2B-4B08-985F-ABC9E7648616}"/>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0464E1AC-AFA4-4A70-AFA1-0D065EC5526B}"/>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a:extLst>
            <a:ext uri="{FF2B5EF4-FFF2-40B4-BE49-F238E27FC236}">
              <a16:creationId xmlns:a16="http://schemas.microsoft.com/office/drawing/2014/main" id="{CE2AA7D9-DE7E-4131-8808-49AFBDEC1031}"/>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C35D806-2C78-4D12-8602-FFE2F82960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A568589-6903-4F4E-A483-B0FBF2CA14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E2A135F-9787-463A-B879-114CB3D3D6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C213485-3315-473D-AD89-F71F880ECC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4CCA043-9EAB-4974-A2B8-02655FE6FA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2" name="楕円 291">
          <a:extLst>
            <a:ext uri="{FF2B5EF4-FFF2-40B4-BE49-F238E27FC236}">
              <a16:creationId xmlns:a16="http://schemas.microsoft.com/office/drawing/2014/main" id="{3AF61B95-FD58-4A38-8946-8989138F6E19}"/>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769EA7D5-C5B4-45BC-875F-133014534BC5}"/>
            </a:ext>
          </a:extLst>
        </xdr:cNvPr>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94" name="楕円 293">
          <a:extLst>
            <a:ext uri="{FF2B5EF4-FFF2-40B4-BE49-F238E27FC236}">
              <a16:creationId xmlns:a16="http://schemas.microsoft.com/office/drawing/2014/main" id="{4712ACBD-707A-43F6-B1D5-DEFA02D23601}"/>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116205</xdr:rowOff>
    </xdr:to>
    <xdr:cxnSp macro="">
      <xdr:nvCxnSpPr>
        <xdr:cNvPr id="295" name="直線コネクタ 294">
          <a:extLst>
            <a:ext uri="{FF2B5EF4-FFF2-40B4-BE49-F238E27FC236}">
              <a16:creationId xmlns:a16="http://schemas.microsoft.com/office/drawing/2014/main" id="{0668C347-F227-470A-81AB-40524CAFB33D}"/>
            </a:ext>
          </a:extLst>
        </xdr:cNvPr>
        <xdr:cNvCxnSpPr/>
      </xdr:nvCxnSpPr>
      <xdr:spPr>
        <a:xfrm flipV="1">
          <a:off x="3797300" y="141065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96" name="楕円 295">
          <a:extLst>
            <a:ext uri="{FF2B5EF4-FFF2-40B4-BE49-F238E27FC236}">
              <a16:creationId xmlns:a16="http://schemas.microsoft.com/office/drawing/2014/main" id="{3CDAF1F8-14B2-4FF7-9FD0-87DD9B9EF3EC}"/>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152400</xdr:rowOff>
    </xdr:to>
    <xdr:cxnSp macro="">
      <xdr:nvCxnSpPr>
        <xdr:cNvPr id="297" name="直線コネクタ 296">
          <a:extLst>
            <a:ext uri="{FF2B5EF4-FFF2-40B4-BE49-F238E27FC236}">
              <a16:creationId xmlns:a16="http://schemas.microsoft.com/office/drawing/2014/main" id="{3322654D-C89D-4CF7-8D5A-89E84E549921}"/>
            </a:ext>
          </a:extLst>
        </xdr:cNvPr>
        <xdr:cNvCxnSpPr/>
      </xdr:nvCxnSpPr>
      <xdr:spPr>
        <a:xfrm flipV="1">
          <a:off x="2908300" y="1417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298" name="楕円 297">
          <a:extLst>
            <a:ext uri="{FF2B5EF4-FFF2-40B4-BE49-F238E27FC236}">
              <a16:creationId xmlns:a16="http://schemas.microsoft.com/office/drawing/2014/main" id="{7B7BE3FD-1D02-4A0C-BB78-6B58FC5893D7}"/>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84</xdr:row>
      <xdr:rowOff>5714</xdr:rowOff>
    </xdr:to>
    <xdr:cxnSp macro="">
      <xdr:nvCxnSpPr>
        <xdr:cNvPr id="299" name="直線コネクタ 298">
          <a:extLst>
            <a:ext uri="{FF2B5EF4-FFF2-40B4-BE49-F238E27FC236}">
              <a16:creationId xmlns:a16="http://schemas.microsoft.com/office/drawing/2014/main" id="{20F1EB08-2659-43E5-8051-BCF449E97152}"/>
            </a:ext>
          </a:extLst>
        </xdr:cNvPr>
        <xdr:cNvCxnSpPr/>
      </xdr:nvCxnSpPr>
      <xdr:spPr>
        <a:xfrm flipV="1">
          <a:off x="2019300" y="14211300"/>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00" name="n_1aveValue【公営住宅】&#10;有形固定資産減価償却率">
          <a:extLst>
            <a:ext uri="{FF2B5EF4-FFF2-40B4-BE49-F238E27FC236}">
              <a16:creationId xmlns:a16="http://schemas.microsoft.com/office/drawing/2014/main" id="{FAC17AE7-211D-4AC3-8CC4-E2D430AE255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a:extLst>
            <a:ext uri="{FF2B5EF4-FFF2-40B4-BE49-F238E27FC236}">
              <a16:creationId xmlns:a16="http://schemas.microsoft.com/office/drawing/2014/main" id="{8173A6EC-8053-4B8A-9D16-CAAF6BDD568E}"/>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a:extLst>
            <a:ext uri="{FF2B5EF4-FFF2-40B4-BE49-F238E27FC236}">
              <a16:creationId xmlns:a16="http://schemas.microsoft.com/office/drawing/2014/main" id="{362F8A48-2161-4B4A-AE33-8F3E136EC51A}"/>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a:extLst>
            <a:ext uri="{FF2B5EF4-FFF2-40B4-BE49-F238E27FC236}">
              <a16:creationId xmlns:a16="http://schemas.microsoft.com/office/drawing/2014/main" id="{58B3F145-6C45-4349-9C5F-2C0A14ABD7A1}"/>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04" name="n_1mainValue【公営住宅】&#10;有形固定資産減価償却率">
          <a:extLst>
            <a:ext uri="{FF2B5EF4-FFF2-40B4-BE49-F238E27FC236}">
              <a16:creationId xmlns:a16="http://schemas.microsoft.com/office/drawing/2014/main" id="{88B58D0B-231E-429A-A42C-587DB93E118B}"/>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05" name="n_2mainValue【公営住宅】&#10;有形固定資産減価償却率">
          <a:extLst>
            <a:ext uri="{FF2B5EF4-FFF2-40B4-BE49-F238E27FC236}">
              <a16:creationId xmlns:a16="http://schemas.microsoft.com/office/drawing/2014/main" id="{E9430B9E-4508-4DDA-A737-F84825E5B638}"/>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06" name="n_3mainValue【公営住宅】&#10;有形固定資産減価償却率">
          <a:extLst>
            <a:ext uri="{FF2B5EF4-FFF2-40B4-BE49-F238E27FC236}">
              <a16:creationId xmlns:a16="http://schemas.microsoft.com/office/drawing/2014/main" id="{29A664CB-C6FE-4514-8106-8FE9314E953D}"/>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83F695B-1FB9-4A72-8A87-EDB5AC9A91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CCAEECC-F91D-46F8-B581-0F3BD602A5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67EF2C4A-5875-47BD-A989-72D92A72ED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A0C098A-B45D-493D-9F74-E36244907E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9BEC70F-8286-4808-BEF1-F0C80BE54B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2A1A1C25-A149-4237-982D-204BB90CC4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6E8AF4DE-8550-4C73-8660-829ABCD4C4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350718A-102C-4578-9EB6-FD68AB0D6F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653C190B-CD23-47CA-AE25-293779E740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8D0AF61-EA5C-41CD-81E6-6163AD7DE6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BE90AE42-7C95-4883-8167-7B59404ED6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26FC5831-E3D7-4289-9FF3-6337856FADD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56D82A11-EC4F-489A-BF5A-96EDD633A8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65776D54-55C7-45E6-A1B3-663146FB353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29288AF-9F1A-4715-8479-EA69CCCAE6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670FCD26-AD1F-442D-A449-02F8296CC85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A47C3408-B4C4-4D6B-B958-2A8949E655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D15CEB60-17C6-4448-86AC-1577D7D767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7E835944-0410-4D04-AA2A-2F6E5005CC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B3D597C0-C637-4DF2-B15C-8BF45EC15C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7D7AD2C-235D-494C-AE5B-8A2B002CED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AEF8496C-B592-46AA-8CE9-CF65097199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58606AB4-782A-4513-9889-3D9E669262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FEC95C73-C286-4A08-82F0-BBB9FECFC02D}"/>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F57B86A4-1A43-462E-A2A9-2C1B9384D218}"/>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02527D58-3702-4F82-9706-0E9C32D2FC7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A14EB476-944D-43DC-8597-ADC148BBA4CB}"/>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865B2E48-0D0D-4674-BE93-3BCDDBA0D74C}"/>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a:extLst>
            <a:ext uri="{FF2B5EF4-FFF2-40B4-BE49-F238E27FC236}">
              <a16:creationId xmlns:a16="http://schemas.microsoft.com/office/drawing/2014/main" id="{4C28DB12-4FD1-4BED-8196-65F38C42725C}"/>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430A4C00-5354-45B2-8BB4-A58B1FD5E118}"/>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50DE91FE-6CEC-4F41-80AC-72DE061CAA91}"/>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1A5DCBA2-5474-4B72-A563-870239D86BB6}"/>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DBBDDAB6-75C8-467C-AC7A-F7E14951BB03}"/>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a:extLst>
            <a:ext uri="{FF2B5EF4-FFF2-40B4-BE49-F238E27FC236}">
              <a16:creationId xmlns:a16="http://schemas.microsoft.com/office/drawing/2014/main" id="{03994FAC-AD02-4A67-A79D-BEFBD8E8D1C1}"/>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4EAA1EE-707A-4029-9B79-D8E6B91C2A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FB0F7C7-49B7-4219-8C00-EDAAB334E6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04AC2BE-205E-4E1A-8354-6374BD4BD9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C6A330B-5474-4986-B033-F677FEA773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1026C9E-F89D-4DDB-9607-739162DCA5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57786</xdr:rowOff>
    </xdr:from>
    <xdr:to>
      <xdr:col>55</xdr:col>
      <xdr:colOff>50800</xdr:colOff>
      <xdr:row>83</xdr:row>
      <xdr:rowOff>159386</xdr:rowOff>
    </xdr:to>
    <xdr:sp macro="" textlink="">
      <xdr:nvSpPr>
        <xdr:cNvPr id="346" name="楕円 345">
          <a:extLst>
            <a:ext uri="{FF2B5EF4-FFF2-40B4-BE49-F238E27FC236}">
              <a16:creationId xmlns:a16="http://schemas.microsoft.com/office/drawing/2014/main" id="{B462C08B-41AC-4323-9146-5F6F73A08737}"/>
            </a:ext>
          </a:extLst>
        </xdr:cNvPr>
        <xdr:cNvSpPr/>
      </xdr:nvSpPr>
      <xdr:spPr>
        <a:xfrm>
          <a:off x="10426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80663</xdr:rowOff>
    </xdr:from>
    <xdr:ext cx="469744" cy="259045"/>
    <xdr:sp macro="" textlink="">
      <xdr:nvSpPr>
        <xdr:cNvPr id="347" name="【公営住宅】&#10;一人当たり面積該当値テキスト">
          <a:extLst>
            <a:ext uri="{FF2B5EF4-FFF2-40B4-BE49-F238E27FC236}">
              <a16:creationId xmlns:a16="http://schemas.microsoft.com/office/drawing/2014/main" id="{04F95E07-B019-4C40-A7ED-233C78D0AE0B}"/>
            </a:ext>
          </a:extLst>
        </xdr:cNvPr>
        <xdr:cNvSpPr txBox="1"/>
      </xdr:nvSpPr>
      <xdr:spPr>
        <a:xfrm>
          <a:off x="10515600" y="14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xdr:rowOff>
    </xdr:from>
    <xdr:to>
      <xdr:col>50</xdr:col>
      <xdr:colOff>165100</xdr:colOff>
      <xdr:row>84</xdr:row>
      <xdr:rowOff>114427</xdr:rowOff>
    </xdr:to>
    <xdr:sp macro="" textlink="">
      <xdr:nvSpPr>
        <xdr:cNvPr id="348" name="楕円 347">
          <a:extLst>
            <a:ext uri="{FF2B5EF4-FFF2-40B4-BE49-F238E27FC236}">
              <a16:creationId xmlns:a16="http://schemas.microsoft.com/office/drawing/2014/main" id="{F4B819EA-C47A-4DD6-AD46-9A4DA0E46678}"/>
            </a:ext>
          </a:extLst>
        </xdr:cNvPr>
        <xdr:cNvSpPr/>
      </xdr:nvSpPr>
      <xdr:spPr>
        <a:xfrm>
          <a:off x="9588500" y="14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108586</xdr:rowOff>
    </xdr:from>
    <xdr:to>
      <xdr:col>55</xdr:col>
      <xdr:colOff>0</xdr:colOff>
      <xdr:row>84</xdr:row>
      <xdr:rowOff>63627</xdr:rowOff>
    </xdr:to>
    <xdr:cxnSp macro="">
      <xdr:nvCxnSpPr>
        <xdr:cNvPr id="349" name="直線コネクタ 348">
          <a:extLst>
            <a:ext uri="{FF2B5EF4-FFF2-40B4-BE49-F238E27FC236}">
              <a16:creationId xmlns:a16="http://schemas.microsoft.com/office/drawing/2014/main" id="{0F5CA2B9-BFB0-4752-9E16-D45193D049F1}"/>
            </a:ext>
          </a:extLst>
        </xdr:cNvPr>
        <xdr:cNvCxnSpPr/>
      </xdr:nvCxnSpPr>
      <xdr:spPr>
        <a:xfrm flipV="1">
          <a:off x="9639300" y="14338936"/>
          <a:ext cx="8382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162940</xdr:rowOff>
    </xdr:from>
    <xdr:to>
      <xdr:col>46</xdr:col>
      <xdr:colOff>38100</xdr:colOff>
      <xdr:row>84</xdr:row>
      <xdr:rowOff>93090</xdr:rowOff>
    </xdr:to>
    <xdr:sp macro="" textlink="">
      <xdr:nvSpPr>
        <xdr:cNvPr id="350" name="楕円 349">
          <a:extLst>
            <a:ext uri="{FF2B5EF4-FFF2-40B4-BE49-F238E27FC236}">
              <a16:creationId xmlns:a16="http://schemas.microsoft.com/office/drawing/2014/main" id="{2D0464E8-AC90-4D49-BF4F-43CA066A3B59}"/>
            </a:ext>
          </a:extLst>
        </xdr:cNvPr>
        <xdr:cNvSpPr/>
      </xdr:nvSpPr>
      <xdr:spPr>
        <a:xfrm>
          <a:off x="8699500" y="14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42290</xdr:rowOff>
    </xdr:from>
    <xdr:to>
      <xdr:col>50</xdr:col>
      <xdr:colOff>114300</xdr:colOff>
      <xdr:row>84</xdr:row>
      <xdr:rowOff>63627</xdr:rowOff>
    </xdr:to>
    <xdr:cxnSp macro="">
      <xdr:nvCxnSpPr>
        <xdr:cNvPr id="351" name="直線コネクタ 350">
          <a:extLst>
            <a:ext uri="{FF2B5EF4-FFF2-40B4-BE49-F238E27FC236}">
              <a16:creationId xmlns:a16="http://schemas.microsoft.com/office/drawing/2014/main" id="{E63D507A-D9AC-4DD4-8A99-A5392170A739}"/>
            </a:ext>
          </a:extLst>
        </xdr:cNvPr>
        <xdr:cNvCxnSpPr/>
      </xdr:nvCxnSpPr>
      <xdr:spPr>
        <a:xfrm>
          <a:off x="8750300" y="14444090"/>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27305</xdr:rowOff>
    </xdr:from>
    <xdr:to>
      <xdr:col>41</xdr:col>
      <xdr:colOff>101600</xdr:colOff>
      <xdr:row>84</xdr:row>
      <xdr:rowOff>128905</xdr:rowOff>
    </xdr:to>
    <xdr:sp macro="" textlink="">
      <xdr:nvSpPr>
        <xdr:cNvPr id="352" name="楕円 351">
          <a:extLst>
            <a:ext uri="{FF2B5EF4-FFF2-40B4-BE49-F238E27FC236}">
              <a16:creationId xmlns:a16="http://schemas.microsoft.com/office/drawing/2014/main" id="{41B7775C-EE4D-458A-A0D5-601DA21221BB}"/>
            </a:ext>
          </a:extLst>
        </xdr:cNvPr>
        <xdr:cNvSpPr/>
      </xdr:nvSpPr>
      <xdr:spPr>
        <a:xfrm>
          <a:off x="781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42290</xdr:rowOff>
    </xdr:from>
    <xdr:to>
      <xdr:col>45</xdr:col>
      <xdr:colOff>177800</xdr:colOff>
      <xdr:row>84</xdr:row>
      <xdr:rowOff>78105</xdr:rowOff>
    </xdr:to>
    <xdr:cxnSp macro="">
      <xdr:nvCxnSpPr>
        <xdr:cNvPr id="353" name="直線コネクタ 352">
          <a:extLst>
            <a:ext uri="{FF2B5EF4-FFF2-40B4-BE49-F238E27FC236}">
              <a16:creationId xmlns:a16="http://schemas.microsoft.com/office/drawing/2014/main" id="{33C72A33-284A-445C-A149-F2613129558A}"/>
            </a:ext>
          </a:extLst>
        </xdr:cNvPr>
        <xdr:cNvCxnSpPr/>
      </xdr:nvCxnSpPr>
      <xdr:spPr>
        <a:xfrm flipV="1">
          <a:off x="7861300" y="14444090"/>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a:extLst>
            <a:ext uri="{FF2B5EF4-FFF2-40B4-BE49-F238E27FC236}">
              <a16:creationId xmlns:a16="http://schemas.microsoft.com/office/drawing/2014/main" id="{EBDDBC43-A6B5-4678-9F64-E827E5E7082E}"/>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a:extLst>
            <a:ext uri="{FF2B5EF4-FFF2-40B4-BE49-F238E27FC236}">
              <a16:creationId xmlns:a16="http://schemas.microsoft.com/office/drawing/2014/main" id="{5522F139-92E0-4AB4-B223-2B36996AF621}"/>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a:extLst>
            <a:ext uri="{FF2B5EF4-FFF2-40B4-BE49-F238E27FC236}">
              <a16:creationId xmlns:a16="http://schemas.microsoft.com/office/drawing/2014/main" id="{2424E8C3-3F75-40F6-9936-AAD563DD9BF0}"/>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a:extLst>
            <a:ext uri="{FF2B5EF4-FFF2-40B4-BE49-F238E27FC236}">
              <a16:creationId xmlns:a16="http://schemas.microsoft.com/office/drawing/2014/main" id="{4CE376E3-9129-47FE-8B73-8286B2D336AD}"/>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105554</xdr:rowOff>
    </xdr:from>
    <xdr:ext cx="469744" cy="259045"/>
    <xdr:sp macro="" textlink="">
      <xdr:nvSpPr>
        <xdr:cNvPr id="358" name="n_1mainValue【公営住宅】&#10;一人当たり面積">
          <a:extLst>
            <a:ext uri="{FF2B5EF4-FFF2-40B4-BE49-F238E27FC236}">
              <a16:creationId xmlns:a16="http://schemas.microsoft.com/office/drawing/2014/main" id="{2AFA761E-5029-4304-A121-9E164E4DA780}"/>
            </a:ext>
          </a:extLst>
        </xdr:cNvPr>
        <xdr:cNvSpPr txBox="1"/>
      </xdr:nvSpPr>
      <xdr:spPr>
        <a:xfrm>
          <a:off x="9391727"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84217</xdr:rowOff>
    </xdr:from>
    <xdr:ext cx="469744" cy="259045"/>
    <xdr:sp macro="" textlink="">
      <xdr:nvSpPr>
        <xdr:cNvPr id="359" name="n_2mainValue【公営住宅】&#10;一人当たり面積">
          <a:extLst>
            <a:ext uri="{FF2B5EF4-FFF2-40B4-BE49-F238E27FC236}">
              <a16:creationId xmlns:a16="http://schemas.microsoft.com/office/drawing/2014/main" id="{369759D2-5CFD-4E78-AA4E-F1B040BF1CE4}"/>
            </a:ext>
          </a:extLst>
        </xdr:cNvPr>
        <xdr:cNvSpPr txBox="1"/>
      </xdr:nvSpPr>
      <xdr:spPr>
        <a:xfrm>
          <a:off x="8515427" y="1448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120032</xdr:rowOff>
    </xdr:from>
    <xdr:ext cx="469744" cy="259045"/>
    <xdr:sp macro="" textlink="">
      <xdr:nvSpPr>
        <xdr:cNvPr id="360" name="n_3mainValue【公営住宅】&#10;一人当たり面積">
          <a:extLst>
            <a:ext uri="{FF2B5EF4-FFF2-40B4-BE49-F238E27FC236}">
              <a16:creationId xmlns:a16="http://schemas.microsoft.com/office/drawing/2014/main" id="{417F051F-302E-4A34-BEF4-6D4209F8E5FE}"/>
            </a:ext>
          </a:extLst>
        </xdr:cNvPr>
        <xdr:cNvSpPr txBox="1"/>
      </xdr:nvSpPr>
      <xdr:spPr>
        <a:xfrm>
          <a:off x="7626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2DF87D00-510D-4164-BD2C-BBDD12EE8C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CC88ED1-7F6B-48FF-99CE-32F98193E3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ACCEBD3-4D59-4301-B213-4164F67520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FDD80D97-0306-4BFD-A25E-02E96910DC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BA8C7ED-0B3A-46F7-9F41-86240D1994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280D9239-1608-4AB5-ADFF-23B98E2CDF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BF0D9111-9B53-4424-A64F-0CC2512295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AB935C6-65EA-4ED0-881A-1F0AC3D6C16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46E0E13E-818B-489F-A686-DFAFE3B090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FCCA231-67D4-424F-9DD1-870B426B00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C38A2463-C83E-47FC-84CF-FC8385D41C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553976C0-A427-4514-8024-B990DD4A89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3" name="テキスト ボックス 372">
          <a:extLst>
            <a:ext uri="{FF2B5EF4-FFF2-40B4-BE49-F238E27FC236}">
              <a16:creationId xmlns:a16="http://schemas.microsoft.com/office/drawing/2014/main" id="{2EF566C3-E6F4-4EB4-BB58-4105D1D8C44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C5534D9-FF45-4288-AD9A-7167ADD8113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5CB622F4-EC7D-4AFB-A1B9-054791AF7FE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47971CDA-2C5A-4263-8EC7-D39AB45EDF5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43ACD92C-F3BB-48BE-8623-27943734C26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2B8AAFCD-DC8D-41D2-8A70-C136E998121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36602A1D-A385-4E85-8565-8EDB81C181C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51063A52-AAF6-4B8D-A6ED-8236FECABB9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EB15B336-EACC-4347-BC29-88CE8197992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19CC8E62-D2DD-4392-89F8-7C31D61BC27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E0216742-EAB9-461D-B03F-AD24B7313D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84" name="直線コネクタ 383">
          <a:extLst>
            <a:ext uri="{FF2B5EF4-FFF2-40B4-BE49-F238E27FC236}">
              <a16:creationId xmlns:a16="http://schemas.microsoft.com/office/drawing/2014/main" id="{4DC5880E-2FC3-40A8-BD1F-8708D1D79638}"/>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8F456E65-80F0-4B9F-9393-78199094B4D7}"/>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86" name="直線コネクタ 385">
          <a:extLst>
            <a:ext uri="{FF2B5EF4-FFF2-40B4-BE49-F238E27FC236}">
              <a16:creationId xmlns:a16="http://schemas.microsoft.com/office/drawing/2014/main" id="{C4444809-CB65-448F-92C1-95648803F591}"/>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00B7CD4C-D95B-45E5-A026-B596611A30D8}"/>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88" name="直線コネクタ 387">
          <a:extLst>
            <a:ext uri="{FF2B5EF4-FFF2-40B4-BE49-F238E27FC236}">
              <a16:creationId xmlns:a16="http://schemas.microsoft.com/office/drawing/2014/main" id="{9A3A4B5F-DC01-4320-A752-F6E322238EA9}"/>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B7A11443-121F-488D-89AA-72FC73AB19A1}"/>
            </a:ext>
          </a:extLst>
        </xdr:cNvPr>
        <xdr:cNvSpPr txBox="1"/>
      </xdr:nvSpPr>
      <xdr:spPr>
        <a:xfrm>
          <a:off x="4673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90" name="フローチャート: 判断 389">
          <a:extLst>
            <a:ext uri="{FF2B5EF4-FFF2-40B4-BE49-F238E27FC236}">
              <a16:creationId xmlns:a16="http://schemas.microsoft.com/office/drawing/2014/main" id="{AA1C63BB-36C3-4C02-BABA-4C867448F811}"/>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91" name="フローチャート: 判断 390">
          <a:extLst>
            <a:ext uri="{FF2B5EF4-FFF2-40B4-BE49-F238E27FC236}">
              <a16:creationId xmlns:a16="http://schemas.microsoft.com/office/drawing/2014/main" id="{7AB523D0-7EA3-413F-82F6-4DA1506269EB}"/>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92" name="フローチャート: 判断 391">
          <a:extLst>
            <a:ext uri="{FF2B5EF4-FFF2-40B4-BE49-F238E27FC236}">
              <a16:creationId xmlns:a16="http://schemas.microsoft.com/office/drawing/2014/main" id="{32CB399D-66E3-48E9-BC9C-D88429640CAF}"/>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93" name="フローチャート: 判断 392">
          <a:extLst>
            <a:ext uri="{FF2B5EF4-FFF2-40B4-BE49-F238E27FC236}">
              <a16:creationId xmlns:a16="http://schemas.microsoft.com/office/drawing/2014/main" id="{B7CA996C-1941-47E0-8F3B-BF5237D9C8DF}"/>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94" name="フローチャート: 判断 393">
          <a:extLst>
            <a:ext uri="{FF2B5EF4-FFF2-40B4-BE49-F238E27FC236}">
              <a16:creationId xmlns:a16="http://schemas.microsoft.com/office/drawing/2014/main" id="{19595BB8-145F-4D23-9069-064188219287}"/>
            </a:ext>
          </a:extLst>
        </xdr:cNvPr>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B376D0D-9915-49A6-BC9C-5AD2907224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DDAA300-07D1-4123-B951-8CE082A605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6A375041-1762-4CBD-A4CC-1204DCBDBA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D84AD6B-0ECC-44CD-85AC-4D71A22776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490E559-5F15-4658-83BF-0151F6F489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122555</xdr:rowOff>
    </xdr:from>
    <xdr:to>
      <xdr:col>24</xdr:col>
      <xdr:colOff>114300</xdr:colOff>
      <xdr:row>100</xdr:row>
      <xdr:rowOff>52705</xdr:rowOff>
    </xdr:to>
    <xdr:sp macro="" textlink="">
      <xdr:nvSpPr>
        <xdr:cNvPr id="400" name="楕円 399">
          <a:extLst>
            <a:ext uri="{FF2B5EF4-FFF2-40B4-BE49-F238E27FC236}">
              <a16:creationId xmlns:a16="http://schemas.microsoft.com/office/drawing/2014/main" id="{D3062D5A-6B9B-4FB3-8C70-F96E127988D8}"/>
            </a:ext>
          </a:extLst>
        </xdr:cNvPr>
        <xdr:cNvSpPr/>
      </xdr:nvSpPr>
      <xdr:spPr>
        <a:xfrm>
          <a:off x="45847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75582</xdr:rowOff>
    </xdr:from>
    <xdr:ext cx="340478" cy="259045"/>
    <xdr:sp macro="" textlink="">
      <xdr:nvSpPr>
        <xdr:cNvPr id="401" name="【港湾・漁港】&#10;有形固定資産減価償却率該当値テキスト">
          <a:extLst>
            <a:ext uri="{FF2B5EF4-FFF2-40B4-BE49-F238E27FC236}">
              <a16:creationId xmlns:a16="http://schemas.microsoft.com/office/drawing/2014/main" id="{B2E7FAB1-6409-4F38-9580-0D73F9DE756E}"/>
            </a:ext>
          </a:extLst>
        </xdr:cNvPr>
        <xdr:cNvSpPr txBox="1"/>
      </xdr:nvSpPr>
      <xdr:spPr>
        <a:xfrm>
          <a:off x="4673600" y="17049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55880</xdr:rowOff>
    </xdr:from>
    <xdr:to>
      <xdr:col>20</xdr:col>
      <xdr:colOff>38100</xdr:colOff>
      <xdr:row>101</xdr:row>
      <xdr:rowOff>157480</xdr:rowOff>
    </xdr:to>
    <xdr:sp macro="" textlink="">
      <xdr:nvSpPr>
        <xdr:cNvPr id="402" name="楕円 401">
          <a:extLst>
            <a:ext uri="{FF2B5EF4-FFF2-40B4-BE49-F238E27FC236}">
              <a16:creationId xmlns:a16="http://schemas.microsoft.com/office/drawing/2014/main" id="{6BF83B3D-39BD-4034-8444-5E3942DB1807}"/>
            </a:ext>
          </a:extLst>
        </xdr:cNvPr>
        <xdr:cNvSpPr/>
      </xdr:nvSpPr>
      <xdr:spPr>
        <a:xfrm>
          <a:off x="3746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1905</xdr:rowOff>
    </xdr:from>
    <xdr:to>
      <xdr:col>24</xdr:col>
      <xdr:colOff>63500</xdr:colOff>
      <xdr:row>101</xdr:row>
      <xdr:rowOff>106680</xdr:rowOff>
    </xdr:to>
    <xdr:cxnSp macro="">
      <xdr:nvCxnSpPr>
        <xdr:cNvPr id="403" name="直線コネクタ 402">
          <a:extLst>
            <a:ext uri="{FF2B5EF4-FFF2-40B4-BE49-F238E27FC236}">
              <a16:creationId xmlns:a16="http://schemas.microsoft.com/office/drawing/2014/main" id="{4C099E25-4864-466B-B6DF-EF02921AF03B}"/>
            </a:ext>
          </a:extLst>
        </xdr:cNvPr>
        <xdr:cNvCxnSpPr/>
      </xdr:nvCxnSpPr>
      <xdr:spPr>
        <a:xfrm flipV="1">
          <a:off x="3797300" y="1714690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84455</xdr:rowOff>
    </xdr:from>
    <xdr:to>
      <xdr:col>15</xdr:col>
      <xdr:colOff>101600</xdr:colOff>
      <xdr:row>105</xdr:row>
      <xdr:rowOff>14605</xdr:rowOff>
    </xdr:to>
    <xdr:sp macro="" textlink="">
      <xdr:nvSpPr>
        <xdr:cNvPr id="404" name="楕円 403">
          <a:extLst>
            <a:ext uri="{FF2B5EF4-FFF2-40B4-BE49-F238E27FC236}">
              <a16:creationId xmlns:a16="http://schemas.microsoft.com/office/drawing/2014/main" id="{9C276906-2135-43FA-9AA9-F2268887B1A2}"/>
            </a:ext>
          </a:extLst>
        </xdr:cNvPr>
        <xdr:cNvSpPr/>
      </xdr:nvSpPr>
      <xdr:spPr>
        <a:xfrm>
          <a:off x="2857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106680</xdr:rowOff>
    </xdr:from>
    <xdr:to>
      <xdr:col>19</xdr:col>
      <xdr:colOff>177800</xdr:colOff>
      <xdr:row>104</xdr:row>
      <xdr:rowOff>135255</xdr:rowOff>
    </xdr:to>
    <xdr:cxnSp macro="">
      <xdr:nvCxnSpPr>
        <xdr:cNvPr id="405" name="直線コネクタ 404">
          <a:extLst>
            <a:ext uri="{FF2B5EF4-FFF2-40B4-BE49-F238E27FC236}">
              <a16:creationId xmlns:a16="http://schemas.microsoft.com/office/drawing/2014/main" id="{6915307C-9571-4655-887D-A526FDF639D4}"/>
            </a:ext>
          </a:extLst>
        </xdr:cNvPr>
        <xdr:cNvCxnSpPr/>
      </xdr:nvCxnSpPr>
      <xdr:spPr>
        <a:xfrm flipV="1">
          <a:off x="2908300" y="1742313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406" name="楕円 405">
          <a:extLst>
            <a:ext uri="{FF2B5EF4-FFF2-40B4-BE49-F238E27FC236}">
              <a16:creationId xmlns:a16="http://schemas.microsoft.com/office/drawing/2014/main" id="{CEF8345C-7A70-4F03-BCA8-A58674300655}"/>
            </a:ext>
          </a:extLst>
        </xdr:cNvPr>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17145</xdr:rowOff>
    </xdr:to>
    <xdr:cxnSp macro="">
      <xdr:nvCxnSpPr>
        <xdr:cNvPr id="407" name="直線コネクタ 406">
          <a:extLst>
            <a:ext uri="{FF2B5EF4-FFF2-40B4-BE49-F238E27FC236}">
              <a16:creationId xmlns:a16="http://schemas.microsoft.com/office/drawing/2014/main" id="{AA908405-449D-4DCB-A739-EAC65779B332}"/>
            </a:ext>
          </a:extLst>
        </xdr:cNvPr>
        <xdr:cNvCxnSpPr/>
      </xdr:nvCxnSpPr>
      <xdr:spPr>
        <a:xfrm flipV="1">
          <a:off x="2019300" y="17966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408" name="n_1aveValue【港湾・漁港】&#10;有形固定資産減価償却率">
          <a:extLst>
            <a:ext uri="{FF2B5EF4-FFF2-40B4-BE49-F238E27FC236}">
              <a16:creationId xmlns:a16="http://schemas.microsoft.com/office/drawing/2014/main" id="{B7B8758D-6FB7-4FFC-9B9A-7EE6211FBEB2}"/>
            </a:ext>
          </a:extLst>
        </xdr:cNvPr>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09" name="n_2aveValue【港湾・漁港】&#10;有形固定資産減価償却率">
          <a:extLst>
            <a:ext uri="{FF2B5EF4-FFF2-40B4-BE49-F238E27FC236}">
              <a16:creationId xmlns:a16="http://schemas.microsoft.com/office/drawing/2014/main" id="{AAD836FE-5447-44E3-97A4-4C2BA3FC45F5}"/>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0" name="n_3aveValue【港湾・漁港】&#10;有形固定資産減価償却率">
          <a:extLst>
            <a:ext uri="{FF2B5EF4-FFF2-40B4-BE49-F238E27FC236}">
              <a16:creationId xmlns:a16="http://schemas.microsoft.com/office/drawing/2014/main" id="{B523E2D7-4F84-4BDB-B50A-B04CFAF52B90}"/>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11" name="n_4aveValue【港湾・漁港】&#10;有形固定資産減価償却率">
          <a:extLst>
            <a:ext uri="{FF2B5EF4-FFF2-40B4-BE49-F238E27FC236}">
              <a16:creationId xmlns:a16="http://schemas.microsoft.com/office/drawing/2014/main" id="{61249BB8-ED95-4BB4-B0AE-7586298FD8AB}"/>
            </a:ext>
          </a:extLst>
        </xdr:cNvPr>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2557</xdr:rowOff>
    </xdr:from>
    <xdr:ext cx="405111" cy="259045"/>
    <xdr:sp macro="" textlink="">
      <xdr:nvSpPr>
        <xdr:cNvPr id="412" name="n_1mainValue【港湾・漁港】&#10;有形固定資産減価償却率">
          <a:extLst>
            <a:ext uri="{FF2B5EF4-FFF2-40B4-BE49-F238E27FC236}">
              <a16:creationId xmlns:a16="http://schemas.microsoft.com/office/drawing/2014/main" id="{F5330DDA-ED76-4C12-AEE3-9251169E9741}"/>
            </a:ext>
          </a:extLst>
        </xdr:cNvPr>
        <xdr:cNvSpPr txBox="1"/>
      </xdr:nvSpPr>
      <xdr:spPr>
        <a:xfrm>
          <a:off x="3582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413" name="n_2mainValue【港湾・漁港】&#10;有形固定資産減価償却率">
          <a:extLst>
            <a:ext uri="{FF2B5EF4-FFF2-40B4-BE49-F238E27FC236}">
              <a16:creationId xmlns:a16="http://schemas.microsoft.com/office/drawing/2014/main" id="{6D268A58-5DD2-4659-9EFC-C7596E3A10D5}"/>
            </a:ext>
          </a:extLst>
        </xdr:cNvPr>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414" name="n_3mainValue【港湾・漁港】&#10;有形固定資産減価償却率">
          <a:extLst>
            <a:ext uri="{FF2B5EF4-FFF2-40B4-BE49-F238E27FC236}">
              <a16:creationId xmlns:a16="http://schemas.microsoft.com/office/drawing/2014/main" id="{F95676A9-0044-44A8-8666-74866C35A9C5}"/>
            </a:ext>
          </a:extLst>
        </xdr:cNvPr>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59FF60D6-49C7-47C0-BC3D-98FAB55D81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3C551F42-A504-4FB1-81BE-14CC74E697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A47DF8A6-F8FF-4558-BB65-70413620C8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907784FE-4E68-4AD0-8B44-C58AF70C67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F1B0DA03-06A1-47C3-9596-F533E0515D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394E498C-7078-4E88-92A2-0BF4AD6818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AD726C0C-AF3A-4ABE-8462-EEF60B3988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9A955E95-76D9-4F02-826A-890C6C8B32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11B8F746-3CA4-4468-801E-E3B69853D8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FFC10475-66A0-43B7-91BC-6F6515D726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8EDB7C6B-B845-432C-9D78-520B36CD073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6" name="テキスト ボックス 425">
          <a:extLst>
            <a:ext uri="{FF2B5EF4-FFF2-40B4-BE49-F238E27FC236}">
              <a16:creationId xmlns:a16="http://schemas.microsoft.com/office/drawing/2014/main" id="{E059E8A8-C822-4975-8178-7C20075CE4D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1A8B75BD-6F8C-4F54-B867-6922FED7C00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8" name="テキスト ボックス 427">
          <a:extLst>
            <a:ext uri="{FF2B5EF4-FFF2-40B4-BE49-F238E27FC236}">
              <a16:creationId xmlns:a16="http://schemas.microsoft.com/office/drawing/2014/main" id="{C2E3E7D5-A85F-42C3-ABD7-C6E68B12EC8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0FCA8B7E-4EE5-4FF3-8F59-9D007288354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0" name="テキスト ボックス 429">
          <a:extLst>
            <a:ext uri="{FF2B5EF4-FFF2-40B4-BE49-F238E27FC236}">
              <a16:creationId xmlns:a16="http://schemas.microsoft.com/office/drawing/2014/main" id="{53B8AB7B-CBE0-475A-B541-59AE46F2E50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21C9DFEE-6821-470E-A1DA-584F390E7D2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2" name="テキスト ボックス 431">
          <a:extLst>
            <a:ext uri="{FF2B5EF4-FFF2-40B4-BE49-F238E27FC236}">
              <a16:creationId xmlns:a16="http://schemas.microsoft.com/office/drawing/2014/main" id="{A998FEF1-6E27-4666-8185-21E96D58FB1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9726BAF4-B17F-4DA3-9249-67E02307FC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a:extLst>
            <a:ext uri="{FF2B5EF4-FFF2-40B4-BE49-F238E27FC236}">
              <a16:creationId xmlns:a16="http://schemas.microsoft.com/office/drawing/2014/main" id="{8632AC7C-F4B1-4C04-AC27-CCA599A9B68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A0E1A588-9649-403D-AC88-8BABA1CE0E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36" name="直線コネクタ 435">
          <a:extLst>
            <a:ext uri="{FF2B5EF4-FFF2-40B4-BE49-F238E27FC236}">
              <a16:creationId xmlns:a16="http://schemas.microsoft.com/office/drawing/2014/main" id="{13181FA1-5FBF-494C-8B04-92AC9A2426DA}"/>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3BD29CD0-EB20-456F-9431-70630246ECE0}"/>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38" name="直線コネクタ 437">
          <a:extLst>
            <a:ext uri="{FF2B5EF4-FFF2-40B4-BE49-F238E27FC236}">
              <a16:creationId xmlns:a16="http://schemas.microsoft.com/office/drawing/2014/main" id="{9C44455A-9785-4F40-A000-AE6B1AD160D0}"/>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026DDD60-9316-4B71-9371-862A099576C2}"/>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40" name="直線コネクタ 439">
          <a:extLst>
            <a:ext uri="{FF2B5EF4-FFF2-40B4-BE49-F238E27FC236}">
              <a16:creationId xmlns:a16="http://schemas.microsoft.com/office/drawing/2014/main" id="{B458704D-642B-4B61-84C3-C7EE15CCDF36}"/>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41" name="【港湾・漁港】&#10;一人当たり有形固定資産（償却資産）額平均値テキスト">
          <a:extLst>
            <a:ext uri="{FF2B5EF4-FFF2-40B4-BE49-F238E27FC236}">
              <a16:creationId xmlns:a16="http://schemas.microsoft.com/office/drawing/2014/main" id="{937151D6-1504-4321-BBAC-A121D83E19F5}"/>
            </a:ext>
          </a:extLst>
        </xdr:cNvPr>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42" name="フローチャート: 判断 441">
          <a:extLst>
            <a:ext uri="{FF2B5EF4-FFF2-40B4-BE49-F238E27FC236}">
              <a16:creationId xmlns:a16="http://schemas.microsoft.com/office/drawing/2014/main" id="{B3A48B73-90FF-40DC-8F7E-BF129CD5BE63}"/>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43" name="フローチャート: 判断 442">
          <a:extLst>
            <a:ext uri="{FF2B5EF4-FFF2-40B4-BE49-F238E27FC236}">
              <a16:creationId xmlns:a16="http://schemas.microsoft.com/office/drawing/2014/main" id="{57C9FBEA-CAB7-4CFF-B7BF-6575FADC2882}"/>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44" name="フローチャート: 判断 443">
          <a:extLst>
            <a:ext uri="{FF2B5EF4-FFF2-40B4-BE49-F238E27FC236}">
              <a16:creationId xmlns:a16="http://schemas.microsoft.com/office/drawing/2014/main" id="{79ACDE8D-B7A4-410A-890F-608204F24A0E}"/>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45" name="フローチャート: 判断 444">
          <a:extLst>
            <a:ext uri="{FF2B5EF4-FFF2-40B4-BE49-F238E27FC236}">
              <a16:creationId xmlns:a16="http://schemas.microsoft.com/office/drawing/2014/main" id="{BEADD8F2-FD5A-4B02-9522-D699B9C3B46B}"/>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46" name="フローチャート: 判断 445">
          <a:extLst>
            <a:ext uri="{FF2B5EF4-FFF2-40B4-BE49-F238E27FC236}">
              <a16:creationId xmlns:a16="http://schemas.microsoft.com/office/drawing/2014/main" id="{6FDC69F0-ED73-4E35-962C-D36B1DB1571E}"/>
            </a:ext>
          </a:extLst>
        </xdr:cNvPr>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60AD44E-BDD2-4E6F-89BE-252012AE4E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16DF5D8C-D51D-4813-8C95-266DEF64CC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AAF9682-D3A7-434E-86B0-00A1F1CCAE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9E5D189-1939-455F-A430-B021AC826A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7C5326A-FA56-44FC-A7B3-CA9C44A5E3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103907</xdr:rowOff>
    </xdr:from>
    <xdr:to>
      <xdr:col>55</xdr:col>
      <xdr:colOff>50800</xdr:colOff>
      <xdr:row>105</xdr:row>
      <xdr:rowOff>34057</xdr:rowOff>
    </xdr:to>
    <xdr:sp macro="" textlink="">
      <xdr:nvSpPr>
        <xdr:cNvPr id="452" name="楕円 451">
          <a:extLst>
            <a:ext uri="{FF2B5EF4-FFF2-40B4-BE49-F238E27FC236}">
              <a16:creationId xmlns:a16="http://schemas.microsoft.com/office/drawing/2014/main" id="{91DC9835-9936-40CA-911B-18E787E59CC9}"/>
            </a:ext>
          </a:extLst>
        </xdr:cNvPr>
        <xdr:cNvSpPr/>
      </xdr:nvSpPr>
      <xdr:spPr>
        <a:xfrm>
          <a:off x="104267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126784</xdr:rowOff>
    </xdr:from>
    <xdr:ext cx="690189" cy="259045"/>
    <xdr:sp macro="" textlink="">
      <xdr:nvSpPr>
        <xdr:cNvPr id="453" name="【港湾・漁港】&#10;一人当たり有形固定資産（償却資産）額該当値テキスト">
          <a:extLst>
            <a:ext uri="{FF2B5EF4-FFF2-40B4-BE49-F238E27FC236}">
              <a16:creationId xmlns:a16="http://schemas.microsoft.com/office/drawing/2014/main" id="{FDBE108B-99B4-44CB-A62F-283900985062}"/>
            </a:ext>
          </a:extLst>
        </xdr:cNvPr>
        <xdr:cNvSpPr txBox="1"/>
      </xdr:nvSpPr>
      <xdr:spPr>
        <a:xfrm>
          <a:off x="10515600" y="17786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23154</xdr:rowOff>
    </xdr:from>
    <xdr:to>
      <xdr:col>50</xdr:col>
      <xdr:colOff>165100</xdr:colOff>
      <xdr:row>108</xdr:row>
      <xdr:rowOff>124754</xdr:rowOff>
    </xdr:to>
    <xdr:sp macro="" textlink="">
      <xdr:nvSpPr>
        <xdr:cNvPr id="454" name="楕円 453">
          <a:extLst>
            <a:ext uri="{FF2B5EF4-FFF2-40B4-BE49-F238E27FC236}">
              <a16:creationId xmlns:a16="http://schemas.microsoft.com/office/drawing/2014/main" id="{CEC810A5-1282-4E7D-9E05-FC394AC6CED3}"/>
            </a:ext>
          </a:extLst>
        </xdr:cNvPr>
        <xdr:cNvSpPr/>
      </xdr:nvSpPr>
      <xdr:spPr>
        <a:xfrm>
          <a:off x="95885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154707</xdr:rowOff>
    </xdr:from>
    <xdr:to>
      <xdr:col>55</xdr:col>
      <xdr:colOff>0</xdr:colOff>
      <xdr:row>108</xdr:row>
      <xdr:rowOff>73954</xdr:rowOff>
    </xdr:to>
    <xdr:cxnSp macro="">
      <xdr:nvCxnSpPr>
        <xdr:cNvPr id="455" name="直線コネクタ 454">
          <a:extLst>
            <a:ext uri="{FF2B5EF4-FFF2-40B4-BE49-F238E27FC236}">
              <a16:creationId xmlns:a16="http://schemas.microsoft.com/office/drawing/2014/main" id="{08E4C5E4-6E70-4F92-A6DE-6739496C013D}"/>
            </a:ext>
          </a:extLst>
        </xdr:cNvPr>
        <xdr:cNvCxnSpPr/>
      </xdr:nvCxnSpPr>
      <xdr:spPr>
        <a:xfrm flipV="1">
          <a:off x="9639300" y="17985507"/>
          <a:ext cx="838200" cy="6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24688</xdr:rowOff>
    </xdr:from>
    <xdr:to>
      <xdr:col>46</xdr:col>
      <xdr:colOff>38100</xdr:colOff>
      <xdr:row>108</xdr:row>
      <xdr:rowOff>126288</xdr:rowOff>
    </xdr:to>
    <xdr:sp macro="" textlink="">
      <xdr:nvSpPr>
        <xdr:cNvPr id="456" name="楕円 455">
          <a:extLst>
            <a:ext uri="{FF2B5EF4-FFF2-40B4-BE49-F238E27FC236}">
              <a16:creationId xmlns:a16="http://schemas.microsoft.com/office/drawing/2014/main" id="{73062C15-99E5-4A76-BE5C-9B85A4CCCF53}"/>
            </a:ext>
          </a:extLst>
        </xdr:cNvPr>
        <xdr:cNvSpPr/>
      </xdr:nvSpPr>
      <xdr:spPr>
        <a:xfrm>
          <a:off x="8699500" y="18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73954</xdr:rowOff>
    </xdr:from>
    <xdr:to>
      <xdr:col>50</xdr:col>
      <xdr:colOff>114300</xdr:colOff>
      <xdr:row>108</xdr:row>
      <xdr:rowOff>75488</xdr:rowOff>
    </xdr:to>
    <xdr:cxnSp macro="">
      <xdr:nvCxnSpPr>
        <xdr:cNvPr id="457" name="直線コネクタ 456">
          <a:extLst>
            <a:ext uri="{FF2B5EF4-FFF2-40B4-BE49-F238E27FC236}">
              <a16:creationId xmlns:a16="http://schemas.microsoft.com/office/drawing/2014/main" id="{A94EF5DD-C83E-4834-B15A-7E24B0F3DF66}"/>
            </a:ext>
          </a:extLst>
        </xdr:cNvPr>
        <xdr:cNvCxnSpPr/>
      </xdr:nvCxnSpPr>
      <xdr:spPr>
        <a:xfrm flipV="1">
          <a:off x="8750300" y="1859055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24767</xdr:rowOff>
    </xdr:from>
    <xdr:to>
      <xdr:col>41</xdr:col>
      <xdr:colOff>101600</xdr:colOff>
      <xdr:row>108</xdr:row>
      <xdr:rowOff>126367</xdr:rowOff>
    </xdr:to>
    <xdr:sp macro="" textlink="">
      <xdr:nvSpPr>
        <xdr:cNvPr id="458" name="楕円 457">
          <a:extLst>
            <a:ext uri="{FF2B5EF4-FFF2-40B4-BE49-F238E27FC236}">
              <a16:creationId xmlns:a16="http://schemas.microsoft.com/office/drawing/2014/main" id="{7602D9CA-6E20-486B-AE19-FCD875E5EE06}"/>
            </a:ext>
          </a:extLst>
        </xdr:cNvPr>
        <xdr:cNvSpPr/>
      </xdr:nvSpPr>
      <xdr:spPr>
        <a:xfrm>
          <a:off x="7810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75488</xdr:rowOff>
    </xdr:from>
    <xdr:to>
      <xdr:col>45</xdr:col>
      <xdr:colOff>177800</xdr:colOff>
      <xdr:row>108</xdr:row>
      <xdr:rowOff>75567</xdr:rowOff>
    </xdr:to>
    <xdr:cxnSp macro="">
      <xdr:nvCxnSpPr>
        <xdr:cNvPr id="459" name="直線コネクタ 458">
          <a:extLst>
            <a:ext uri="{FF2B5EF4-FFF2-40B4-BE49-F238E27FC236}">
              <a16:creationId xmlns:a16="http://schemas.microsoft.com/office/drawing/2014/main" id="{F4E65C79-77C0-4584-9EB2-9241ADB36ACB}"/>
            </a:ext>
          </a:extLst>
        </xdr:cNvPr>
        <xdr:cNvCxnSpPr/>
      </xdr:nvCxnSpPr>
      <xdr:spPr>
        <a:xfrm flipV="1">
          <a:off x="7861300" y="18592088"/>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268EC03B-9B1E-424E-A3BF-BD6D4CE63E69}"/>
            </a:ext>
          </a:extLst>
        </xdr:cNvPr>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5ADC8AB7-519D-4F39-88E4-7005BD4E681C}"/>
            </a:ext>
          </a:extLst>
        </xdr:cNvPr>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62" name="n_3aveValue【港湾・漁港】&#10;一人当たり有形固定資産（償却資産）額">
          <a:extLst>
            <a:ext uri="{FF2B5EF4-FFF2-40B4-BE49-F238E27FC236}">
              <a16:creationId xmlns:a16="http://schemas.microsoft.com/office/drawing/2014/main" id="{A1635364-2EBD-49F6-8D29-2989C27CE2F6}"/>
            </a:ext>
          </a:extLst>
        </xdr:cNvPr>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D98A10F9-F096-4A2E-9CE2-E57F0E71B48A}"/>
            </a:ext>
          </a:extLst>
        </xdr:cNvPr>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115881</xdr:rowOff>
    </xdr:from>
    <xdr:ext cx="469744" cy="259045"/>
    <xdr:sp macro="" textlink="">
      <xdr:nvSpPr>
        <xdr:cNvPr id="464" name="n_1mainValue【港湾・漁港】&#10;一人当たり有形固定資産（償却資産）額">
          <a:extLst>
            <a:ext uri="{FF2B5EF4-FFF2-40B4-BE49-F238E27FC236}">
              <a16:creationId xmlns:a16="http://schemas.microsoft.com/office/drawing/2014/main" id="{CE1D06E2-55BE-4B36-8A15-533BFBB2DDC8}"/>
            </a:ext>
          </a:extLst>
        </xdr:cNvPr>
        <xdr:cNvSpPr txBox="1"/>
      </xdr:nvSpPr>
      <xdr:spPr>
        <a:xfrm>
          <a:off x="9391728" y="186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117415</xdr:rowOff>
    </xdr:from>
    <xdr:ext cx="469744" cy="259045"/>
    <xdr:sp macro="" textlink="">
      <xdr:nvSpPr>
        <xdr:cNvPr id="465" name="n_2mainValue【港湾・漁港】&#10;一人当たり有形固定資産（償却資産）額">
          <a:extLst>
            <a:ext uri="{FF2B5EF4-FFF2-40B4-BE49-F238E27FC236}">
              <a16:creationId xmlns:a16="http://schemas.microsoft.com/office/drawing/2014/main" id="{C498DEF4-519E-467F-89AE-C3C47C163F3E}"/>
            </a:ext>
          </a:extLst>
        </xdr:cNvPr>
        <xdr:cNvSpPr txBox="1"/>
      </xdr:nvSpPr>
      <xdr:spPr>
        <a:xfrm>
          <a:off x="8515428" y="186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117494</xdr:rowOff>
    </xdr:from>
    <xdr:ext cx="469744" cy="259045"/>
    <xdr:sp macro="" textlink="">
      <xdr:nvSpPr>
        <xdr:cNvPr id="466" name="n_3mainValue【港湾・漁港】&#10;一人当たり有形固定資産（償却資産）額">
          <a:extLst>
            <a:ext uri="{FF2B5EF4-FFF2-40B4-BE49-F238E27FC236}">
              <a16:creationId xmlns:a16="http://schemas.microsoft.com/office/drawing/2014/main" id="{8E5404AA-1436-4C94-AA90-D56BA80E4031}"/>
            </a:ext>
          </a:extLst>
        </xdr:cNvPr>
        <xdr:cNvSpPr txBox="1"/>
      </xdr:nvSpPr>
      <xdr:spPr>
        <a:xfrm>
          <a:off x="7626428" y="186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93A1BCC9-E820-4A8E-B2B3-FA5CF74BC4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3B2F3CD4-566F-4E0D-99FF-6A4CC277F1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4D194185-BFEC-49A6-AA86-04AC8BB035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162042A6-D0D3-4B73-80C1-07CA277A7D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5516565A-E7F7-4FC3-9FAB-99571FEDB2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EB0A559-FE98-428E-A6E7-8E2A30865A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92A4227A-78EF-4295-A83E-51E0C397AB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6F994221-DFF9-4A18-896E-DE7941C743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B4336FF1-B0E2-45F2-8319-5BAE2A2683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5F0DA69F-A505-4EDD-9BB5-65F3179005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58D1AA37-D1E5-4259-A6D5-956ABDC60A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94A17A04-973B-4D1B-AF61-2CC782B152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8776D5D9-D291-4C80-B779-7FCECDA2C3F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1A008D65-A61D-46B3-8112-28644FF6350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EA6DEC80-FAA4-4EB7-9246-285F04478D8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0E0CF570-DC34-4DDB-B6A3-C088060EF8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A00982B4-7C84-479D-A318-C5A4947547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F70E9FC1-2BF5-4A8A-BBB0-355DCA62DC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C3E17861-245E-4D5B-B1E3-B7515489DF4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81103D8D-7734-4B54-BA8B-77760DF1A75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C216F4BC-4258-4854-B059-940695C2D1E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F670CF5D-45DE-44B6-BDE6-DD39493DB2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2EC17C62-0F05-4AD4-A438-57BED65466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42726A54-75EA-4AA4-8A76-413D00600F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91" name="直線コネクタ 490">
          <a:extLst>
            <a:ext uri="{FF2B5EF4-FFF2-40B4-BE49-F238E27FC236}">
              <a16:creationId xmlns:a16="http://schemas.microsoft.com/office/drawing/2014/main" id="{6D90286A-C484-4140-85E1-F077283C96C1}"/>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0970DDBD-DBB3-4368-B94F-D57DC5DAECF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3" name="直線コネクタ 492">
          <a:extLst>
            <a:ext uri="{FF2B5EF4-FFF2-40B4-BE49-F238E27FC236}">
              <a16:creationId xmlns:a16="http://schemas.microsoft.com/office/drawing/2014/main" id="{815EAC23-D285-4D1F-A071-351DC4453D1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94" name="【認定こども園・幼稚園・保育所】&#10;有形固定資産減価償却率最大値テキスト">
          <a:extLst>
            <a:ext uri="{FF2B5EF4-FFF2-40B4-BE49-F238E27FC236}">
              <a16:creationId xmlns:a16="http://schemas.microsoft.com/office/drawing/2014/main" id="{EDACB367-B72F-481B-90FF-0C7EDED4D52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95" name="直線コネクタ 494">
          <a:extLst>
            <a:ext uri="{FF2B5EF4-FFF2-40B4-BE49-F238E27FC236}">
              <a16:creationId xmlns:a16="http://schemas.microsoft.com/office/drawing/2014/main" id="{E0FD6DC1-CBE8-4083-A60F-EE49CB7FBF58}"/>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39FE7627-2B78-433C-A56B-76AB36A50B23}"/>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97" name="フローチャート: 判断 496">
          <a:extLst>
            <a:ext uri="{FF2B5EF4-FFF2-40B4-BE49-F238E27FC236}">
              <a16:creationId xmlns:a16="http://schemas.microsoft.com/office/drawing/2014/main" id="{A46D9165-90A3-412C-A41A-E07F9203E792}"/>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98" name="フローチャート: 判断 497">
          <a:extLst>
            <a:ext uri="{FF2B5EF4-FFF2-40B4-BE49-F238E27FC236}">
              <a16:creationId xmlns:a16="http://schemas.microsoft.com/office/drawing/2014/main" id="{2A907933-0E26-4DBB-AC10-36601B43FF5F}"/>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99" name="フローチャート: 判断 498">
          <a:extLst>
            <a:ext uri="{FF2B5EF4-FFF2-40B4-BE49-F238E27FC236}">
              <a16:creationId xmlns:a16="http://schemas.microsoft.com/office/drawing/2014/main" id="{181E73B5-9A0C-4CFD-B3A1-46E4857A19E4}"/>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00" name="フローチャート: 判断 499">
          <a:extLst>
            <a:ext uri="{FF2B5EF4-FFF2-40B4-BE49-F238E27FC236}">
              <a16:creationId xmlns:a16="http://schemas.microsoft.com/office/drawing/2014/main" id="{7BF79715-3517-45A4-A501-5299664EED3B}"/>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01" name="フローチャート: 判断 500">
          <a:extLst>
            <a:ext uri="{FF2B5EF4-FFF2-40B4-BE49-F238E27FC236}">
              <a16:creationId xmlns:a16="http://schemas.microsoft.com/office/drawing/2014/main" id="{E13B1568-E221-4D46-85F1-F657855A4448}"/>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6DBBC95-16BC-4C1E-8E09-416A9D60E2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3F01654-D633-4704-99AB-19B96DB2DE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C563214-A156-44C1-A1A2-3052DC3B9A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AF871C8-ADB2-4572-A064-C895D279A9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602BBA3-F730-404D-B810-42059BD44E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507" name="楕円 506">
          <a:extLst>
            <a:ext uri="{FF2B5EF4-FFF2-40B4-BE49-F238E27FC236}">
              <a16:creationId xmlns:a16="http://schemas.microsoft.com/office/drawing/2014/main" id="{CC515E57-A822-4158-B0AA-14347CDA8E5F}"/>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127652</xdr:rowOff>
    </xdr:from>
    <xdr:ext cx="405111" cy="259045"/>
    <xdr:sp macro="" textlink="">
      <xdr:nvSpPr>
        <xdr:cNvPr id="508" name="【認定こども園・幼稚園・保育所】&#10;有形固定資産減価償却率該当値テキスト">
          <a:extLst>
            <a:ext uri="{FF2B5EF4-FFF2-40B4-BE49-F238E27FC236}">
              <a16:creationId xmlns:a16="http://schemas.microsoft.com/office/drawing/2014/main" id="{25FD1B79-D55B-4E6B-99DE-016C6621A176}"/>
            </a:ext>
          </a:extLst>
        </xdr:cNvPr>
        <xdr:cNvSpPr txBox="1"/>
      </xdr:nvSpPr>
      <xdr:spPr>
        <a:xfrm>
          <a:off x="16357600"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509" name="楕円 508">
          <a:extLst>
            <a:ext uri="{FF2B5EF4-FFF2-40B4-BE49-F238E27FC236}">
              <a16:creationId xmlns:a16="http://schemas.microsoft.com/office/drawing/2014/main" id="{2DE79073-4695-4345-A64D-173C6E20D647}"/>
            </a:ext>
          </a:extLst>
        </xdr:cNvPr>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28575</xdr:rowOff>
    </xdr:to>
    <xdr:cxnSp macro="">
      <xdr:nvCxnSpPr>
        <xdr:cNvPr id="510" name="直線コネクタ 509">
          <a:extLst>
            <a:ext uri="{FF2B5EF4-FFF2-40B4-BE49-F238E27FC236}">
              <a16:creationId xmlns:a16="http://schemas.microsoft.com/office/drawing/2014/main" id="{0DE91A99-AC51-492A-BFF5-B1BA0F7EA6E6}"/>
            </a:ext>
          </a:extLst>
        </xdr:cNvPr>
        <xdr:cNvCxnSpPr/>
      </xdr:nvCxnSpPr>
      <xdr:spPr>
        <a:xfrm>
          <a:off x="15481300" y="70294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511" name="楕円 510">
          <a:extLst>
            <a:ext uri="{FF2B5EF4-FFF2-40B4-BE49-F238E27FC236}">
              <a16:creationId xmlns:a16="http://schemas.microsoft.com/office/drawing/2014/main" id="{1BAB865B-2A23-423B-81FC-33ABB3630319}"/>
            </a:ext>
          </a:extLst>
        </xdr:cNvPr>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152400</xdr:rowOff>
    </xdr:from>
    <xdr:to>
      <xdr:col>81</xdr:col>
      <xdr:colOff>50800</xdr:colOff>
      <xdr:row>41</xdr:row>
      <xdr:rowOff>0</xdr:rowOff>
    </xdr:to>
    <xdr:cxnSp macro="">
      <xdr:nvCxnSpPr>
        <xdr:cNvPr id="512" name="直線コネクタ 511">
          <a:extLst>
            <a:ext uri="{FF2B5EF4-FFF2-40B4-BE49-F238E27FC236}">
              <a16:creationId xmlns:a16="http://schemas.microsoft.com/office/drawing/2014/main" id="{576149F7-26EE-4A8E-9B7C-529F627343BD}"/>
            </a:ext>
          </a:extLst>
        </xdr:cNvPr>
        <xdr:cNvCxnSpPr/>
      </xdr:nvCxnSpPr>
      <xdr:spPr>
        <a:xfrm>
          <a:off x="14592300" y="701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13" name="楕円 512">
          <a:extLst>
            <a:ext uri="{FF2B5EF4-FFF2-40B4-BE49-F238E27FC236}">
              <a16:creationId xmlns:a16="http://schemas.microsoft.com/office/drawing/2014/main" id="{A05C5BF3-2AEF-495A-BE9D-3CD6597A1396}"/>
            </a:ext>
          </a:extLst>
        </xdr:cNvPr>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40</xdr:row>
      <xdr:rowOff>152400</xdr:rowOff>
    </xdr:to>
    <xdr:cxnSp macro="">
      <xdr:nvCxnSpPr>
        <xdr:cNvPr id="514" name="直線コネクタ 513">
          <a:extLst>
            <a:ext uri="{FF2B5EF4-FFF2-40B4-BE49-F238E27FC236}">
              <a16:creationId xmlns:a16="http://schemas.microsoft.com/office/drawing/2014/main" id="{7980CA1D-C1F3-46CB-B7D0-DBDA43047068}"/>
            </a:ext>
          </a:extLst>
        </xdr:cNvPr>
        <xdr:cNvCxnSpPr/>
      </xdr:nvCxnSpPr>
      <xdr:spPr>
        <a:xfrm>
          <a:off x="13703300" y="6989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15" name="n_1aveValue【認定こども園・幼稚園・保育所】&#10;有形固定資産減価償却率">
          <a:extLst>
            <a:ext uri="{FF2B5EF4-FFF2-40B4-BE49-F238E27FC236}">
              <a16:creationId xmlns:a16="http://schemas.microsoft.com/office/drawing/2014/main" id="{09A10633-BCF3-44B7-9C0A-179CE4359AB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16" name="n_2aveValue【認定こども園・幼稚園・保育所】&#10;有形固定資産減価償却率">
          <a:extLst>
            <a:ext uri="{FF2B5EF4-FFF2-40B4-BE49-F238E27FC236}">
              <a16:creationId xmlns:a16="http://schemas.microsoft.com/office/drawing/2014/main" id="{BABF9DD8-FC5D-4DA0-8701-EAE4728761BC}"/>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17" name="n_3aveValue【認定こども園・幼稚園・保育所】&#10;有形固定資産減価償却率">
          <a:extLst>
            <a:ext uri="{FF2B5EF4-FFF2-40B4-BE49-F238E27FC236}">
              <a16:creationId xmlns:a16="http://schemas.microsoft.com/office/drawing/2014/main" id="{AA2460DD-74B3-47C8-B49E-5CD0F30901F1}"/>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18" name="n_4aveValue【認定こども園・幼稚園・保育所】&#10;有形固定資産減価償却率">
          <a:extLst>
            <a:ext uri="{FF2B5EF4-FFF2-40B4-BE49-F238E27FC236}">
              <a16:creationId xmlns:a16="http://schemas.microsoft.com/office/drawing/2014/main" id="{19369071-A7CD-4046-8D2D-2C81EE1EEC0D}"/>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519" name="n_1mainValue【認定こども園・幼稚園・保育所】&#10;有形固定資産減価償却率">
          <a:extLst>
            <a:ext uri="{FF2B5EF4-FFF2-40B4-BE49-F238E27FC236}">
              <a16:creationId xmlns:a16="http://schemas.microsoft.com/office/drawing/2014/main" id="{8DFCE1CD-9593-46FE-ABC3-C456A04E08FA}"/>
            </a:ext>
          </a:extLst>
        </xdr:cNvPr>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520" name="n_2mainValue【認定こども園・幼稚園・保育所】&#10;有形固定資産減価償却率">
          <a:extLst>
            <a:ext uri="{FF2B5EF4-FFF2-40B4-BE49-F238E27FC236}">
              <a16:creationId xmlns:a16="http://schemas.microsoft.com/office/drawing/2014/main" id="{7F9CB075-C3F7-4E6D-B949-84D0F307C6D1}"/>
            </a:ext>
          </a:extLst>
        </xdr:cNvPr>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21" name="n_3mainValue【認定こども園・幼稚園・保育所】&#10;有形固定資産減価償却率">
          <a:extLst>
            <a:ext uri="{FF2B5EF4-FFF2-40B4-BE49-F238E27FC236}">
              <a16:creationId xmlns:a16="http://schemas.microsoft.com/office/drawing/2014/main" id="{4A4FA680-FCC1-48A1-859B-FBADD0437BE5}"/>
            </a:ext>
          </a:extLst>
        </xdr:cNvPr>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948C1415-C149-4E12-879E-2D3E0C7217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CEC69A97-A4F6-4393-ACBB-012D4EA64D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35688DCA-432E-4C60-80B6-4D5DBF3D37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569A095E-6B99-4458-89AE-58C546CD7A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AC206D49-E18D-4FF9-A5BF-92521C3367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DDB3C80E-C8EE-4F5F-81EE-6AB2E69A16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F8FFBC93-5559-4D3D-B8C6-B28C4E552B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5359F501-F311-404A-9FD7-4C2D7DC7C9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73F50BAE-8E94-4A5C-AF7E-2B05FD0B44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818934D3-BD76-41CC-A8DE-390F116424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2C3C88AD-EC10-430E-94FF-B809FF84E6E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C77C4C65-FFD3-45B9-97CC-C6F295EB5F5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8FA0FF5E-EC2F-4A5B-BD42-310BB6DAA93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4B229B89-1558-4EB2-81A4-6B57D288B8F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2B70FC54-9FCA-4498-A8A6-209E03C5B4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F3294F04-7A01-4D94-82BF-670ED7118D8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58D40501-FB41-4847-938C-E81D602B41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84435ACF-4A6E-455A-AD02-9AA8C87C5F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FE870E82-ABF5-4185-BD32-9151DBF487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6449C783-27E0-4719-8578-7824EEF860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F0048534-913B-4199-828E-AC260E5B2A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43" name="直線コネクタ 542">
          <a:extLst>
            <a:ext uri="{FF2B5EF4-FFF2-40B4-BE49-F238E27FC236}">
              <a16:creationId xmlns:a16="http://schemas.microsoft.com/office/drawing/2014/main" id="{0BC7C65F-5732-4AE9-9F0F-255C3FD4D04A}"/>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A35E58D6-A8E4-4ED9-A9A7-68E1F90E134B}"/>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45" name="直線コネクタ 544">
          <a:extLst>
            <a:ext uri="{FF2B5EF4-FFF2-40B4-BE49-F238E27FC236}">
              <a16:creationId xmlns:a16="http://schemas.microsoft.com/office/drawing/2014/main" id="{BA02B942-D750-478F-BD41-F0B259A9265B}"/>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F6D19586-A2DB-45EB-B613-A25CAF8C3D72}"/>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47" name="直線コネクタ 546">
          <a:extLst>
            <a:ext uri="{FF2B5EF4-FFF2-40B4-BE49-F238E27FC236}">
              <a16:creationId xmlns:a16="http://schemas.microsoft.com/office/drawing/2014/main" id="{5A4A43E4-9FD6-45F2-B2FF-5A89C3D1C4CB}"/>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D1B0F44D-55A7-4002-95F0-62D2D6FC91C1}"/>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9" name="フローチャート: 判断 548">
          <a:extLst>
            <a:ext uri="{FF2B5EF4-FFF2-40B4-BE49-F238E27FC236}">
              <a16:creationId xmlns:a16="http://schemas.microsoft.com/office/drawing/2014/main" id="{311E9587-1CAD-48C6-9ACF-B61C84F6744D}"/>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50" name="フローチャート: 判断 549">
          <a:extLst>
            <a:ext uri="{FF2B5EF4-FFF2-40B4-BE49-F238E27FC236}">
              <a16:creationId xmlns:a16="http://schemas.microsoft.com/office/drawing/2014/main" id="{5ABBB1AA-F531-49B0-857B-FB00B2BE2668}"/>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51" name="フローチャート: 判断 550">
          <a:extLst>
            <a:ext uri="{FF2B5EF4-FFF2-40B4-BE49-F238E27FC236}">
              <a16:creationId xmlns:a16="http://schemas.microsoft.com/office/drawing/2014/main" id="{02B6AD74-474D-487A-A1A8-578292AD95D1}"/>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52" name="フローチャート: 判断 551">
          <a:extLst>
            <a:ext uri="{FF2B5EF4-FFF2-40B4-BE49-F238E27FC236}">
              <a16:creationId xmlns:a16="http://schemas.microsoft.com/office/drawing/2014/main" id="{B375180B-9902-4ED4-B596-AC858BF6A436}"/>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53" name="フローチャート: 判断 552">
          <a:extLst>
            <a:ext uri="{FF2B5EF4-FFF2-40B4-BE49-F238E27FC236}">
              <a16:creationId xmlns:a16="http://schemas.microsoft.com/office/drawing/2014/main" id="{C0B6ABD2-A7F4-41D7-8E4F-1B4E647F920A}"/>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CDE8EDB-6BAB-4448-99A2-BD307208E8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E211550-D1FA-45B1-9C42-1910D5C13F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789F4773-6AC5-4672-B606-FF58C1D7B6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855E0DE-272C-4EDA-BB5A-FE256ECFBC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486CD65F-DDBF-4CB9-90E1-D2F57D1524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559" name="楕円 558">
          <a:extLst>
            <a:ext uri="{FF2B5EF4-FFF2-40B4-BE49-F238E27FC236}">
              <a16:creationId xmlns:a16="http://schemas.microsoft.com/office/drawing/2014/main" id="{546C209E-C76C-490C-A95B-FD3794D63BB6}"/>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52849</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253FE444-3AA9-44B2-8D0B-5FD8EE361723}"/>
            </a:ext>
          </a:extLst>
        </xdr:cNvPr>
        <xdr:cNvSpPr txBox="1"/>
      </xdr:nvSpPr>
      <xdr:spPr>
        <a:xfrm>
          <a:off x="22199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50546</xdr:rowOff>
    </xdr:from>
    <xdr:to>
      <xdr:col>112</xdr:col>
      <xdr:colOff>38100</xdr:colOff>
      <xdr:row>38</xdr:row>
      <xdr:rowOff>152146</xdr:rowOff>
    </xdr:to>
    <xdr:sp macro="" textlink="">
      <xdr:nvSpPr>
        <xdr:cNvPr id="561" name="楕円 560">
          <a:extLst>
            <a:ext uri="{FF2B5EF4-FFF2-40B4-BE49-F238E27FC236}">
              <a16:creationId xmlns:a16="http://schemas.microsoft.com/office/drawing/2014/main" id="{F82DBE7D-6588-4F2F-8608-1BC255B5FC38}"/>
            </a:ext>
          </a:extLst>
        </xdr:cNvPr>
        <xdr:cNvSpPr/>
      </xdr:nvSpPr>
      <xdr:spPr>
        <a:xfrm>
          <a:off x="21272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101346</xdr:rowOff>
    </xdr:to>
    <xdr:cxnSp macro="">
      <xdr:nvCxnSpPr>
        <xdr:cNvPr id="562" name="直線コネクタ 561">
          <a:extLst>
            <a:ext uri="{FF2B5EF4-FFF2-40B4-BE49-F238E27FC236}">
              <a16:creationId xmlns:a16="http://schemas.microsoft.com/office/drawing/2014/main" id="{48253C1D-754D-45CB-955D-3DF425D0F5D9}"/>
            </a:ext>
          </a:extLst>
        </xdr:cNvPr>
        <xdr:cNvCxnSpPr/>
      </xdr:nvCxnSpPr>
      <xdr:spPr>
        <a:xfrm flipV="1">
          <a:off x="21323300" y="65958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41402</xdr:rowOff>
    </xdr:from>
    <xdr:to>
      <xdr:col>107</xdr:col>
      <xdr:colOff>101600</xdr:colOff>
      <xdr:row>38</xdr:row>
      <xdr:rowOff>143002</xdr:rowOff>
    </xdr:to>
    <xdr:sp macro="" textlink="">
      <xdr:nvSpPr>
        <xdr:cNvPr id="563" name="楕円 562">
          <a:extLst>
            <a:ext uri="{FF2B5EF4-FFF2-40B4-BE49-F238E27FC236}">
              <a16:creationId xmlns:a16="http://schemas.microsoft.com/office/drawing/2014/main" id="{8E77444D-EBE5-4091-B25C-EF2CA6A329B3}"/>
            </a:ext>
          </a:extLst>
        </xdr:cNvPr>
        <xdr:cNvSpPr/>
      </xdr:nvSpPr>
      <xdr:spPr>
        <a:xfrm>
          <a:off x="2038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38</xdr:row>
      <xdr:rowOff>101346</xdr:rowOff>
    </xdr:to>
    <xdr:cxnSp macro="">
      <xdr:nvCxnSpPr>
        <xdr:cNvPr id="564" name="直線コネクタ 563">
          <a:extLst>
            <a:ext uri="{FF2B5EF4-FFF2-40B4-BE49-F238E27FC236}">
              <a16:creationId xmlns:a16="http://schemas.microsoft.com/office/drawing/2014/main" id="{F607A1F1-47D7-428A-B2F7-FDBDA51626D9}"/>
            </a:ext>
          </a:extLst>
        </xdr:cNvPr>
        <xdr:cNvCxnSpPr/>
      </xdr:nvCxnSpPr>
      <xdr:spPr>
        <a:xfrm>
          <a:off x="20434300" y="66073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65" name="楕円 564">
          <a:extLst>
            <a:ext uri="{FF2B5EF4-FFF2-40B4-BE49-F238E27FC236}">
              <a16:creationId xmlns:a16="http://schemas.microsoft.com/office/drawing/2014/main" id="{1518066D-464B-45BC-8589-69A6A1338157}"/>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92202</xdr:rowOff>
    </xdr:from>
    <xdr:to>
      <xdr:col>107</xdr:col>
      <xdr:colOff>50800</xdr:colOff>
      <xdr:row>38</xdr:row>
      <xdr:rowOff>99060</xdr:rowOff>
    </xdr:to>
    <xdr:cxnSp macro="">
      <xdr:nvCxnSpPr>
        <xdr:cNvPr id="566" name="直線コネクタ 565">
          <a:extLst>
            <a:ext uri="{FF2B5EF4-FFF2-40B4-BE49-F238E27FC236}">
              <a16:creationId xmlns:a16="http://schemas.microsoft.com/office/drawing/2014/main" id="{F3513ABA-8DEC-472E-8520-F3F77398DCAF}"/>
            </a:ext>
          </a:extLst>
        </xdr:cNvPr>
        <xdr:cNvCxnSpPr/>
      </xdr:nvCxnSpPr>
      <xdr:spPr>
        <a:xfrm flipV="1">
          <a:off x="19545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B5E488C8-334C-4C94-9108-86CDAD79AC1C}"/>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7739DB45-D870-4FA6-9C8F-E6698DC97874}"/>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D8F64115-F086-4EAF-8D38-1EDA620401A1}"/>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2DF15609-76E8-4748-9A70-B5D1DD5D150A}"/>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168673</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D21489BE-4990-4630-A29C-62EC7DF46BC8}"/>
            </a:ext>
          </a:extLst>
        </xdr:cNvPr>
        <xdr:cNvSpPr txBox="1"/>
      </xdr:nvSpPr>
      <xdr:spPr>
        <a:xfrm>
          <a:off x="210757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159529</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C0D3363A-23DB-459D-9FC0-F7E3A6CA2112}"/>
            </a:ext>
          </a:extLst>
        </xdr:cNvPr>
        <xdr:cNvSpPr txBox="1"/>
      </xdr:nvSpPr>
      <xdr:spPr>
        <a:xfrm>
          <a:off x="20199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E37418E9-6B88-4A5E-BB7F-EAA7D6077046}"/>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D1AA6F2E-119B-48EB-97BE-103DD75855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A6EB6385-2B91-4773-AA62-240643E79A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2CAA3C23-1ED0-4C34-AC68-CB9811C811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3F78D99D-15A2-427C-AF41-880CD2D659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BFBB2D3E-4786-4367-8EF2-9151A457F3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8FEABA19-A56A-4D48-8403-4B3EDFA509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2A93E3BB-CA6B-49E7-A9BB-6B807B5EB9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E87DF9ED-EEF9-410F-95FB-7109405253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90C0AABD-0999-4FAD-B7A2-EA14673F03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3E7FC419-7A2E-47E2-934C-7D04D67C84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41C9E1E2-E8AB-4D1F-BB42-04B0EAE4A9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68C51F74-3755-4373-93DD-2507DAE7D9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23882FF-3027-47E1-8633-49FB2F20995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36CC71CA-F7F3-4A55-9B7C-BA9491B4BB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0131D5B9-ADEB-448C-8B29-5C79E45EE9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0184C1BB-1B56-4855-B8D4-EED26A665BE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5F2FAB0A-B825-4465-B11B-59FA3E4819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736F315F-ECEB-4DCE-A1A9-3DF4858DC87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795AA405-FD4C-4DA1-8EC4-484DEC7E42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5326CBC5-1050-4C0B-82C5-E90AB51693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AC17EBB9-7D11-44C6-92CA-44FF3AA4E3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28E8BCC3-AD6C-48EF-B236-F03726D565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A597D8BA-F776-438C-ACB0-0FA34EB8A6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8B9C526D-1C67-4448-8F12-3F79314FEC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8" name="直線コネクタ 597">
          <a:extLst>
            <a:ext uri="{FF2B5EF4-FFF2-40B4-BE49-F238E27FC236}">
              <a16:creationId xmlns:a16="http://schemas.microsoft.com/office/drawing/2014/main" id="{8BE4C43A-344C-45B4-A748-C3E99AA2DA72}"/>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C84E30CC-F71C-4FDB-BCAC-86CA6D02877B}"/>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00" name="直線コネクタ 599">
          <a:extLst>
            <a:ext uri="{FF2B5EF4-FFF2-40B4-BE49-F238E27FC236}">
              <a16:creationId xmlns:a16="http://schemas.microsoft.com/office/drawing/2014/main" id="{59BC013E-4A59-49FD-86FD-5A1391A2E35E}"/>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49DD0CD0-887B-440D-A565-9D2E44445375}"/>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02" name="直線コネクタ 601">
          <a:extLst>
            <a:ext uri="{FF2B5EF4-FFF2-40B4-BE49-F238E27FC236}">
              <a16:creationId xmlns:a16="http://schemas.microsoft.com/office/drawing/2014/main" id="{3E8C6252-B64A-4527-BD3C-5467F7953BE9}"/>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65E7CE82-7F7C-4E9D-A407-9AFAD3E38DF6}"/>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04" name="フローチャート: 判断 603">
          <a:extLst>
            <a:ext uri="{FF2B5EF4-FFF2-40B4-BE49-F238E27FC236}">
              <a16:creationId xmlns:a16="http://schemas.microsoft.com/office/drawing/2014/main" id="{BD48F39B-2743-440D-94D3-7E8D9B2A30A6}"/>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05" name="フローチャート: 判断 604">
          <a:extLst>
            <a:ext uri="{FF2B5EF4-FFF2-40B4-BE49-F238E27FC236}">
              <a16:creationId xmlns:a16="http://schemas.microsoft.com/office/drawing/2014/main" id="{098F0EFD-84CF-4B23-BA89-617C181EADD5}"/>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フローチャート: 判断 605">
          <a:extLst>
            <a:ext uri="{FF2B5EF4-FFF2-40B4-BE49-F238E27FC236}">
              <a16:creationId xmlns:a16="http://schemas.microsoft.com/office/drawing/2014/main" id="{4176C085-281D-4100-8B39-D2BF13953559}"/>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07" name="フローチャート: 判断 606">
          <a:extLst>
            <a:ext uri="{FF2B5EF4-FFF2-40B4-BE49-F238E27FC236}">
              <a16:creationId xmlns:a16="http://schemas.microsoft.com/office/drawing/2014/main" id="{CD53AF31-7A3B-4E31-B643-903AC10C5C2A}"/>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08" name="フローチャート: 判断 607">
          <a:extLst>
            <a:ext uri="{FF2B5EF4-FFF2-40B4-BE49-F238E27FC236}">
              <a16:creationId xmlns:a16="http://schemas.microsoft.com/office/drawing/2014/main" id="{8562A4AB-F003-4F8F-A999-264D39573E7A}"/>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2B8C187-DCBE-4FC5-AE3A-21E97FBFDB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ABBDF65-BEC1-482C-BA6F-4DB8A9A584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4E91E54-F5A9-4553-A0C3-E372CB9E86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D04BDFF-B2EB-4F33-BE38-A4488EDF8E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D71C0D3-6582-4E04-95BB-E144EE70AE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614" name="楕円 613">
          <a:extLst>
            <a:ext uri="{FF2B5EF4-FFF2-40B4-BE49-F238E27FC236}">
              <a16:creationId xmlns:a16="http://schemas.microsoft.com/office/drawing/2014/main" id="{85453E00-945D-4C21-90E5-84CF20448C7F}"/>
            </a:ext>
          </a:extLst>
        </xdr:cNvPr>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23D9E1ED-7EEB-4DE5-8A48-5E6CB37ABAB9}"/>
            </a:ext>
          </a:extLst>
        </xdr:cNvPr>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616" name="楕円 615">
          <a:extLst>
            <a:ext uri="{FF2B5EF4-FFF2-40B4-BE49-F238E27FC236}">
              <a16:creationId xmlns:a16="http://schemas.microsoft.com/office/drawing/2014/main" id="{33E95FA5-BD24-40C7-977E-3C326BD71034}"/>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64770</xdr:rowOff>
    </xdr:to>
    <xdr:cxnSp macro="">
      <xdr:nvCxnSpPr>
        <xdr:cNvPr id="617" name="直線コネクタ 616">
          <a:extLst>
            <a:ext uri="{FF2B5EF4-FFF2-40B4-BE49-F238E27FC236}">
              <a16:creationId xmlns:a16="http://schemas.microsoft.com/office/drawing/2014/main" id="{CF5CF831-5D92-44AB-BAE2-EFBA6BFDF1DB}"/>
            </a:ext>
          </a:extLst>
        </xdr:cNvPr>
        <xdr:cNvCxnSpPr/>
      </xdr:nvCxnSpPr>
      <xdr:spPr>
        <a:xfrm>
          <a:off x="15481300" y="104813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618" name="楕円 617">
          <a:extLst>
            <a:ext uri="{FF2B5EF4-FFF2-40B4-BE49-F238E27FC236}">
              <a16:creationId xmlns:a16="http://schemas.microsoft.com/office/drawing/2014/main" id="{9F8518F6-BCB3-48BE-A6DE-78120FFDCA56}"/>
            </a:ext>
          </a:extLst>
        </xdr:cNvPr>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61</xdr:row>
      <xdr:rowOff>22860</xdr:rowOff>
    </xdr:to>
    <xdr:cxnSp macro="">
      <xdr:nvCxnSpPr>
        <xdr:cNvPr id="619" name="直線コネクタ 618">
          <a:extLst>
            <a:ext uri="{FF2B5EF4-FFF2-40B4-BE49-F238E27FC236}">
              <a16:creationId xmlns:a16="http://schemas.microsoft.com/office/drawing/2014/main" id="{3A8C9B75-64BD-4913-9A3A-D90F747865D5}"/>
            </a:ext>
          </a:extLst>
        </xdr:cNvPr>
        <xdr:cNvCxnSpPr/>
      </xdr:nvCxnSpPr>
      <xdr:spPr>
        <a:xfrm>
          <a:off x="14592300" y="10382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20" name="楕円 619">
          <a:extLst>
            <a:ext uri="{FF2B5EF4-FFF2-40B4-BE49-F238E27FC236}">
              <a16:creationId xmlns:a16="http://schemas.microsoft.com/office/drawing/2014/main" id="{68240F87-54CD-472C-8962-CFD0BC16E850}"/>
            </a:ext>
          </a:extLst>
        </xdr:cNvPr>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95250</xdr:rowOff>
    </xdr:to>
    <xdr:cxnSp macro="">
      <xdr:nvCxnSpPr>
        <xdr:cNvPr id="621" name="直線コネクタ 620">
          <a:extLst>
            <a:ext uri="{FF2B5EF4-FFF2-40B4-BE49-F238E27FC236}">
              <a16:creationId xmlns:a16="http://schemas.microsoft.com/office/drawing/2014/main" id="{E015BFCC-9D74-4106-BF60-D06B1301A0CA}"/>
            </a:ext>
          </a:extLst>
        </xdr:cNvPr>
        <xdr:cNvCxnSpPr/>
      </xdr:nvCxnSpPr>
      <xdr:spPr>
        <a:xfrm>
          <a:off x="13703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22" name="n_1aveValue【学校施設】&#10;有形固定資産減価償却率">
          <a:extLst>
            <a:ext uri="{FF2B5EF4-FFF2-40B4-BE49-F238E27FC236}">
              <a16:creationId xmlns:a16="http://schemas.microsoft.com/office/drawing/2014/main" id="{3C378C9E-3E9A-436F-8417-29EBCE332DA7}"/>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23" name="n_2aveValue【学校施設】&#10;有形固定資産減価償却率">
          <a:extLst>
            <a:ext uri="{FF2B5EF4-FFF2-40B4-BE49-F238E27FC236}">
              <a16:creationId xmlns:a16="http://schemas.microsoft.com/office/drawing/2014/main" id="{78FECB07-BDD0-4E07-9F2F-C0C7484A0F6C}"/>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4" name="n_3aveValue【学校施設】&#10;有形固定資産減価償却率">
          <a:extLst>
            <a:ext uri="{FF2B5EF4-FFF2-40B4-BE49-F238E27FC236}">
              <a16:creationId xmlns:a16="http://schemas.microsoft.com/office/drawing/2014/main" id="{A4A3C8DF-B005-46B2-A582-39C66304CB73}"/>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625" name="n_4aveValue【学校施設】&#10;有形固定資産減価償却率">
          <a:extLst>
            <a:ext uri="{FF2B5EF4-FFF2-40B4-BE49-F238E27FC236}">
              <a16:creationId xmlns:a16="http://schemas.microsoft.com/office/drawing/2014/main" id="{042B0860-8873-42B7-A0F8-FBE5F50F6A53}"/>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626" name="n_1mainValue【学校施設】&#10;有形固定資産減価償却率">
          <a:extLst>
            <a:ext uri="{FF2B5EF4-FFF2-40B4-BE49-F238E27FC236}">
              <a16:creationId xmlns:a16="http://schemas.microsoft.com/office/drawing/2014/main" id="{3EC2E54D-7426-4CEB-8D3E-99D310FD947A}"/>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627" name="n_2mainValue【学校施設】&#10;有形固定資産減価償却率">
          <a:extLst>
            <a:ext uri="{FF2B5EF4-FFF2-40B4-BE49-F238E27FC236}">
              <a16:creationId xmlns:a16="http://schemas.microsoft.com/office/drawing/2014/main" id="{A8636B8E-3DFF-46A7-BCED-4DA3182BE36C}"/>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28" name="n_3mainValue【学校施設】&#10;有形固定資産減価償却率">
          <a:extLst>
            <a:ext uri="{FF2B5EF4-FFF2-40B4-BE49-F238E27FC236}">
              <a16:creationId xmlns:a16="http://schemas.microsoft.com/office/drawing/2014/main" id="{6460E9CE-6AE2-4716-8286-572DCEC6CA9C}"/>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BB20038A-1B8F-4EF1-AA98-063D6E3B75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0204D69D-5C2A-4F1D-8EA2-AAF02F55B3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B6A06819-2A15-45E2-97EA-FCE157B91D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A5A8A933-5404-43F4-BF94-9185ADF3BF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2146CAA9-CECA-4930-8A63-424C01B30D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695DAE16-E3AF-4C76-A1A5-C8F17917C8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7A47149D-59B5-4197-BB36-45A51C6D79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ADB85F26-605C-4F98-83AC-02B0466946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E468C543-A6B3-4DE1-830D-2F8553FA60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0CC7D2A9-B41A-4ADD-81C4-E51A9B2E61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7E982832-E449-46B1-B04D-D8EFDAAC8E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79F44D0D-0795-4D5E-8F8C-BDEC62C27D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E50C006B-7F1C-4CA2-9CEF-97BB6E51EF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30366FF8-0CD7-4FAA-BA48-713C45C3EE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2540B28C-795F-43E0-B29E-5D19A0C7DB4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1D6F6857-CBF1-497D-9A1A-1DCED1F23BF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310C168E-6576-4062-A9A6-32B8F33BAE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86544D36-0008-4FC4-A020-342BF87EE1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AA1F9BF8-B33D-4818-8409-B00A71D3170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C3A08248-2695-4C29-B608-CAE1062928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C99C5BE7-183D-4FF5-BFFC-32BABC7200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8F3058BF-9B55-4500-B84B-7ACD533636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51" name="直線コネクタ 650">
          <a:extLst>
            <a:ext uri="{FF2B5EF4-FFF2-40B4-BE49-F238E27FC236}">
              <a16:creationId xmlns:a16="http://schemas.microsoft.com/office/drawing/2014/main" id="{4D78F085-BB82-4DAD-9487-DC3A992A2D99}"/>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52" name="【学校施設】&#10;一人当たり面積最小値テキスト">
          <a:extLst>
            <a:ext uri="{FF2B5EF4-FFF2-40B4-BE49-F238E27FC236}">
              <a16:creationId xmlns:a16="http://schemas.microsoft.com/office/drawing/2014/main" id="{461BE59D-E16D-4AE3-BCBE-4379DF54F9FB}"/>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53" name="直線コネクタ 652">
          <a:extLst>
            <a:ext uri="{FF2B5EF4-FFF2-40B4-BE49-F238E27FC236}">
              <a16:creationId xmlns:a16="http://schemas.microsoft.com/office/drawing/2014/main" id="{1BB116D1-A270-4F86-934A-0E8B9B567AF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54" name="【学校施設】&#10;一人当たり面積最大値テキスト">
          <a:extLst>
            <a:ext uri="{FF2B5EF4-FFF2-40B4-BE49-F238E27FC236}">
              <a16:creationId xmlns:a16="http://schemas.microsoft.com/office/drawing/2014/main" id="{C755CA2E-E52D-4FF7-8894-E73A9988B17F}"/>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55" name="直線コネクタ 654">
          <a:extLst>
            <a:ext uri="{FF2B5EF4-FFF2-40B4-BE49-F238E27FC236}">
              <a16:creationId xmlns:a16="http://schemas.microsoft.com/office/drawing/2014/main" id="{25C4C254-5C50-4E38-9B7C-EF105C5B3664}"/>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56" name="【学校施設】&#10;一人当たり面積平均値テキスト">
          <a:extLst>
            <a:ext uri="{FF2B5EF4-FFF2-40B4-BE49-F238E27FC236}">
              <a16:creationId xmlns:a16="http://schemas.microsoft.com/office/drawing/2014/main" id="{F4C04C87-D866-4FD0-BCD3-F35702DF28FA}"/>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57" name="フローチャート: 判断 656">
          <a:extLst>
            <a:ext uri="{FF2B5EF4-FFF2-40B4-BE49-F238E27FC236}">
              <a16:creationId xmlns:a16="http://schemas.microsoft.com/office/drawing/2014/main" id="{9B3FEE0D-8FCF-4BFC-9012-C2A178786636}"/>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8" name="フローチャート: 判断 657">
          <a:extLst>
            <a:ext uri="{FF2B5EF4-FFF2-40B4-BE49-F238E27FC236}">
              <a16:creationId xmlns:a16="http://schemas.microsoft.com/office/drawing/2014/main" id="{AC07AE18-98F1-41AB-A03A-9A56B9D536FD}"/>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9" name="フローチャート: 判断 658">
          <a:extLst>
            <a:ext uri="{FF2B5EF4-FFF2-40B4-BE49-F238E27FC236}">
              <a16:creationId xmlns:a16="http://schemas.microsoft.com/office/drawing/2014/main" id="{E68E80D7-0B6C-4EA4-8B26-81B005911BA1}"/>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60" name="フローチャート: 判断 659">
          <a:extLst>
            <a:ext uri="{FF2B5EF4-FFF2-40B4-BE49-F238E27FC236}">
              <a16:creationId xmlns:a16="http://schemas.microsoft.com/office/drawing/2014/main" id="{D9784054-BC1B-421C-8C7F-32FB7331C5C6}"/>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61" name="フローチャート: 判断 660">
          <a:extLst>
            <a:ext uri="{FF2B5EF4-FFF2-40B4-BE49-F238E27FC236}">
              <a16:creationId xmlns:a16="http://schemas.microsoft.com/office/drawing/2014/main" id="{D42A08B4-7280-4C63-9E8A-F05929D94884}"/>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2F293394-364F-41FB-B699-223194B3D9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381F3089-D594-4878-B957-39E34EA4D9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E2BAB6A7-2410-4105-8336-7A4EA13EFE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1D3BEEB7-3C56-4899-B75E-C9B1DA062D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A65F8FB8-429E-4E0F-99D9-25D2F6C869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27381</xdr:rowOff>
    </xdr:from>
    <xdr:to>
      <xdr:col>116</xdr:col>
      <xdr:colOff>114300</xdr:colOff>
      <xdr:row>60</xdr:row>
      <xdr:rowOff>128981</xdr:rowOff>
    </xdr:to>
    <xdr:sp macro="" textlink="">
      <xdr:nvSpPr>
        <xdr:cNvPr id="667" name="楕円 666">
          <a:extLst>
            <a:ext uri="{FF2B5EF4-FFF2-40B4-BE49-F238E27FC236}">
              <a16:creationId xmlns:a16="http://schemas.microsoft.com/office/drawing/2014/main" id="{79066245-6CE2-4C31-935C-B265FB3861DE}"/>
            </a:ext>
          </a:extLst>
        </xdr:cNvPr>
        <xdr:cNvSpPr/>
      </xdr:nvSpPr>
      <xdr:spPr>
        <a:xfrm>
          <a:off x="22110700" y="103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50258</xdr:rowOff>
    </xdr:from>
    <xdr:ext cx="469744" cy="259045"/>
    <xdr:sp macro="" textlink="">
      <xdr:nvSpPr>
        <xdr:cNvPr id="668" name="【学校施設】&#10;一人当たり面積該当値テキスト">
          <a:extLst>
            <a:ext uri="{FF2B5EF4-FFF2-40B4-BE49-F238E27FC236}">
              <a16:creationId xmlns:a16="http://schemas.microsoft.com/office/drawing/2014/main" id="{6C46FF8C-08E1-4A71-A830-5A7B32A9C1E3}"/>
            </a:ext>
          </a:extLst>
        </xdr:cNvPr>
        <xdr:cNvSpPr txBox="1"/>
      </xdr:nvSpPr>
      <xdr:spPr>
        <a:xfrm>
          <a:off x="22199600" y="101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xdr:rowOff>
    </xdr:from>
    <xdr:to>
      <xdr:col>112</xdr:col>
      <xdr:colOff>38100</xdr:colOff>
      <xdr:row>60</xdr:row>
      <xdr:rowOff>118008</xdr:rowOff>
    </xdr:to>
    <xdr:sp macro="" textlink="">
      <xdr:nvSpPr>
        <xdr:cNvPr id="669" name="楕円 668">
          <a:extLst>
            <a:ext uri="{FF2B5EF4-FFF2-40B4-BE49-F238E27FC236}">
              <a16:creationId xmlns:a16="http://schemas.microsoft.com/office/drawing/2014/main" id="{14762FBA-7E8B-420E-B65F-6CC5B9939530}"/>
            </a:ext>
          </a:extLst>
        </xdr:cNvPr>
        <xdr:cNvSpPr/>
      </xdr:nvSpPr>
      <xdr:spPr>
        <a:xfrm>
          <a:off x="21272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67208</xdr:rowOff>
    </xdr:from>
    <xdr:to>
      <xdr:col>116</xdr:col>
      <xdr:colOff>63500</xdr:colOff>
      <xdr:row>60</xdr:row>
      <xdr:rowOff>78181</xdr:rowOff>
    </xdr:to>
    <xdr:cxnSp macro="">
      <xdr:nvCxnSpPr>
        <xdr:cNvPr id="670" name="直線コネクタ 669">
          <a:extLst>
            <a:ext uri="{FF2B5EF4-FFF2-40B4-BE49-F238E27FC236}">
              <a16:creationId xmlns:a16="http://schemas.microsoft.com/office/drawing/2014/main" id="{55A12185-8E8D-4F4F-900B-E0A4084CE5ED}"/>
            </a:ext>
          </a:extLst>
        </xdr:cNvPr>
        <xdr:cNvCxnSpPr/>
      </xdr:nvCxnSpPr>
      <xdr:spPr>
        <a:xfrm>
          <a:off x="21323300" y="1035420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40183</xdr:rowOff>
    </xdr:from>
    <xdr:to>
      <xdr:col>107</xdr:col>
      <xdr:colOff>101600</xdr:colOff>
      <xdr:row>60</xdr:row>
      <xdr:rowOff>141783</xdr:rowOff>
    </xdr:to>
    <xdr:sp macro="" textlink="">
      <xdr:nvSpPr>
        <xdr:cNvPr id="671" name="楕円 670">
          <a:extLst>
            <a:ext uri="{FF2B5EF4-FFF2-40B4-BE49-F238E27FC236}">
              <a16:creationId xmlns:a16="http://schemas.microsoft.com/office/drawing/2014/main" id="{91B2CBD1-D683-400D-9C1B-B063F1EDA76F}"/>
            </a:ext>
          </a:extLst>
        </xdr:cNvPr>
        <xdr:cNvSpPr/>
      </xdr:nvSpPr>
      <xdr:spPr>
        <a:xfrm>
          <a:off x="20383500" y="10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67208</xdr:rowOff>
    </xdr:from>
    <xdr:to>
      <xdr:col>111</xdr:col>
      <xdr:colOff>177800</xdr:colOff>
      <xdr:row>60</xdr:row>
      <xdr:rowOff>90983</xdr:rowOff>
    </xdr:to>
    <xdr:cxnSp macro="">
      <xdr:nvCxnSpPr>
        <xdr:cNvPr id="672" name="直線コネクタ 671">
          <a:extLst>
            <a:ext uri="{FF2B5EF4-FFF2-40B4-BE49-F238E27FC236}">
              <a16:creationId xmlns:a16="http://schemas.microsoft.com/office/drawing/2014/main" id="{CD6174A7-2821-49D3-BA5E-FAA24444A46A}"/>
            </a:ext>
          </a:extLst>
        </xdr:cNvPr>
        <xdr:cNvCxnSpPr/>
      </xdr:nvCxnSpPr>
      <xdr:spPr>
        <a:xfrm flipV="1">
          <a:off x="20434300" y="1035420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36525</xdr:rowOff>
    </xdr:from>
    <xdr:to>
      <xdr:col>102</xdr:col>
      <xdr:colOff>165100</xdr:colOff>
      <xdr:row>60</xdr:row>
      <xdr:rowOff>138125</xdr:rowOff>
    </xdr:to>
    <xdr:sp macro="" textlink="">
      <xdr:nvSpPr>
        <xdr:cNvPr id="673" name="楕円 672">
          <a:extLst>
            <a:ext uri="{FF2B5EF4-FFF2-40B4-BE49-F238E27FC236}">
              <a16:creationId xmlns:a16="http://schemas.microsoft.com/office/drawing/2014/main" id="{27F74C39-4464-4271-A86A-D10BE8A7DDEF}"/>
            </a:ext>
          </a:extLst>
        </xdr:cNvPr>
        <xdr:cNvSpPr/>
      </xdr:nvSpPr>
      <xdr:spPr>
        <a:xfrm>
          <a:off x="19494500" y="10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87325</xdr:rowOff>
    </xdr:from>
    <xdr:to>
      <xdr:col>107</xdr:col>
      <xdr:colOff>50800</xdr:colOff>
      <xdr:row>60</xdr:row>
      <xdr:rowOff>90983</xdr:rowOff>
    </xdr:to>
    <xdr:cxnSp macro="">
      <xdr:nvCxnSpPr>
        <xdr:cNvPr id="674" name="直線コネクタ 673">
          <a:extLst>
            <a:ext uri="{FF2B5EF4-FFF2-40B4-BE49-F238E27FC236}">
              <a16:creationId xmlns:a16="http://schemas.microsoft.com/office/drawing/2014/main" id="{C5890C8D-67F9-41FF-8B80-D14EB33187F3}"/>
            </a:ext>
          </a:extLst>
        </xdr:cNvPr>
        <xdr:cNvCxnSpPr/>
      </xdr:nvCxnSpPr>
      <xdr:spPr>
        <a:xfrm>
          <a:off x="19545300" y="1037432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75" name="n_1aveValue【学校施設】&#10;一人当たり面積">
          <a:extLst>
            <a:ext uri="{FF2B5EF4-FFF2-40B4-BE49-F238E27FC236}">
              <a16:creationId xmlns:a16="http://schemas.microsoft.com/office/drawing/2014/main" id="{8239D4F0-09F5-41B1-B1ED-4AAE329F5154}"/>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76" name="n_2aveValue【学校施設】&#10;一人当たり面積">
          <a:extLst>
            <a:ext uri="{FF2B5EF4-FFF2-40B4-BE49-F238E27FC236}">
              <a16:creationId xmlns:a16="http://schemas.microsoft.com/office/drawing/2014/main" id="{D2083706-B8E4-420B-A83C-6F4CCB2EFB32}"/>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77" name="n_3aveValue【学校施設】&#10;一人当たり面積">
          <a:extLst>
            <a:ext uri="{FF2B5EF4-FFF2-40B4-BE49-F238E27FC236}">
              <a16:creationId xmlns:a16="http://schemas.microsoft.com/office/drawing/2014/main" id="{F4AA517E-5521-475F-B441-1BA7818130DB}"/>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78" name="n_4aveValue【学校施設】&#10;一人当たり面積">
          <a:extLst>
            <a:ext uri="{FF2B5EF4-FFF2-40B4-BE49-F238E27FC236}">
              <a16:creationId xmlns:a16="http://schemas.microsoft.com/office/drawing/2014/main" id="{7F1538EB-53D9-49EE-A87E-700BBDC638B0}"/>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134535</xdr:rowOff>
    </xdr:from>
    <xdr:ext cx="469744" cy="259045"/>
    <xdr:sp macro="" textlink="">
      <xdr:nvSpPr>
        <xdr:cNvPr id="679" name="n_1mainValue【学校施設】&#10;一人当たり面積">
          <a:extLst>
            <a:ext uri="{FF2B5EF4-FFF2-40B4-BE49-F238E27FC236}">
              <a16:creationId xmlns:a16="http://schemas.microsoft.com/office/drawing/2014/main" id="{C7101B20-D502-41BF-BB92-CFEC67D28374}"/>
            </a:ext>
          </a:extLst>
        </xdr:cNvPr>
        <xdr:cNvSpPr txBox="1"/>
      </xdr:nvSpPr>
      <xdr:spPr>
        <a:xfrm>
          <a:off x="210757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158310</xdr:rowOff>
    </xdr:from>
    <xdr:ext cx="469744" cy="259045"/>
    <xdr:sp macro="" textlink="">
      <xdr:nvSpPr>
        <xdr:cNvPr id="680" name="n_2mainValue【学校施設】&#10;一人当たり面積">
          <a:extLst>
            <a:ext uri="{FF2B5EF4-FFF2-40B4-BE49-F238E27FC236}">
              <a16:creationId xmlns:a16="http://schemas.microsoft.com/office/drawing/2014/main" id="{A423CC0F-FB9B-4132-825E-AC2C7A106E8A}"/>
            </a:ext>
          </a:extLst>
        </xdr:cNvPr>
        <xdr:cNvSpPr txBox="1"/>
      </xdr:nvSpPr>
      <xdr:spPr>
        <a:xfrm>
          <a:off x="20199427"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154652</xdr:rowOff>
    </xdr:from>
    <xdr:ext cx="469744" cy="259045"/>
    <xdr:sp macro="" textlink="">
      <xdr:nvSpPr>
        <xdr:cNvPr id="681" name="n_3mainValue【学校施設】&#10;一人当たり面積">
          <a:extLst>
            <a:ext uri="{FF2B5EF4-FFF2-40B4-BE49-F238E27FC236}">
              <a16:creationId xmlns:a16="http://schemas.microsoft.com/office/drawing/2014/main" id="{D523A2D3-F2BC-4B1F-9BB9-9B44CE0B8401}"/>
            </a:ext>
          </a:extLst>
        </xdr:cNvPr>
        <xdr:cNvSpPr txBox="1"/>
      </xdr:nvSpPr>
      <xdr:spPr>
        <a:xfrm>
          <a:off x="19310427" y="10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DD45F6B3-58A1-453B-B05F-446ECD4F75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66DE5AB1-2B67-466B-A32B-DD68D71DF6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6332130C-B378-48B6-813F-63A023415D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F367B9E6-5D22-4680-8B56-E4753803AF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A93805E-1D37-4D22-991D-3DBEC5F7CD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79FE6337-3EB4-4AC6-9B80-756E84067F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9C2600B-A996-42B9-8056-351AB39B65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C6A16EB-2310-449A-8982-1A71376576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7C4AB86B-6E9B-4B16-AEF1-8C045E2CFF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7A86CFF0-C6D5-4DA1-A920-E858F3B15A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36575BE5-6395-4C1A-80C8-10D82B852E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10D42094-545B-441E-A343-AA583D17B6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A4DA63EF-6CEA-48E0-B6FF-1E0DFE475F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DD2E62A9-05AD-4F66-90BC-24CEB8CF51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A274F6FE-E1B0-4E9C-B294-36A600982D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841C2240-D23C-4C17-9317-1AE0C1C9F6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24EB4CC6-AA25-42C8-9CDB-B3D815813B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3184957E-0C08-47A8-8EBD-9125E2FC0C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70CA5AC-4F0A-4143-8B22-2698D50B93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38738774-284A-42E0-A953-676D5B6A50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FD20DA9C-B9A6-4512-A8AA-E22ABEE0CE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4EE03C74-F204-423B-B661-C9ADA704A98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DF7CE7F5-13A9-416D-AA90-AAF908007F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1E636047-3807-4E2F-8D1A-642CD2C3E8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A216E941-9BD8-4D22-B7C5-48C2D1422A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AD57AC2D-C8CD-455D-ADA1-57932AD872DE}"/>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a:extLst>
            <a:ext uri="{FF2B5EF4-FFF2-40B4-BE49-F238E27FC236}">
              <a16:creationId xmlns:a16="http://schemas.microsoft.com/office/drawing/2014/main" id="{6E327405-0596-4B1E-86B9-8DF0B0B2219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11F92A5B-CF24-418C-9442-E8C3D3EB3E3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10" name="【児童館】&#10;有形固定資産減価償却率最大値テキスト">
          <a:extLst>
            <a:ext uri="{FF2B5EF4-FFF2-40B4-BE49-F238E27FC236}">
              <a16:creationId xmlns:a16="http://schemas.microsoft.com/office/drawing/2014/main" id="{FEBEAC21-CC1F-4995-92AA-29CD941135E9}"/>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11" name="直線コネクタ 710">
          <a:extLst>
            <a:ext uri="{FF2B5EF4-FFF2-40B4-BE49-F238E27FC236}">
              <a16:creationId xmlns:a16="http://schemas.microsoft.com/office/drawing/2014/main" id="{40354D33-1A5C-4065-8547-4B084C4B435A}"/>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712" name="【児童館】&#10;有形固定資産減価償却率平均値テキスト">
          <a:extLst>
            <a:ext uri="{FF2B5EF4-FFF2-40B4-BE49-F238E27FC236}">
              <a16:creationId xmlns:a16="http://schemas.microsoft.com/office/drawing/2014/main" id="{0E11AECD-998B-4326-A52F-D1FE411AFAC2}"/>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13" name="フローチャート: 判断 712">
          <a:extLst>
            <a:ext uri="{FF2B5EF4-FFF2-40B4-BE49-F238E27FC236}">
              <a16:creationId xmlns:a16="http://schemas.microsoft.com/office/drawing/2014/main" id="{762B8B3C-2CFE-4840-B5B2-7063CA8C5639}"/>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14" name="フローチャート: 判断 713">
          <a:extLst>
            <a:ext uri="{FF2B5EF4-FFF2-40B4-BE49-F238E27FC236}">
              <a16:creationId xmlns:a16="http://schemas.microsoft.com/office/drawing/2014/main" id="{8B109BD3-23B5-4A05-85C1-A3621DCD06F6}"/>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15" name="フローチャート: 判断 714">
          <a:extLst>
            <a:ext uri="{FF2B5EF4-FFF2-40B4-BE49-F238E27FC236}">
              <a16:creationId xmlns:a16="http://schemas.microsoft.com/office/drawing/2014/main" id="{6CC8F312-860F-4364-8915-73C2B334B8BB}"/>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16" name="フローチャート: 判断 715">
          <a:extLst>
            <a:ext uri="{FF2B5EF4-FFF2-40B4-BE49-F238E27FC236}">
              <a16:creationId xmlns:a16="http://schemas.microsoft.com/office/drawing/2014/main" id="{24743A6F-9E8B-4CB2-AECA-B4C888DD37B2}"/>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717" name="フローチャート: 判断 716">
          <a:extLst>
            <a:ext uri="{FF2B5EF4-FFF2-40B4-BE49-F238E27FC236}">
              <a16:creationId xmlns:a16="http://schemas.microsoft.com/office/drawing/2014/main" id="{09574B6B-CD92-430D-8BF4-61FF8F0F7ABB}"/>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86BEBCA-3097-478E-A911-C2C2201448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BA8F764-04D3-489A-B39D-6641581DCF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DC107A8-C3F8-45BE-B9DE-E1FED9349B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6557065-1F49-4A50-A6A2-BBC4D84411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21E4010-58ED-4729-9D28-6F789906A0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723" name="楕円 722">
          <a:extLst>
            <a:ext uri="{FF2B5EF4-FFF2-40B4-BE49-F238E27FC236}">
              <a16:creationId xmlns:a16="http://schemas.microsoft.com/office/drawing/2014/main" id="{85BB6665-86E6-4AFA-8C49-F83960AC0E21}"/>
            </a:ext>
          </a:extLst>
        </xdr:cNvPr>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724" name="【児童館】&#10;有形固定資産減価償却率該当値テキスト">
          <a:extLst>
            <a:ext uri="{FF2B5EF4-FFF2-40B4-BE49-F238E27FC236}">
              <a16:creationId xmlns:a16="http://schemas.microsoft.com/office/drawing/2014/main" id="{CC08DAFE-50DE-41A9-A741-160E7DED6875}"/>
            </a:ext>
          </a:extLst>
        </xdr:cNvPr>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725" name="楕円 724">
          <a:extLst>
            <a:ext uri="{FF2B5EF4-FFF2-40B4-BE49-F238E27FC236}">
              <a16:creationId xmlns:a16="http://schemas.microsoft.com/office/drawing/2014/main" id="{30CA1D33-B52D-4B04-A6A2-00267292823D}"/>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108313</xdr:rowOff>
    </xdr:to>
    <xdr:cxnSp macro="">
      <xdr:nvCxnSpPr>
        <xdr:cNvPr id="726" name="直線コネクタ 725">
          <a:extLst>
            <a:ext uri="{FF2B5EF4-FFF2-40B4-BE49-F238E27FC236}">
              <a16:creationId xmlns:a16="http://schemas.microsoft.com/office/drawing/2014/main" id="{34531028-6ACA-4444-91BF-84C850C80112}"/>
            </a:ext>
          </a:extLst>
        </xdr:cNvPr>
        <xdr:cNvCxnSpPr/>
      </xdr:nvCxnSpPr>
      <xdr:spPr>
        <a:xfrm>
          <a:off x="15481300" y="14645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727" name="楕円 726">
          <a:extLst>
            <a:ext uri="{FF2B5EF4-FFF2-40B4-BE49-F238E27FC236}">
              <a16:creationId xmlns:a16="http://schemas.microsoft.com/office/drawing/2014/main" id="{8ACF7278-EC4D-4681-9F61-2DAD347FACB2}"/>
            </a:ext>
          </a:extLst>
        </xdr:cNvPr>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728" name="直線コネクタ 727">
          <a:extLst>
            <a:ext uri="{FF2B5EF4-FFF2-40B4-BE49-F238E27FC236}">
              <a16:creationId xmlns:a16="http://schemas.microsoft.com/office/drawing/2014/main" id="{F025B7A7-3C32-4147-B2EA-625A3E6AC1E4}"/>
            </a:ext>
          </a:extLst>
        </xdr:cNvPr>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29" name="n_1aveValue【児童館】&#10;有形固定資産減価償却率">
          <a:extLst>
            <a:ext uri="{FF2B5EF4-FFF2-40B4-BE49-F238E27FC236}">
              <a16:creationId xmlns:a16="http://schemas.microsoft.com/office/drawing/2014/main" id="{B6F4B2E6-C89F-4BC1-BA11-C0D004EFE099}"/>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730" name="n_2aveValue【児童館】&#10;有形固定資産減価償却率">
          <a:extLst>
            <a:ext uri="{FF2B5EF4-FFF2-40B4-BE49-F238E27FC236}">
              <a16:creationId xmlns:a16="http://schemas.microsoft.com/office/drawing/2014/main" id="{79688F31-FAC5-4C47-8BBD-BCD8878B35B7}"/>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31" name="n_3aveValue【児童館】&#10;有形固定資産減価償却率">
          <a:extLst>
            <a:ext uri="{FF2B5EF4-FFF2-40B4-BE49-F238E27FC236}">
              <a16:creationId xmlns:a16="http://schemas.microsoft.com/office/drawing/2014/main" id="{066FA706-2B33-40E4-8BE4-59F21516F2B3}"/>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32" name="n_4aveValue【児童館】&#10;有形固定資産減価償却率">
          <a:extLst>
            <a:ext uri="{FF2B5EF4-FFF2-40B4-BE49-F238E27FC236}">
              <a16:creationId xmlns:a16="http://schemas.microsoft.com/office/drawing/2014/main" id="{1A553747-1106-4EF6-A3E7-4121F22C4A43}"/>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733" name="n_1mainValue【児童館】&#10;有形固定資産減価償却率">
          <a:extLst>
            <a:ext uri="{FF2B5EF4-FFF2-40B4-BE49-F238E27FC236}">
              <a16:creationId xmlns:a16="http://schemas.microsoft.com/office/drawing/2014/main" id="{9565EBC2-E54D-420B-BE40-A5C3944D3A7D}"/>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103795</xdr:rowOff>
    </xdr:from>
    <xdr:ext cx="405111" cy="259045"/>
    <xdr:sp macro="" textlink="">
      <xdr:nvSpPr>
        <xdr:cNvPr id="734" name="n_2mainValue【児童館】&#10;有形固定資産減価償却率">
          <a:extLst>
            <a:ext uri="{FF2B5EF4-FFF2-40B4-BE49-F238E27FC236}">
              <a16:creationId xmlns:a16="http://schemas.microsoft.com/office/drawing/2014/main" id="{DF20E6BD-1243-4541-9888-AADF4584D730}"/>
            </a:ext>
          </a:extLst>
        </xdr:cNvPr>
        <xdr:cNvSpPr txBox="1"/>
      </xdr:nvSpPr>
      <xdr:spPr>
        <a:xfrm>
          <a:off x="14389744" y="1433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BF8BE71E-AD10-4447-8E93-B8EABDA1CC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83785ECF-CCB2-4EC1-BE15-44F0B7D2E1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8558DF33-49C0-41BD-8911-FDC23B1823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CEA9E5F4-A2D8-4F79-AE42-28A023EC96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D62CACD2-094E-4019-B8E2-9FC9BCB011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CC61AC91-AE47-4994-A142-A7CBCE29B1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6EB6F183-7B70-4D04-BD33-B61BFE451C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192B4277-5496-496B-90E5-1BAE1E513E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40A77EF5-B9EE-4DE5-9988-FFB35CE3B7F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89714B45-6E3D-410E-BF4F-655AFBB737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5" name="直線コネクタ 744">
          <a:extLst>
            <a:ext uri="{FF2B5EF4-FFF2-40B4-BE49-F238E27FC236}">
              <a16:creationId xmlns:a16="http://schemas.microsoft.com/office/drawing/2014/main" id="{E4FCD4FF-D405-47B8-92CA-199844705A9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6" name="テキスト ボックス 745">
          <a:extLst>
            <a:ext uri="{FF2B5EF4-FFF2-40B4-BE49-F238E27FC236}">
              <a16:creationId xmlns:a16="http://schemas.microsoft.com/office/drawing/2014/main" id="{AA4CBEE5-E802-4D2C-B56C-05F67690CD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7" name="直線コネクタ 746">
          <a:extLst>
            <a:ext uri="{FF2B5EF4-FFF2-40B4-BE49-F238E27FC236}">
              <a16:creationId xmlns:a16="http://schemas.microsoft.com/office/drawing/2014/main" id="{7343A0E8-B8DB-4238-8171-7D2947203E4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8" name="テキスト ボックス 747">
          <a:extLst>
            <a:ext uri="{FF2B5EF4-FFF2-40B4-BE49-F238E27FC236}">
              <a16:creationId xmlns:a16="http://schemas.microsoft.com/office/drawing/2014/main" id="{BF60D8B2-28ED-490D-BE12-806604E1B77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9" name="直線コネクタ 748">
          <a:extLst>
            <a:ext uri="{FF2B5EF4-FFF2-40B4-BE49-F238E27FC236}">
              <a16:creationId xmlns:a16="http://schemas.microsoft.com/office/drawing/2014/main" id="{E9757382-EC1D-45DF-8E19-574E5C0847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0" name="テキスト ボックス 749">
          <a:extLst>
            <a:ext uri="{FF2B5EF4-FFF2-40B4-BE49-F238E27FC236}">
              <a16:creationId xmlns:a16="http://schemas.microsoft.com/office/drawing/2014/main" id="{311EA147-601F-4A1A-BA27-D0930A4482D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1" name="直線コネクタ 750">
          <a:extLst>
            <a:ext uri="{FF2B5EF4-FFF2-40B4-BE49-F238E27FC236}">
              <a16:creationId xmlns:a16="http://schemas.microsoft.com/office/drawing/2014/main" id="{312714A3-BAE4-4D9E-B213-2F7871EFCA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2" name="テキスト ボックス 751">
          <a:extLst>
            <a:ext uri="{FF2B5EF4-FFF2-40B4-BE49-F238E27FC236}">
              <a16:creationId xmlns:a16="http://schemas.microsoft.com/office/drawing/2014/main" id="{F3273E42-99E4-4039-A003-252C46CD5C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a:extLst>
            <a:ext uri="{FF2B5EF4-FFF2-40B4-BE49-F238E27FC236}">
              <a16:creationId xmlns:a16="http://schemas.microsoft.com/office/drawing/2014/main" id="{144A0A51-4DE4-4151-8CE7-801E1061C5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a:extLst>
            <a:ext uri="{FF2B5EF4-FFF2-40B4-BE49-F238E27FC236}">
              <a16:creationId xmlns:a16="http://schemas.microsoft.com/office/drawing/2014/main" id="{C05178A4-FE77-42A9-83E1-626D5B4B58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a:extLst>
            <a:ext uri="{FF2B5EF4-FFF2-40B4-BE49-F238E27FC236}">
              <a16:creationId xmlns:a16="http://schemas.microsoft.com/office/drawing/2014/main" id="{D52E7586-078C-47E6-A807-14FA77F221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56" name="直線コネクタ 755">
          <a:extLst>
            <a:ext uri="{FF2B5EF4-FFF2-40B4-BE49-F238E27FC236}">
              <a16:creationId xmlns:a16="http://schemas.microsoft.com/office/drawing/2014/main" id="{363AF89C-7374-40BC-90F2-F3DBA4DCBDAB}"/>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57" name="【児童館】&#10;一人当たり面積最小値テキスト">
          <a:extLst>
            <a:ext uri="{FF2B5EF4-FFF2-40B4-BE49-F238E27FC236}">
              <a16:creationId xmlns:a16="http://schemas.microsoft.com/office/drawing/2014/main" id="{99F64E54-2F10-4E56-AD96-A02CE38FA0B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8" name="直線コネクタ 757">
          <a:extLst>
            <a:ext uri="{FF2B5EF4-FFF2-40B4-BE49-F238E27FC236}">
              <a16:creationId xmlns:a16="http://schemas.microsoft.com/office/drawing/2014/main" id="{6CA26CEF-6F06-4317-87F0-C434EF91DE9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59" name="【児童館】&#10;一人当たり面積最大値テキスト">
          <a:extLst>
            <a:ext uri="{FF2B5EF4-FFF2-40B4-BE49-F238E27FC236}">
              <a16:creationId xmlns:a16="http://schemas.microsoft.com/office/drawing/2014/main" id="{67A44D2F-2008-4327-820C-B72B5B38D70B}"/>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0" name="直線コネクタ 759">
          <a:extLst>
            <a:ext uri="{FF2B5EF4-FFF2-40B4-BE49-F238E27FC236}">
              <a16:creationId xmlns:a16="http://schemas.microsoft.com/office/drawing/2014/main" id="{23736952-14C1-482E-8B43-218B327EED5F}"/>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61" name="【児童館】&#10;一人当たり面積平均値テキスト">
          <a:extLst>
            <a:ext uri="{FF2B5EF4-FFF2-40B4-BE49-F238E27FC236}">
              <a16:creationId xmlns:a16="http://schemas.microsoft.com/office/drawing/2014/main" id="{B72B7522-A103-40B5-B9E5-701D5426894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62" name="フローチャート: 判断 761">
          <a:extLst>
            <a:ext uri="{FF2B5EF4-FFF2-40B4-BE49-F238E27FC236}">
              <a16:creationId xmlns:a16="http://schemas.microsoft.com/office/drawing/2014/main" id="{E4B1B349-E745-4536-B747-937CE7D4AB22}"/>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63" name="フローチャート: 判断 762">
          <a:extLst>
            <a:ext uri="{FF2B5EF4-FFF2-40B4-BE49-F238E27FC236}">
              <a16:creationId xmlns:a16="http://schemas.microsoft.com/office/drawing/2014/main" id="{38CFE577-94AC-4228-A5F2-7A519F0576AC}"/>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64" name="フローチャート: 判断 763">
          <a:extLst>
            <a:ext uri="{FF2B5EF4-FFF2-40B4-BE49-F238E27FC236}">
              <a16:creationId xmlns:a16="http://schemas.microsoft.com/office/drawing/2014/main" id="{AEB40398-7557-4853-88D4-C8470C32636E}"/>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65" name="フローチャート: 判断 764">
          <a:extLst>
            <a:ext uri="{FF2B5EF4-FFF2-40B4-BE49-F238E27FC236}">
              <a16:creationId xmlns:a16="http://schemas.microsoft.com/office/drawing/2014/main" id="{1194483D-E293-48AE-85B0-24312D003046}"/>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66" name="フローチャート: 判断 765">
          <a:extLst>
            <a:ext uri="{FF2B5EF4-FFF2-40B4-BE49-F238E27FC236}">
              <a16:creationId xmlns:a16="http://schemas.microsoft.com/office/drawing/2014/main" id="{6412494F-6095-4D90-98A3-D899F7E5B2AA}"/>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11F3DE5-E9BE-4455-BA30-B0FCFF26A8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E51A506F-D917-428A-B7A1-F9BC7FBA7E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2E719D6-DD9D-429D-BCE8-0F53B7AE99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EDCF0D5-66C5-4E15-B043-29263D219A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4F3B72C-94C1-49B6-86C7-D8071DB616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772" name="楕円 771">
          <a:extLst>
            <a:ext uri="{FF2B5EF4-FFF2-40B4-BE49-F238E27FC236}">
              <a16:creationId xmlns:a16="http://schemas.microsoft.com/office/drawing/2014/main" id="{4B4CE6A7-47C5-4B5E-8F3B-DF5B09C952EE}"/>
            </a:ext>
          </a:extLst>
        </xdr:cNvPr>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773" name="【児童館】&#10;一人当たり面積該当値テキスト">
          <a:extLst>
            <a:ext uri="{FF2B5EF4-FFF2-40B4-BE49-F238E27FC236}">
              <a16:creationId xmlns:a16="http://schemas.microsoft.com/office/drawing/2014/main" id="{54103E42-EAE0-40D1-BB75-90297DF1B06F}"/>
            </a:ext>
          </a:extLst>
        </xdr:cNvPr>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774" name="楕円 773">
          <a:extLst>
            <a:ext uri="{FF2B5EF4-FFF2-40B4-BE49-F238E27FC236}">
              <a16:creationId xmlns:a16="http://schemas.microsoft.com/office/drawing/2014/main" id="{58A3783C-7777-4C7F-B428-723DD382BF7F}"/>
            </a:ext>
          </a:extLst>
        </xdr:cNvPr>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775" name="直線コネクタ 774">
          <a:extLst>
            <a:ext uri="{FF2B5EF4-FFF2-40B4-BE49-F238E27FC236}">
              <a16:creationId xmlns:a16="http://schemas.microsoft.com/office/drawing/2014/main" id="{9AD526E8-DAAF-47B9-BE0E-88F711687A49}"/>
            </a:ext>
          </a:extLst>
        </xdr:cNvPr>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76" name="楕円 775">
          <a:extLst>
            <a:ext uri="{FF2B5EF4-FFF2-40B4-BE49-F238E27FC236}">
              <a16:creationId xmlns:a16="http://schemas.microsoft.com/office/drawing/2014/main" id="{271C2F57-9654-456A-AD06-2A5FB2F57BC8}"/>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159258</xdr:rowOff>
    </xdr:to>
    <xdr:cxnSp macro="">
      <xdr:nvCxnSpPr>
        <xdr:cNvPr id="777" name="直線コネクタ 776">
          <a:extLst>
            <a:ext uri="{FF2B5EF4-FFF2-40B4-BE49-F238E27FC236}">
              <a16:creationId xmlns:a16="http://schemas.microsoft.com/office/drawing/2014/main" id="{260D1458-14E6-44A7-8984-FB7E1F1713CF}"/>
            </a:ext>
          </a:extLst>
        </xdr:cNvPr>
        <xdr:cNvCxnSpPr/>
      </xdr:nvCxnSpPr>
      <xdr:spPr>
        <a:xfrm flipV="1">
          <a:off x="20434300" y="1472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78" name="n_1aveValue【児童館】&#10;一人当たり面積">
          <a:extLst>
            <a:ext uri="{FF2B5EF4-FFF2-40B4-BE49-F238E27FC236}">
              <a16:creationId xmlns:a16="http://schemas.microsoft.com/office/drawing/2014/main" id="{CE9BB13C-A837-498A-97D6-2D60124EB2C1}"/>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79" name="n_2aveValue【児童館】&#10;一人当たり面積">
          <a:extLst>
            <a:ext uri="{FF2B5EF4-FFF2-40B4-BE49-F238E27FC236}">
              <a16:creationId xmlns:a16="http://schemas.microsoft.com/office/drawing/2014/main" id="{A65E73DA-DB21-4280-95AA-5886F2C71A41}"/>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80" name="n_3aveValue【児童館】&#10;一人当たり面積">
          <a:extLst>
            <a:ext uri="{FF2B5EF4-FFF2-40B4-BE49-F238E27FC236}">
              <a16:creationId xmlns:a16="http://schemas.microsoft.com/office/drawing/2014/main" id="{952952C2-C91E-4316-A77B-BEAE37909F62}"/>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81" name="n_4aveValue【児童館】&#10;一人当たり面積">
          <a:extLst>
            <a:ext uri="{FF2B5EF4-FFF2-40B4-BE49-F238E27FC236}">
              <a16:creationId xmlns:a16="http://schemas.microsoft.com/office/drawing/2014/main" id="{3E87EF07-A34C-4E87-B86D-EA35B4A177CF}"/>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782" name="n_1mainValue【児童館】&#10;一人当たり面積">
          <a:extLst>
            <a:ext uri="{FF2B5EF4-FFF2-40B4-BE49-F238E27FC236}">
              <a16:creationId xmlns:a16="http://schemas.microsoft.com/office/drawing/2014/main" id="{E617D309-323F-426A-9D6C-D3B9471D28FD}"/>
            </a:ext>
          </a:extLst>
        </xdr:cNvPr>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83" name="n_2mainValue【児童館】&#10;一人当たり面積">
          <a:extLst>
            <a:ext uri="{FF2B5EF4-FFF2-40B4-BE49-F238E27FC236}">
              <a16:creationId xmlns:a16="http://schemas.microsoft.com/office/drawing/2014/main" id="{F5ED2DF5-EE04-4BB4-A573-F5FF2CE732B3}"/>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id="{7C9D1A8E-59B8-4AA3-9904-48A130A0E5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id="{969D5CCC-19C8-49AC-AF4F-AACEEE63D9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id="{3AE52FA3-DFAE-4B4A-B999-DBFF00D71D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id="{2557699D-8D78-4B58-9CE6-9FFEB12B46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id="{B6832739-74B4-4054-A376-4095C38DD2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id="{35BA9045-EB57-4B2C-98D8-80F0359016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id="{1079662B-E4C8-4A31-989B-E74BF4850A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id="{B859FA5F-CD8D-4ADB-B91F-4CA0028DAE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id="{5FF5897B-5323-4B41-BBDE-36D8F99145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id="{9E208CBF-933A-482F-B1D7-7E261C5163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74C1DE03-9A3D-47FE-A57D-DC97326208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a:extLst>
            <a:ext uri="{FF2B5EF4-FFF2-40B4-BE49-F238E27FC236}">
              <a16:creationId xmlns:a16="http://schemas.microsoft.com/office/drawing/2014/main" id="{9B3839C7-E928-42BD-B44A-091AC9BA06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2185E94C-D38C-4D9C-8EB4-328C343215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a:extLst>
            <a:ext uri="{FF2B5EF4-FFF2-40B4-BE49-F238E27FC236}">
              <a16:creationId xmlns:a16="http://schemas.microsoft.com/office/drawing/2014/main" id="{6C3DABA3-824B-4E68-890B-D63D2F836A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a:extLst>
            <a:ext uri="{FF2B5EF4-FFF2-40B4-BE49-F238E27FC236}">
              <a16:creationId xmlns:a16="http://schemas.microsoft.com/office/drawing/2014/main" id="{9D8C3A62-4A85-454D-8213-B6B359C005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a:extLst>
            <a:ext uri="{FF2B5EF4-FFF2-40B4-BE49-F238E27FC236}">
              <a16:creationId xmlns:a16="http://schemas.microsoft.com/office/drawing/2014/main" id="{16F32F58-EE56-42BB-AB9F-C27F5DA5F9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a:extLst>
            <a:ext uri="{FF2B5EF4-FFF2-40B4-BE49-F238E27FC236}">
              <a16:creationId xmlns:a16="http://schemas.microsoft.com/office/drawing/2014/main" id="{BCC04F84-D90E-45DA-8E2C-A0894E7C8C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a:extLst>
            <a:ext uri="{FF2B5EF4-FFF2-40B4-BE49-F238E27FC236}">
              <a16:creationId xmlns:a16="http://schemas.microsoft.com/office/drawing/2014/main" id="{5E1135CD-05AF-4323-BF61-F1A464BE41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a:extLst>
            <a:ext uri="{FF2B5EF4-FFF2-40B4-BE49-F238E27FC236}">
              <a16:creationId xmlns:a16="http://schemas.microsoft.com/office/drawing/2014/main" id="{23E949AB-44D3-4947-923A-4854D48D85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a:extLst>
            <a:ext uri="{FF2B5EF4-FFF2-40B4-BE49-F238E27FC236}">
              <a16:creationId xmlns:a16="http://schemas.microsoft.com/office/drawing/2014/main" id="{9D01A336-D57A-49DE-9994-047D732C573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a:extLst>
            <a:ext uri="{FF2B5EF4-FFF2-40B4-BE49-F238E27FC236}">
              <a16:creationId xmlns:a16="http://schemas.microsoft.com/office/drawing/2014/main" id="{7F2EF30A-5E57-4717-87D2-373BCBCDD1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a:extLst>
            <a:ext uri="{FF2B5EF4-FFF2-40B4-BE49-F238E27FC236}">
              <a16:creationId xmlns:a16="http://schemas.microsoft.com/office/drawing/2014/main" id="{071B7BEC-52C0-42D5-8965-E15FA7163F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a:extLst>
            <a:ext uri="{FF2B5EF4-FFF2-40B4-BE49-F238E27FC236}">
              <a16:creationId xmlns:a16="http://schemas.microsoft.com/office/drawing/2014/main" id="{96492B6A-C052-4A1A-BEC5-BE453C5496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a:extLst>
            <a:ext uri="{FF2B5EF4-FFF2-40B4-BE49-F238E27FC236}">
              <a16:creationId xmlns:a16="http://schemas.microsoft.com/office/drawing/2014/main" id="{35C97081-1F09-452B-AE86-1DFC2A1968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a:extLst>
            <a:ext uri="{FF2B5EF4-FFF2-40B4-BE49-F238E27FC236}">
              <a16:creationId xmlns:a16="http://schemas.microsoft.com/office/drawing/2014/main" id="{028491FB-5FCC-42B1-B06B-7FDB3E2F25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809" name="直線コネクタ 808">
          <a:extLst>
            <a:ext uri="{FF2B5EF4-FFF2-40B4-BE49-F238E27FC236}">
              <a16:creationId xmlns:a16="http://schemas.microsoft.com/office/drawing/2014/main" id="{A2702E04-E2DB-4C9B-B3A7-938978544DB6}"/>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0" name="【公民館】&#10;有形固定資産減価償却率最小値テキスト">
          <a:extLst>
            <a:ext uri="{FF2B5EF4-FFF2-40B4-BE49-F238E27FC236}">
              <a16:creationId xmlns:a16="http://schemas.microsoft.com/office/drawing/2014/main" id="{0A937BC2-F6DD-426C-8ADF-B73E70FABD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1" name="直線コネクタ 810">
          <a:extLst>
            <a:ext uri="{FF2B5EF4-FFF2-40B4-BE49-F238E27FC236}">
              <a16:creationId xmlns:a16="http://schemas.microsoft.com/office/drawing/2014/main" id="{43FFC929-988D-4A4E-BF17-2391C6A099E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12" name="【公民館】&#10;有形固定資産減価償却率最大値テキスト">
          <a:extLst>
            <a:ext uri="{FF2B5EF4-FFF2-40B4-BE49-F238E27FC236}">
              <a16:creationId xmlns:a16="http://schemas.microsoft.com/office/drawing/2014/main" id="{63F841B5-5B47-44F2-8536-D52ECE60B2E7}"/>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13" name="直線コネクタ 812">
          <a:extLst>
            <a:ext uri="{FF2B5EF4-FFF2-40B4-BE49-F238E27FC236}">
              <a16:creationId xmlns:a16="http://schemas.microsoft.com/office/drawing/2014/main" id="{A9409FFB-4A58-47C7-8A0A-9A6B3CCB82FB}"/>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814" name="【公民館】&#10;有形固定資産減価償却率平均値テキスト">
          <a:extLst>
            <a:ext uri="{FF2B5EF4-FFF2-40B4-BE49-F238E27FC236}">
              <a16:creationId xmlns:a16="http://schemas.microsoft.com/office/drawing/2014/main" id="{8C8BAE88-2721-440B-B76E-B9E5F6B71CCF}"/>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15" name="フローチャート: 判断 814">
          <a:extLst>
            <a:ext uri="{FF2B5EF4-FFF2-40B4-BE49-F238E27FC236}">
              <a16:creationId xmlns:a16="http://schemas.microsoft.com/office/drawing/2014/main" id="{BD522008-B3EB-421F-A87A-D10B29EDB827}"/>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816" name="フローチャート: 判断 815">
          <a:extLst>
            <a:ext uri="{FF2B5EF4-FFF2-40B4-BE49-F238E27FC236}">
              <a16:creationId xmlns:a16="http://schemas.microsoft.com/office/drawing/2014/main" id="{B7D398C6-D9E0-4017-BCA2-4BCFAE7B683D}"/>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17" name="フローチャート: 判断 816">
          <a:extLst>
            <a:ext uri="{FF2B5EF4-FFF2-40B4-BE49-F238E27FC236}">
              <a16:creationId xmlns:a16="http://schemas.microsoft.com/office/drawing/2014/main" id="{817E2E50-E109-4F9C-893D-2221E9120B2C}"/>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18" name="フローチャート: 判断 817">
          <a:extLst>
            <a:ext uri="{FF2B5EF4-FFF2-40B4-BE49-F238E27FC236}">
              <a16:creationId xmlns:a16="http://schemas.microsoft.com/office/drawing/2014/main" id="{28028657-23E6-4D69-9A39-5D682471C344}"/>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819" name="フローチャート: 判断 818">
          <a:extLst>
            <a:ext uri="{FF2B5EF4-FFF2-40B4-BE49-F238E27FC236}">
              <a16:creationId xmlns:a16="http://schemas.microsoft.com/office/drawing/2014/main" id="{284D0BD8-A88D-4A3F-B547-CD3763E1A419}"/>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F18E79AB-A672-4F3A-82E3-371E32A5AB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9B90A894-BCDA-4211-9601-6B2730686F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7E54516-838B-4C24-80E4-EBA758FA38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436A631-BBA3-4BC8-9C7A-167C8D9EF1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F981FFF-66E5-40B3-86A8-C009832028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825" name="楕円 824">
          <a:extLst>
            <a:ext uri="{FF2B5EF4-FFF2-40B4-BE49-F238E27FC236}">
              <a16:creationId xmlns:a16="http://schemas.microsoft.com/office/drawing/2014/main" id="{C5772B2C-1811-489F-A014-91FFA542AF89}"/>
            </a:ext>
          </a:extLst>
        </xdr:cNvPr>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826" name="【公民館】&#10;有形固定資産減価償却率該当値テキスト">
          <a:extLst>
            <a:ext uri="{FF2B5EF4-FFF2-40B4-BE49-F238E27FC236}">
              <a16:creationId xmlns:a16="http://schemas.microsoft.com/office/drawing/2014/main" id="{5606FBCD-EB0D-44A1-AFF2-A30C3E73D0BE}"/>
            </a:ext>
          </a:extLst>
        </xdr:cNvPr>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827" name="楕円 826">
          <a:extLst>
            <a:ext uri="{FF2B5EF4-FFF2-40B4-BE49-F238E27FC236}">
              <a16:creationId xmlns:a16="http://schemas.microsoft.com/office/drawing/2014/main" id="{6A6E5533-2ADF-49D3-8DFC-5237D7717B12}"/>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23949</xdr:rowOff>
    </xdr:to>
    <xdr:cxnSp macro="">
      <xdr:nvCxnSpPr>
        <xdr:cNvPr id="828" name="直線コネクタ 827">
          <a:extLst>
            <a:ext uri="{FF2B5EF4-FFF2-40B4-BE49-F238E27FC236}">
              <a16:creationId xmlns:a16="http://schemas.microsoft.com/office/drawing/2014/main" id="{98C19524-3B4A-4037-8547-85CBAA921160}"/>
            </a:ext>
          </a:extLst>
        </xdr:cNvPr>
        <xdr:cNvCxnSpPr/>
      </xdr:nvCxnSpPr>
      <xdr:spPr>
        <a:xfrm>
          <a:off x="15481300" y="185209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829" name="楕円 828">
          <a:extLst>
            <a:ext uri="{FF2B5EF4-FFF2-40B4-BE49-F238E27FC236}">
              <a16:creationId xmlns:a16="http://schemas.microsoft.com/office/drawing/2014/main" id="{8F45356E-9C49-4005-A70F-B0D795D29527}"/>
            </a:ext>
          </a:extLst>
        </xdr:cNvPr>
        <xdr:cNvSpPr/>
      </xdr:nvSpPr>
      <xdr:spPr>
        <a:xfrm>
          <a:off x="1454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28848</xdr:rowOff>
    </xdr:to>
    <xdr:cxnSp macro="">
      <xdr:nvCxnSpPr>
        <xdr:cNvPr id="830" name="直線コネクタ 829">
          <a:extLst>
            <a:ext uri="{FF2B5EF4-FFF2-40B4-BE49-F238E27FC236}">
              <a16:creationId xmlns:a16="http://schemas.microsoft.com/office/drawing/2014/main" id="{FCEBBB13-F387-4C17-8789-A13B59ACD5FB}"/>
            </a:ext>
          </a:extLst>
        </xdr:cNvPr>
        <xdr:cNvCxnSpPr/>
      </xdr:nvCxnSpPr>
      <xdr:spPr>
        <a:xfrm flipV="1">
          <a:off x="14592300" y="1852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831" name="楕円 830">
          <a:extLst>
            <a:ext uri="{FF2B5EF4-FFF2-40B4-BE49-F238E27FC236}">
              <a16:creationId xmlns:a16="http://schemas.microsoft.com/office/drawing/2014/main" id="{15058E2F-B1CB-4EFA-9189-5520FA7111A6}"/>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28848</xdr:rowOff>
    </xdr:to>
    <xdr:cxnSp macro="">
      <xdr:nvCxnSpPr>
        <xdr:cNvPr id="832" name="直線コネクタ 831">
          <a:extLst>
            <a:ext uri="{FF2B5EF4-FFF2-40B4-BE49-F238E27FC236}">
              <a16:creationId xmlns:a16="http://schemas.microsoft.com/office/drawing/2014/main" id="{97A45B1C-69AA-40BF-B95E-C9E5AB5DFD15}"/>
            </a:ext>
          </a:extLst>
        </xdr:cNvPr>
        <xdr:cNvCxnSpPr/>
      </xdr:nvCxnSpPr>
      <xdr:spPr>
        <a:xfrm>
          <a:off x="13703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833" name="n_1aveValue【公民館】&#10;有形固定資産減価償却率">
          <a:extLst>
            <a:ext uri="{FF2B5EF4-FFF2-40B4-BE49-F238E27FC236}">
              <a16:creationId xmlns:a16="http://schemas.microsoft.com/office/drawing/2014/main" id="{710A5FA1-C8E5-4A4D-9DC2-A551208E1C82}"/>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34" name="n_2aveValue【公民館】&#10;有形固定資産減価償却率">
          <a:extLst>
            <a:ext uri="{FF2B5EF4-FFF2-40B4-BE49-F238E27FC236}">
              <a16:creationId xmlns:a16="http://schemas.microsoft.com/office/drawing/2014/main" id="{AD47AB54-19ED-44FB-AE87-49EFFCE70E09}"/>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835" name="n_3aveValue【公民館】&#10;有形固定資産減価償却率">
          <a:extLst>
            <a:ext uri="{FF2B5EF4-FFF2-40B4-BE49-F238E27FC236}">
              <a16:creationId xmlns:a16="http://schemas.microsoft.com/office/drawing/2014/main" id="{65DECAF7-6895-4B57-B61E-A5F62124B6D7}"/>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836" name="n_4aveValue【公民館】&#10;有形固定資産減価償却率">
          <a:extLst>
            <a:ext uri="{FF2B5EF4-FFF2-40B4-BE49-F238E27FC236}">
              <a16:creationId xmlns:a16="http://schemas.microsoft.com/office/drawing/2014/main" id="{32866489-E46C-4E2B-95CC-E0F1B5CD9594}"/>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46282</xdr:rowOff>
    </xdr:from>
    <xdr:ext cx="405111" cy="259045"/>
    <xdr:sp macro="" textlink="">
      <xdr:nvSpPr>
        <xdr:cNvPr id="837" name="n_1mainValue【公民館】&#10;有形固定資産減価償却率">
          <a:extLst>
            <a:ext uri="{FF2B5EF4-FFF2-40B4-BE49-F238E27FC236}">
              <a16:creationId xmlns:a16="http://schemas.microsoft.com/office/drawing/2014/main" id="{98451B6B-68F4-42F2-86D1-69419EED7C69}"/>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838" name="n_2mainValue【公民館】&#10;有形固定資産減価償却率">
          <a:extLst>
            <a:ext uri="{FF2B5EF4-FFF2-40B4-BE49-F238E27FC236}">
              <a16:creationId xmlns:a16="http://schemas.microsoft.com/office/drawing/2014/main" id="{094022FE-10D4-445C-8CA0-86DBEFBDC6F3}"/>
            </a:ext>
          </a:extLst>
        </xdr:cNvPr>
        <xdr:cNvSpPr txBox="1"/>
      </xdr:nvSpPr>
      <xdr:spPr>
        <a:xfrm>
          <a:off x="14389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839" name="n_3mainValue【公民館】&#10;有形固定資産減価償却率">
          <a:extLst>
            <a:ext uri="{FF2B5EF4-FFF2-40B4-BE49-F238E27FC236}">
              <a16:creationId xmlns:a16="http://schemas.microsoft.com/office/drawing/2014/main" id="{F5AF2062-AF7C-48E6-8621-5AFDC40D4D97}"/>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20D5A456-B85A-4E08-A88E-326FDDC48B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9AFD3359-A48E-4FE5-B302-6D426673F6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5A82538C-EEA5-4F4C-A765-2220C8E0BB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A81E41D4-9BEB-484E-84AD-3F20B5D955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148D352E-08AC-44AB-9F4F-4805730CD1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8122F2EF-B372-4444-9FFD-C5C6A461A7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5B946316-A918-4E8C-8955-31E419579A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540FF229-1311-435E-83A4-2247BF1D73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64C8B89D-54A4-4D93-8AA5-F861FB776C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27AAC863-F355-48AA-B8EC-7225C96334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a:extLst>
            <a:ext uri="{FF2B5EF4-FFF2-40B4-BE49-F238E27FC236}">
              <a16:creationId xmlns:a16="http://schemas.microsoft.com/office/drawing/2014/main" id="{C23F6CA3-C311-4BC4-9558-C569988688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8A1E0F74-5722-4BE4-AF2D-7CB49302AE6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a:extLst>
            <a:ext uri="{FF2B5EF4-FFF2-40B4-BE49-F238E27FC236}">
              <a16:creationId xmlns:a16="http://schemas.microsoft.com/office/drawing/2014/main" id="{DA141EEB-4C7A-4180-B593-DCCA65DEE9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a:extLst>
            <a:ext uri="{FF2B5EF4-FFF2-40B4-BE49-F238E27FC236}">
              <a16:creationId xmlns:a16="http://schemas.microsoft.com/office/drawing/2014/main" id="{9C1C2E39-C1D1-4CBB-8CD0-E4AC86723A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a:extLst>
            <a:ext uri="{FF2B5EF4-FFF2-40B4-BE49-F238E27FC236}">
              <a16:creationId xmlns:a16="http://schemas.microsoft.com/office/drawing/2014/main" id="{8D6FFB0B-6FAF-40AC-9E88-C35E80C5C2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a:extLst>
            <a:ext uri="{FF2B5EF4-FFF2-40B4-BE49-F238E27FC236}">
              <a16:creationId xmlns:a16="http://schemas.microsoft.com/office/drawing/2014/main" id="{856FD784-F9BE-452C-A5B0-79CE7211D4B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a:extLst>
            <a:ext uri="{FF2B5EF4-FFF2-40B4-BE49-F238E27FC236}">
              <a16:creationId xmlns:a16="http://schemas.microsoft.com/office/drawing/2014/main" id="{39856CE5-0CE3-4DA1-860E-E71CE10E64B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a:extLst>
            <a:ext uri="{FF2B5EF4-FFF2-40B4-BE49-F238E27FC236}">
              <a16:creationId xmlns:a16="http://schemas.microsoft.com/office/drawing/2014/main" id="{B287C0A8-C7EF-4900-B84B-82DAACC8CFB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a:extLst>
            <a:ext uri="{FF2B5EF4-FFF2-40B4-BE49-F238E27FC236}">
              <a16:creationId xmlns:a16="http://schemas.microsoft.com/office/drawing/2014/main" id="{B9EEE676-31D3-48B0-922F-4FAE611D76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a:extLst>
            <a:ext uri="{FF2B5EF4-FFF2-40B4-BE49-F238E27FC236}">
              <a16:creationId xmlns:a16="http://schemas.microsoft.com/office/drawing/2014/main" id="{16243A86-A1A3-47B9-A580-7C32573077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a:extLst>
            <a:ext uri="{FF2B5EF4-FFF2-40B4-BE49-F238E27FC236}">
              <a16:creationId xmlns:a16="http://schemas.microsoft.com/office/drawing/2014/main" id="{53DD4032-9BE3-4C3C-A747-FFE82BDD355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a:extLst>
            <a:ext uri="{FF2B5EF4-FFF2-40B4-BE49-F238E27FC236}">
              <a16:creationId xmlns:a16="http://schemas.microsoft.com/office/drawing/2014/main" id="{32778583-B8D4-465A-8A74-43994AEB40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AC4D5B9F-70D1-4746-A4E4-F60E2D078B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E46890B9-E5AC-482F-A94F-D5E8C9ADB0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a:extLst>
            <a:ext uri="{FF2B5EF4-FFF2-40B4-BE49-F238E27FC236}">
              <a16:creationId xmlns:a16="http://schemas.microsoft.com/office/drawing/2014/main" id="{E9852788-7B52-4017-8AFD-E3DDEC8740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65" name="直線コネクタ 864">
          <a:extLst>
            <a:ext uri="{FF2B5EF4-FFF2-40B4-BE49-F238E27FC236}">
              <a16:creationId xmlns:a16="http://schemas.microsoft.com/office/drawing/2014/main" id="{A2A6347A-A00A-4B05-AA81-8BE0FBAF8C39}"/>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66" name="【公民館】&#10;一人当たり面積最小値テキスト">
          <a:extLst>
            <a:ext uri="{FF2B5EF4-FFF2-40B4-BE49-F238E27FC236}">
              <a16:creationId xmlns:a16="http://schemas.microsoft.com/office/drawing/2014/main" id="{7EA7E6F7-0E07-4AE0-A3C8-D9B5DB6E835A}"/>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67" name="直線コネクタ 866">
          <a:extLst>
            <a:ext uri="{FF2B5EF4-FFF2-40B4-BE49-F238E27FC236}">
              <a16:creationId xmlns:a16="http://schemas.microsoft.com/office/drawing/2014/main" id="{4D444FD7-696A-42FE-9398-FE40CEAAB4FA}"/>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68" name="【公民館】&#10;一人当たり面積最大値テキスト">
          <a:extLst>
            <a:ext uri="{FF2B5EF4-FFF2-40B4-BE49-F238E27FC236}">
              <a16:creationId xmlns:a16="http://schemas.microsoft.com/office/drawing/2014/main" id="{E723CAF7-A3A2-40F2-8CCB-974B72C6344E}"/>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69" name="直線コネクタ 868">
          <a:extLst>
            <a:ext uri="{FF2B5EF4-FFF2-40B4-BE49-F238E27FC236}">
              <a16:creationId xmlns:a16="http://schemas.microsoft.com/office/drawing/2014/main" id="{C332FB7A-5674-4F9C-A911-1A0266428E38}"/>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70" name="【公民館】&#10;一人当たり面積平均値テキスト">
          <a:extLst>
            <a:ext uri="{FF2B5EF4-FFF2-40B4-BE49-F238E27FC236}">
              <a16:creationId xmlns:a16="http://schemas.microsoft.com/office/drawing/2014/main" id="{F89DBE03-9AF6-468E-837E-3A78598280E6}"/>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71" name="フローチャート: 判断 870">
          <a:extLst>
            <a:ext uri="{FF2B5EF4-FFF2-40B4-BE49-F238E27FC236}">
              <a16:creationId xmlns:a16="http://schemas.microsoft.com/office/drawing/2014/main" id="{4E8788B5-A46A-4DC4-9B55-3F51F4EB0554}"/>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72" name="フローチャート: 判断 871">
          <a:extLst>
            <a:ext uri="{FF2B5EF4-FFF2-40B4-BE49-F238E27FC236}">
              <a16:creationId xmlns:a16="http://schemas.microsoft.com/office/drawing/2014/main" id="{22591B35-9385-48FD-A91F-BDD65E230635}"/>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73" name="フローチャート: 判断 872">
          <a:extLst>
            <a:ext uri="{FF2B5EF4-FFF2-40B4-BE49-F238E27FC236}">
              <a16:creationId xmlns:a16="http://schemas.microsoft.com/office/drawing/2014/main" id="{56DEE7E2-07FF-45AC-A74A-D7DC8D2444DE}"/>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74" name="フローチャート: 判断 873">
          <a:extLst>
            <a:ext uri="{FF2B5EF4-FFF2-40B4-BE49-F238E27FC236}">
              <a16:creationId xmlns:a16="http://schemas.microsoft.com/office/drawing/2014/main" id="{A3DCA166-B3D1-4C9D-89F4-60097FF414CD}"/>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75" name="フローチャート: 判断 874">
          <a:extLst>
            <a:ext uri="{FF2B5EF4-FFF2-40B4-BE49-F238E27FC236}">
              <a16:creationId xmlns:a16="http://schemas.microsoft.com/office/drawing/2014/main" id="{0F3FFA1D-37AB-4CE9-999E-94D7DEEB5259}"/>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F846DCB-D9D0-45C3-A213-9C301B0D4C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B4E582E-DEA9-4EC0-AA76-EA6202BEA3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DFCD18D-9AD1-489E-A27F-C6AB503D67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E24668A-0129-4DEC-B9F3-7423318258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6B126C2-5009-4287-A797-C1FFA6F0FC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81" name="楕円 880">
          <a:extLst>
            <a:ext uri="{FF2B5EF4-FFF2-40B4-BE49-F238E27FC236}">
              <a16:creationId xmlns:a16="http://schemas.microsoft.com/office/drawing/2014/main" id="{6D96E281-C6E9-45E4-9EEB-606FD4A90CE8}"/>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123389</xdr:rowOff>
    </xdr:from>
    <xdr:ext cx="469744" cy="259045"/>
    <xdr:sp macro="" textlink="">
      <xdr:nvSpPr>
        <xdr:cNvPr id="882" name="【公民館】&#10;一人当たり面積該当値テキスト">
          <a:extLst>
            <a:ext uri="{FF2B5EF4-FFF2-40B4-BE49-F238E27FC236}">
              <a16:creationId xmlns:a16="http://schemas.microsoft.com/office/drawing/2014/main" id="{0DB352E0-8F34-466C-90FB-FD4B7781DD82}"/>
            </a:ext>
          </a:extLst>
        </xdr:cNvPr>
        <xdr:cNvSpPr txBox="1"/>
      </xdr:nvSpPr>
      <xdr:spPr>
        <a:xfrm>
          <a:off x="221996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111942</xdr:rowOff>
    </xdr:from>
    <xdr:to>
      <xdr:col>112</xdr:col>
      <xdr:colOff>38100</xdr:colOff>
      <xdr:row>107</xdr:row>
      <xdr:rowOff>42092</xdr:rowOff>
    </xdr:to>
    <xdr:sp macro="" textlink="">
      <xdr:nvSpPr>
        <xdr:cNvPr id="883" name="楕円 882">
          <a:extLst>
            <a:ext uri="{FF2B5EF4-FFF2-40B4-BE49-F238E27FC236}">
              <a16:creationId xmlns:a16="http://schemas.microsoft.com/office/drawing/2014/main" id="{3A40E434-CFF8-43B5-BA1E-335848946A79}"/>
            </a:ext>
          </a:extLst>
        </xdr:cNvPr>
        <xdr:cNvSpPr/>
      </xdr:nvSpPr>
      <xdr:spPr>
        <a:xfrm>
          <a:off x="2127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162742</xdr:rowOff>
    </xdr:to>
    <xdr:cxnSp macro="">
      <xdr:nvCxnSpPr>
        <xdr:cNvPr id="884" name="直線コネクタ 883">
          <a:extLst>
            <a:ext uri="{FF2B5EF4-FFF2-40B4-BE49-F238E27FC236}">
              <a16:creationId xmlns:a16="http://schemas.microsoft.com/office/drawing/2014/main" id="{F35F2DD0-5AB2-42BB-9C7E-7D0A7292AC5C}"/>
            </a:ext>
          </a:extLst>
        </xdr:cNvPr>
        <xdr:cNvCxnSpPr/>
      </xdr:nvCxnSpPr>
      <xdr:spPr>
        <a:xfrm flipV="1">
          <a:off x="21323300" y="18325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85" name="楕円 884">
          <a:extLst>
            <a:ext uri="{FF2B5EF4-FFF2-40B4-BE49-F238E27FC236}">
              <a16:creationId xmlns:a16="http://schemas.microsoft.com/office/drawing/2014/main" id="{20C13C6D-A91F-4B9D-96D4-AFF24867D96D}"/>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162742</xdr:rowOff>
    </xdr:from>
    <xdr:to>
      <xdr:col>111</xdr:col>
      <xdr:colOff>177800</xdr:colOff>
      <xdr:row>106</xdr:row>
      <xdr:rowOff>170906</xdr:rowOff>
    </xdr:to>
    <xdr:cxnSp macro="">
      <xdr:nvCxnSpPr>
        <xdr:cNvPr id="886" name="直線コネクタ 885">
          <a:extLst>
            <a:ext uri="{FF2B5EF4-FFF2-40B4-BE49-F238E27FC236}">
              <a16:creationId xmlns:a16="http://schemas.microsoft.com/office/drawing/2014/main" id="{55DF31F6-B999-48A5-AB47-E87377BD6804}"/>
            </a:ext>
          </a:extLst>
        </xdr:cNvPr>
        <xdr:cNvCxnSpPr/>
      </xdr:nvCxnSpPr>
      <xdr:spPr>
        <a:xfrm flipV="1">
          <a:off x="20434300" y="183364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87" name="楕円 886">
          <a:extLst>
            <a:ext uri="{FF2B5EF4-FFF2-40B4-BE49-F238E27FC236}">
              <a16:creationId xmlns:a16="http://schemas.microsoft.com/office/drawing/2014/main" id="{0669F564-41B8-474E-8930-A30F012A9F9B}"/>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7620</xdr:rowOff>
    </xdr:to>
    <xdr:cxnSp macro="">
      <xdr:nvCxnSpPr>
        <xdr:cNvPr id="888" name="直線コネクタ 887">
          <a:extLst>
            <a:ext uri="{FF2B5EF4-FFF2-40B4-BE49-F238E27FC236}">
              <a16:creationId xmlns:a16="http://schemas.microsoft.com/office/drawing/2014/main" id="{2CF60029-2207-45E9-A8E0-C81B900BA059}"/>
            </a:ext>
          </a:extLst>
        </xdr:cNvPr>
        <xdr:cNvCxnSpPr/>
      </xdr:nvCxnSpPr>
      <xdr:spPr>
        <a:xfrm flipV="1">
          <a:off x="19545300" y="183446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89" name="n_1aveValue【公民館】&#10;一人当たり面積">
          <a:extLst>
            <a:ext uri="{FF2B5EF4-FFF2-40B4-BE49-F238E27FC236}">
              <a16:creationId xmlns:a16="http://schemas.microsoft.com/office/drawing/2014/main" id="{A61899C0-9598-42A0-96B8-4B6CC63247D3}"/>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90" name="n_2aveValue【公民館】&#10;一人当たり面積">
          <a:extLst>
            <a:ext uri="{FF2B5EF4-FFF2-40B4-BE49-F238E27FC236}">
              <a16:creationId xmlns:a16="http://schemas.microsoft.com/office/drawing/2014/main" id="{57D99EC4-1314-421C-93F0-12AD6440841B}"/>
            </a:ext>
          </a:extLst>
        </xdr:cNvPr>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91" name="n_3aveValue【公民館】&#10;一人当たり面積">
          <a:extLst>
            <a:ext uri="{FF2B5EF4-FFF2-40B4-BE49-F238E27FC236}">
              <a16:creationId xmlns:a16="http://schemas.microsoft.com/office/drawing/2014/main" id="{B4926C93-DCFB-4DED-BC5F-F5D1EAA50276}"/>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92" name="n_4aveValue【公民館】&#10;一人当たり面積">
          <a:extLst>
            <a:ext uri="{FF2B5EF4-FFF2-40B4-BE49-F238E27FC236}">
              <a16:creationId xmlns:a16="http://schemas.microsoft.com/office/drawing/2014/main" id="{FA7B6705-7C88-4C6C-9C20-F7DDD1415F10}"/>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58619</xdr:rowOff>
    </xdr:from>
    <xdr:ext cx="469744" cy="259045"/>
    <xdr:sp macro="" textlink="">
      <xdr:nvSpPr>
        <xdr:cNvPr id="893" name="n_1mainValue【公民館】&#10;一人当たり面積">
          <a:extLst>
            <a:ext uri="{FF2B5EF4-FFF2-40B4-BE49-F238E27FC236}">
              <a16:creationId xmlns:a16="http://schemas.microsoft.com/office/drawing/2014/main" id="{89938122-53B6-4CF5-BC6E-9D6D700D70E0}"/>
            </a:ext>
          </a:extLst>
        </xdr:cNvPr>
        <xdr:cNvSpPr txBox="1"/>
      </xdr:nvSpPr>
      <xdr:spPr>
        <a:xfrm>
          <a:off x="210757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894" name="n_2mainValue【公民館】&#10;一人当たり面積">
          <a:extLst>
            <a:ext uri="{FF2B5EF4-FFF2-40B4-BE49-F238E27FC236}">
              <a16:creationId xmlns:a16="http://schemas.microsoft.com/office/drawing/2014/main" id="{AF144482-3BC3-4E2C-BFA8-0F0B6BACB6B2}"/>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74947</xdr:rowOff>
    </xdr:from>
    <xdr:ext cx="469744" cy="259045"/>
    <xdr:sp macro="" textlink="">
      <xdr:nvSpPr>
        <xdr:cNvPr id="895" name="n_3mainValue【公民館】&#10;一人当たり面積">
          <a:extLst>
            <a:ext uri="{FF2B5EF4-FFF2-40B4-BE49-F238E27FC236}">
              <a16:creationId xmlns:a16="http://schemas.microsoft.com/office/drawing/2014/main" id="{A23B9FED-8AD7-461D-B8C0-54D5179B9DFE}"/>
            </a:ext>
          </a:extLst>
        </xdr:cNvPr>
        <xdr:cNvSpPr txBox="1"/>
      </xdr:nvSpPr>
      <xdr:spPr>
        <a:xfrm>
          <a:off x="19310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2A4547E2-7C68-4B81-A694-C8B20E1C00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D2723914-4AA3-40CB-9D9C-749A5BE658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78CEC181-070A-451D-8717-0A7D936286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で老朽化が進んでおり、一部を除き有形固定資産減価償却率は全国平均、和歌山県平均と比べ高い傾向にある。令和元年度現在では、庁舎や認定こども園の建設事業を進めているところであり、各施設の長寿命化や建替えについて、計画的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C4E6FC-791F-437D-B294-E57A61B28F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10F3EB-AE25-406F-8FB4-69EBB1B3AA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D5EFBF-D0A1-4CF7-8176-1109AD721B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77D73E-CF6C-4DEE-A770-4F4FEFA416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189479-D5FD-45F8-AE59-18AE138C8D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95DA18-CA1D-48FA-9586-B0D91E17B4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ED1DF7-48D1-48AA-B279-3D8549D87F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C80D8C-E7DA-4CB9-86A4-3E8036CFE1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7377AA-A028-4BB0-9180-BC9824720D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114C24-69BC-4C17-BCFA-7829FF0FF2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15,824
15,762
135.67
12,162,494
11,937,587
188,374
5,948,020
13,145,017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352DAF-6615-4EA1-855C-54088E42F9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88DB7F-12DA-4D5D-A330-1E0299F13E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F2880-B4E6-4827-8E79-F355CD2E14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8C732C-973C-409C-8E24-78A5C5314F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D230ED-8A34-41F9-8DA2-508235D9D9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E8497E-FFEC-4FAB-849D-E61CDEEC4A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54D456-BE6B-409E-BA3C-79315EFFB3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FFF1CC-7E68-4328-B2D3-B827BCAE4D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F10141-4D4D-4EA3-B8A4-D553041EC5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23DC59-7B18-42CE-AD98-16DD26D707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F51A9B-BF80-456F-B91D-B9D1FCE67B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EF7830-961F-47DA-BAC9-C8FC28A718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D8B115-1AD9-419A-B4DF-48E917178E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C7A6E3-E190-4450-97D9-C8DEBDD7F3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CCC484-E33A-4DC2-B05A-E3FE1F3ADC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8AFF90-62CA-4BF1-BD96-B75E000FF1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F4230C-A2B3-4084-ADC1-D4D2E45933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34D6AD-36C3-4353-8308-1EEC63AEFF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32724B-86E3-4337-8D8D-0B31F46FDA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E548E1-A2E2-4CB9-BF4E-C0D5841B2E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4F9617-8B28-47A9-99F3-EDC44987C4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5EDC9F-5C4B-4773-AF65-D9EFC7CCE1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A4246E-1719-4902-B704-1EF7CE38BA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A9478B-BFFA-4E3F-8BDD-8317BB8A8D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C902B1-0C72-48CA-835A-93591FA0D4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3C4C8E-D455-47C9-B29B-4BE5EE2263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1EA270-C2E7-42A4-A9C2-3809315DBF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1DD121-4F47-4FC2-85DF-8086C96878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D145D2-8395-4C0F-B732-3E13393BFD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A1339D-2651-4C8A-8131-5686153DAF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72CFE9-1F32-4FE9-BFD7-40250A1AF7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F21CAD-4816-497E-AFA3-7A73E391F92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BBB60F-9DFA-4B05-81D4-B3C8B9BFBA6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3ADFB9-AAB6-431F-8F74-D3249FD94B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74FEE5-E6C6-4612-AE22-4DDFBFC1CC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2C8A99-0B97-4B3C-BF78-201635EC72A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BC7FF4-AE0E-431B-9C07-AAF5557F05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7435C9-AA96-4F6A-B6BA-28B4073B02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A655D25-7098-4AD7-B533-F244A3206C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7F9F36-B6C6-461A-A937-1250B3E841B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F7A2F73-0AC4-47B9-9B27-18E613304E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29B654-ACAF-4A07-AEFD-BCF664E605F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6E39B1-8DED-4EF0-98E9-EAB83405AA0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FD174C-1067-4484-B115-07E43A731D2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D6B1EB-3A75-49F3-9C11-B99F2B436E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547ACC3-BCAC-43E1-8CA5-B33DA4EE68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D67E2E0-3CD1-4025-902E-251111E73F57}"/>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B8F513D-3735-4F82-9965-CD5C77D7E13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FC165E5-E5AA-40EB-BE6C-8BFCD7EA939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4B56FC6E-91CC-4CD2-9D92-84B8313334B4}"/>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A8CBBF5B-4D3F-45BF-80E6-AC3EA16FABFA}"/>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id="{89611786-8A35-43D1-9950-5618ED082452}"/>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83D83155-F644-4732-ABA7-9BA1BCEE6AA9}"/>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DCBA5F0A-DD8B-4087-AA69-5069BFB820B2}"/>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72097744-FA78-4832-A61A-E9ACE6AFD20D}"/>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8800ADB8-2288-4579-AACB-306FCCD09DF7}"/>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04B424AD-9367-4026-9B1D-560615E08B69}"/>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D1B9DC-ED40-4FB0-9E50-02B33E1636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FA94B3-89FC-4D4E-A0DC-8BBD013450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EF2A8E-00A7-41C7-A019-61CDFA1C6D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01B13A-E607-4CD8-9D85-78014858FE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39AC39-B6C9-4E8F-AC4C-456152A385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E101E32E-A37A-4858-B59A-017F8DDB6D8D}"/>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3E389445-ADC1-4478-9ED2-FE0D140AF1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E6D5E03-48FE-43E4-AD8A-5ACEC2050DFF}"/>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505FA5A6-C92B-4655-A21E-0D0241942CE3}"/>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2325FC33-F9CF-4395-8496-43237CFCBED9}"/>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4CB224F6-B897-4953-8437-02E9160BBE4F}"/>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1E260C5C-5D3A-42C9-93AD-060457E2F449}"/>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3444ADE8-17F2-4A2F-9064-1495449D41A5}"/>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a:extLst>
            <a:ext uri="{FF2B5EF4-FFF2-40B4-BE49-F238E27FC236}">
              <a16:creationId xmlns:a16="http://schemas.microsoft.com/office/drawing/2014/main" id="{BF2F3A68-60EC-42D0-B614-9D655BFD3FE8}"/>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a:extLst>
            <a:ext uri="{FF2B5EF4-FFF2-40B4-BE49-F238E27FC236}">
              <a16:creationId xmlns:a16="http://schemas.microsoft.com/office/drawing/2014/main" id="{3D44A1B5-D0E4-4FD6-898F-18849ABDD6B0}"/>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a:extLst>
            <a:ext uri="{FF2B5EF4-FFF2-40B4-BE49-F238E27FC236}">
              <a16:creationId xmlns:a16="http://schemas.microsoft.com/office/drawing/2014/main" id="{27CD64D4-3B72-4501-A8F1-0AE30C75AF04}"/>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a:extLst>
            <a:ext uri="{FF2B5EF4-FFF2-40B4-BE49-F238E27FC236}">
              <a16:creationId xmlns:a16="http://schemas.microsoft.com/office/drawing/2014/main" id="{87CE6792-B929-4AE1-BEB5-4D421903C81B}"/>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a:extLst>
            <a:ext uri="{FF2B5EF4-FFF2-40B4-BE49-F238E27FC236}">
              <a16:creationId xmlns:a16="http://schemas.microsoft.com/office/drawing/2014/main" id="{E702518F-1B40-4FDE-9B97-7AEBCCAAC7F4}"/>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a:extLst>
            <a:ext uri="{FF2B5EF4-FFF2-40B4-BE49-F238E27FC236}">
              <a16:creationId xmlns:a16="http://schemas.microsoft.com/office/drawing/2014/main" id="{E0D79A72-D2CE-4E9D-AFD3-41842FD211D7}"/>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a:extLst>
            <a:ext uri="{FF2B5EF4-FFF2-40B4-BE49-F238E27FC236}">
              <a16:creationId xmlns:a16="http://schemas.microsoft.com/office/drawing/2014/main" id="{D5050F6B-EF57-436D-9476-3D063E579CA2}"/>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E843EA5-9EDC-4233-88B7-EE5D0819AB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0679C32-46F8-4399-A278-6CFACB5E3B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5259552-EBCE-4D8E-AEA0-25CD248F8B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C1AE7DC-65B7-43DD-80EA-E56A339A3D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064199B-4675-4C5B-BB6B-4213AD7D79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4F9DF88-26A7-4EE5-907A-58748AC6C2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5D33108-860B-40E1-B8AF-EFBD1B7D48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142B8AE-4C2C-404B-8CBA-712CABDBBE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3F8E7FC-8F27-421D-B7AA-51041C3B98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957E91B-973C-4347-BE0E-FAD5751152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5D0F073-082E-4F51-9BB1-7051A16D91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1C94BEE-4BA7-4ACF-9AE7-E392426765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BE39676-EEA2-4423-A2DB-099552DFA6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DA8DAF2-28AB-45FE-83EA-FC2E21E9539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45208BC-D1EF-445B-9357-F2F0E90AEEE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B4A3E95-025D-474B-AD4D-B5B6A7BB9A7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6D9D57D-6F20-4A13-85EA-B63D4DA48F1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792A03E-BD96-4DE9-B436-539FF98A020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78AA4AB-D21B-46DE-83A7-0C5C329839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6D759C4-45CB-4906-A290-00C718DA2A6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B7DD10C-60F7-4197-8617-C98DAE3B5A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823BC93-32B2-4FBB-AB2C-B725BA803F1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A5F7DC9-AFB9-47C3-B202-B3A3BFD519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713244C-76F0-4054-803C-254789739CE3}"/>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3C6DF702-11CC-409D-BA7C-FDB372CD4702}"/>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6A1E3535-F55F-4348-8D43-DF2F048A93A9}"/>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a:extLst>
            <a:ext uri="{FF2B5EF4-FFF2-40B4-BE49-F238E27FC236}">
              <a16:creationId xmlns:a16="http://schemas.microsoft.com/office/drawing/2014/main" id="{E7620201-0F9C-4754-8292-6470475CC74D}"/>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a:extLst>
            <a:ext uri="{FF2B5EF4-FFF2-40B4-BE49-F238E27FC236}">
              <a16:creationId xmlns:a16="http://schemas.microsoft.com/office/drawing/2014/main" id="{39ED0EF5-DC23-4A76-888B-E5363DA9CA85}"/>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A8182A89-DD7F-43C5-950E-3FDC02F40745}"/>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a:extLst>
            <a:ext uri="{FF2B5EF4-FFF2-40B4-BE49-F238E27FC236}">
              <a16:creationId xmlns:a16="http://schemas.microsoft.com/office/drawing/2014/main" id="{86C5C020-B375-44AA-9606-10E161CEDA3A}"/>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a:extLst>
            <a:ext uri="{FF2B5EF4-FFF2-40B4-BE49-F238E27FC236}">
              <a16:creationId xmlns:a16="http://schemas.microsoft.com/office/drawing/2014/main" id="{460376C5-DE1B-4ABA-A4B1-A858F93CE5B5}"/>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a:extLst>
            <a:ext uri="{FF2B5EF4-FFF2-40B4-BE49-F238E27FC236}">
              <a16:creationId xmlns:a16="http://schemas.microsoft.com/office/drawing/2014/main" id="{2F050692-EC77-4B5F-8B64-D07F530C3C12}"/>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a:extLst>
            <a:ext uri="{FF2B5EF4-FFF2-40B4-BE49-F238E27FC236}">
              <a16:creationId xmlns:a16="http://schemas.microsoft.com/office/drawing/2014/main" id="{DE0B7429-1571-47E4-9E9D-80CF526ED51D}"/>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a:extLst>
            <a:ext uri="{FF2B5EF4-FFF2-40B4-BE49-F238E27FC236}">
              <a16:creationId xmlns:a16="http://schemas.microsoft.com/office/drawing/2014/main" id="{8AB3178F-9340-4DFD-997B-53D061EC6502}"/>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FFD5C6-4990-4D54-A9A4-A4F281AC42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E0F42C-D830-4D8F-B70A-C460DCB548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AF7988-26F5-4906-A29D-375FBE9BAD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51BFD3-D7A1-4F4B-BB50-0423088C79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637FA9-D63A-4C5A-B22A-65AA29F0BC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28" name="楕円 127">
          <a:extLst>
            <a:ext uri="{FF2B5EF4-FFF2-40B4-BE49-F238E27FC236}">
              <a16:creationId xmlns:a16="http://schemas.microsoft.com/office/drawing/2014/main" id="{57735B52-6989-4985-BF41-4FEC477A0697}"/>
            </a:ext>
          </a:extLst>
        </xdr:cNvPr>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29" name="【図書館】&#10;一人当たり面積該当値テキスト">
          <a:extLst>
            <a:ext uri="{FF2B5EF4-FFF2-40B4-BE49-F238E27FC236}">
              <a16:creationId xmlns:a16="http://schemas.microsoft.com/office/drawing/2014/main" id="{52C1F652-4BBF-4D1D-AE70-8ECF586699BC}"/>
            </a:ext>
          </a:extLst>
        </xdr:cNvPr>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0" name="楕円 129">
          <a:extLst>
            <a:ext uri="{FF2B5EF4-FFF2-40B4-BE49-F238E27FC236}">
              <a16:creationId xmlns:a16="http://schemas.microsoft.com/office/drawing/2014/main" id="{FC3DFA94-8964-4A8D-B927-D7FBD621159C}"/>
            </a:ext>
          </a:extLst>
        </xdr:cNvPr>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1" name="直線コネクタ 130">
          <a:extLst>
            <a:ext uri="{FF2B5EF4-FFF2-40B4-BE49-F238E27FC236}">
              <a16:creationId xmlns:a16="http://schemas.microsoft.com/office/drawing/2014/main" id="{4999B54F-1A3B-4D1F-9FDE-89D68C0A3168}"/>
            </a:ext>
          </a:extLst>
        </xdr:cNvPr>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2" name="楕円 131">
          <a:extLst>
            <a:ext uri="{FF2B5EF4-FFF2-40B4-BE49-F238E27FC236}">
              <a16:creationId xmlns:a16="http://schemas.microsoft.com/office/drawing/2014/main" id="{C7BF5E75-EFA6-4699-9E62-61553D315A93}"/>
            </a:ext>
          </a:extLst>
        </xdr:cNvPr>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87630</xdr:rowOff>
    </xdr:to>
    <xdr:cxnSp macro="">
      <xdr:nvCxnSpPr>
        <xdr:cNvPr id="133" name="直線コネクタ 132">
          <a:extLst>
            <a:ext uri="{FF2B5EF4-FFF2-40B4-BE49-F238E27FC236}">
              <a16:creationId xmlns:a16="http://schemas.microsoft.com/office/drawing/2014/main" id="{36FD7A5A-6AA6-40FC-A2F4-600B41F7FA26}"/>
            </a:ext>
          </a:extLst>
        </xdr:cNvPr>
        <xdr:cNvCxnSpPr/>
      </xdr:nvCxnSpPr>
      <xdr:spPr>
        <a:xfrm flipV="1">
          <a:off x="8750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4" name="楕円 133">
          <a:extLst>
            <a:ext uri="{FF2B5EF4-FFF2-40B4-BE49-F238E27FC236}">
              <a16:creationId xmlns:a16="http://schemas.microsoft.com/office/drawing/2014/main" id="{FACF27DB-4FA4-4EED-BCB1-BE19A0499BE7}"/>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91440</xdr:rowOff>
    </xdr:to>
    <xdr:cxnSp macro="">
      <xdr:nvCxnSpPr>
        <xdr:cNvPr id="135" name="直線コネクタ 134">
          <a:extLst>
            <a:ext uri="{FF2B5EF4-FFF2-40B4-BE49-F238E27FC236}">
              <a16:creationId xmlns:a16="http://schemas.microsoft.com/office/drawing/2014/main" id="{E9831B62-0E42-42A2-8167-01EE80841D56}"/>
            </a:ext>
          </a:extLst>
        </xdr:cNvPr>
        <xdr:cNvCxnSpPr/>
      </xdr:nvCxnSpPr>
      <xdr:spPr>
        <a:xfrm flipV="1">
          <a:off x="7861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a:extLst>
            <a:ext uri="{FF2B5EF4-FFF2-40B4-BE49-F238E27FC236}">
              <a16:creationId xmlns:a16="http://schemas.microsoft.com/office/drawing/2014/main" id="{6B759165-334A-440D-8A6C-10A972694D09}"/>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a:extLst>
            <a:ext uri="{FF2B5EF4-FFF2-40B4-BE49-F238E27FC236}">
              <a16:creationId xmlns:a16="http://schemas.microsoft.com/office/drawing/2014/main" id="{FEDA1DA6-2528-4268-AB58-A2753D2F3251}"/>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a:extLst>
            <a:ext uri="{FF2B5EF4-FFF2-40B4-BE49-F238E27FC236}">
              <a16:creationId xmlns:a16="http://schemas.microsoft.com/office/drawing/2014/main" id="{25C9C3D5-A915-48F9-AED4-575A9E45FE53}"/>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a:extLst>
            <a:ext uri="{FF2B5EF4-FFF2-40B4-BE49-F238E27FC236}">
              <a16:creationId xmlns:a16="http://schemas.microsoft.com/office/drawing/2014/main" id="{BBD76B92-A2AF-40F1-99FD-350CF249C871}"/>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0" name="n_1mainValue【図書館】&#10;一人当たり面積">
          <a:extLst>
            <a:ext uri="{FF2B5EF4-FFF2-40B4-BE49-F238E27FC236}">
              <a16:creationId xmlns:a16="http://schemas.microsoft.com/office/drawing/2014/main" id="{F0B0AF78-14CF-4806-9511-A7B7D2D67AA2}"/>
            </a:ext>
          </a:extLst>
        </xdr:cNvPr>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1" name="n_2mainValue【図書館】&#10;一人当たり面積">
          <a:extLst>
            <a:ext uri="{FF2B5EF4-FFF2-40B4-BE49-F238E27FC236}">
              <a16:creationId xmlns:a16="http://schemas.microsoft.com/office/drawing/2014/main" id="{6C8C0624-1010-458C-9DAF-BE329922888D}"/>
            </a:ext>
          </a:extLst>
        </xdr:cNvPr>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2" name="n_3mainValue【図書館】&#10;一人当たり面積">
          <a:extLst>
            <a:ext uri="{FF2B5EF4-FFF2-40B4-BE49-F238E27FC236}">
              <a16:creationId xmlns:a16="http://schemas.microsoft.com/office/drawing/2014/main" id="{AF4AF523-7C81-4B8D-8C07-5821E30A89D0}"/>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EA0A041-70CC-4BEE-A075-FD9F4599D1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86719E0-F7E1-4964-A2A2-D342A9B04D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148CADB-9A53-4890-9EB1-378D2BA26E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C7AEA2F-134D-4EC6-A805-7C593C68B3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D4CAD99B-CC57-4750-827D-97F961F841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5686489-1D49-4135-9A8F-E667D5E371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E82C9C5-B732-4283-B6D4-74F8174507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660895D-C90E-4804-BD83-BAB605C1E4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05DEB34-08EF-45D5-BD5A-F32AFC29EB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6ABAAF6B-C76F-4FB9-90C1-15CFCBD88D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AE28BA0-290D-4362-BB55-4E9930B233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48098F8E-AE1D-42AD-8A5E-F5327D230D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6CC54FCE-6598-4622-936B-6BC832E6A7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6F4F7B2F-9829-4039-BC7B-1E3987149E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1C2A2BCC-D340-495C-8330-EEC1FDA038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9002E9E5-E4DC-4838-8518-C17020057C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23ABE3D7-B837-4181-AE51-17E36CCABC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E6A8D8F1-041D-40A6-9BC4-F0DDE6CAD9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E8D5A90-24BE-4DA3-BC5F-BAB5DD5E1A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B75C0B45-832D-4F66-8D81-80C888CAC7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D8D3A278-E8DD-4A59-998E-AC765F0B331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C35EBB3B-183B-48A3-AA2D-BB06182D18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EC7BFA85-62AD-4C4C-B306-EEA792F7D2A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CE4391B-5A9B-41A3-AD27-1B79193F52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14E757D-4803-4C2B-BCFA-4800083CA3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0426BA3F-4841-4D7C-9486-CE431F29673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AA0B557B-0461-443D-B903-2B1320FB12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53E301CE-5D23-4539-BB5B-45FD27281C3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24A0C67-647D-4555-BD94-211224C1D7B6}"/>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a:extLst>
            <a:ext uri="{FF2B5EF4-FFF2-40B4-BE49-F238E27FC236}">
              <a16:creationId xmlns:a16="http://schemas.microsoft.com/office/drawing/2014/main" id="{E56E2754-8A17-4E82-9B2C-E34DA6735AFE}"/>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D62B1632-97E5-4227-BEC7-CA8E37A26B73}"/>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a:extLst>
            <a:ext uri="{FF2B5EF4-FFF2-40B4-BE49-F238E27FC236}">
              <a16:creationId xmlns:a16="http://schemas.microsoft.com/office/drawing/2014/main" id="{1A085794-EDF9-4569-A041-4C72EFEA543D}"/>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a:extLst>
            <a:ext uri="{FF2B5EF4-FFF2-40B4-BE49-F238E27FC236}">
              <a16:creationId xmlns:a16="http://schemas.microsoft.com/office/drawing/2014/main" id="{4CB51F03-C10A-425C-9CA0-96BCC8153B83}"/>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a:extLst>
            <a:ext uri="{FF2B5EF4-FFF2-40B4-BE49-F238E27FC236}">
              <a16:creationId xmlns:a16="http://schemas.microsoft.com/office/drawing/2014/main" id="{58E96554-1778-4054-8864-ADD677D6FB38}"/>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a:extLst>
            <a:ext uri="{FF2B5EF4-FFF2-40B4-BE49-F238E27FC236}">
              <a16:creationId xmlns:a16="http://schemas.microsoft.com/office/drawing/2014/main" id="{7E0F98C4-AE23-4E6A-9276-3533E5B49A77}"/>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EE2A241E-13DE-454F-990F-2A1FA218A8B2}"/>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079A47-0DBC-416F-9257-3298A9FBDB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117ECC2-E117-4BF6-BC83-976531E12A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2258F3D-054B-4893-8C96-3830EF12A5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B7B8A8-A88C-4787-B213-67B5E010CD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41F8B2-0969-4687-A697-9734B57A35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4" name="楕円 183">
          <a:extLst>
            <a:ext uri="{FF2B5EF4-FFF2-40B4-BE49-F238E27FC236}">
              <a16:creationId xmlns:a16="http://schemas.microsoft.com/office/drawing/2014/main" id="{95FDEFF8-1CEA-403E-93CB-48327A1511AD}"/>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A0CA71EA-6217-4AED-8B23-50DB47DD7B22}"/>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186" name="楕円 185">
          <a:extLst>
            <a:ext uri="{FF2B5EF4-FFF2-40B4-BE49-F238E27FC236}">
              <a16:creationId xmlns:a16="http://schemas.microsoft.com/office/drawing/2014/main" id="{0985344C-3EB1-40E3-879A-8FD6E8C99846}"/>
            </a:ext>
          </a:extLst>
        </xdr:cNvPr>
        <xdr:cNvSpPr/>
      </xdr:nvSpPr>
      <xdr:spPr>
        <a:xfrm>
          <a:off x="3746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163285</xdr:rowOff>
    </xdr:from>
    <xdr:to>
      <xdr:col>24</xdr:col>
      <xdr:colOff>63500</xdr:colOff>
      <xdr:row>63</xdr:row>
      <xdr:rowOff>24493</xdr:rowOff>
    </xdr:to>
    <xdr:cxnSp macro="">
      <xdr:nvCxnSpPr>
        <xdr:cNvPr id="187" name="直線コネクタ 186">
          <a:extLst>
            <a:ext uri="{FF2B5EF4-FFF2-40B4-BE49-F238E27FC236}">
              <a16:creationId xmlns:a16="http://schemas.microsoft.com/office/drawing/2014/main" id="{CA52DD22-4932-4C27-AF68-A380AF6D8595}"/>
            </a:ext>
          </a:extLst>
        </xdr:cNvPr>
        <xdr:cNvCxnSpPr/>
      </xdr:nvCxnSpPr>
      <xdr:spPr>
        <a:xfrm>
          <a:off x="3797300" y="10793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88" name="楕円 187">
          <a:extLst>
            <a:ext uri="{FF2B5EF4-FFF2-40B4-BE49-F238E27FC236}">
              <a16:creationId xmlns:a16="http://schemas.microsoft.com/office/drawing/2014/main" id="{A07A4F2C-B825-486A-9117-234E35F0BE6E}"/>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163285</xdr:rowOff>
    </xdr:to>
    <xdr:cxnSp macro="">
      <xdr:nvCxnSpPr>
        <xdr:cNvPr id="189" name="直線コネクタ 188">
          <a:extLst>
            <a:ext uri="{FF2B5EF4-FFF2-40B4-BE49-F238E27FC236}">
              <a16:creationId xmlns:a16="http://schemas.microsoft.com/office/drawing/2014/main" id="{6A102F9F-9076-4CA0-B6F3-9788BF5DBDF4}"/>
            </a:ext>
          </a:extLst>
        </xdr:cNvPr>
        <xdr:cNvCxnSpPr/>
      </xdr:nvCxnSpPr>
      <xdr:spPr>
        <a:xfrm>
          <a:off x="2908300" y="107556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190" name="楕円 189">
          <a:extLst>
            <a:ext uri="{FF2B5EF4-FFF2-40B4-BE49-F238E27FC236}">
              <a16:creationId xmlns:a16="http://schemas.microsoft.com/office/drawing/2014/main" id="{0C3ABCFA-F436-497E-B55B-A9EB6D0EFDE6}"/>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93073</xdr:rowOff>
    </xdr:from>
    <xdr:to>
      <xdr:col>15</xdr:col>
      <xdr:colOff>50800</xdr:colOff>
      <xdr:row>62</xdr:row>
      <xdr:rowOff>125730</xdr:rowOff>
    </xdr:to>
    <xdr:cxnSp macro="">
      <xdr:nvCxnSpPr>
        <xdr:cNvPr id="191" name="直線コネクタ 190">
          <a:extLst>
            <a:ext uri="{FF2B5EF4-FFF2-40B4-BE49-F238E27FC236}">
              <a16:creationId xmlns:a16="http://schemas.microsoft.com/office/drawing/2014/main" id="{D50CD0FD-5B9C-49BA-9EEF-1742D16F6AB2}"/>
            </a:ext>
          </a:extLst>
        </xdr:cNvPr>
        <xdr:cNvCxnSpPr/>
      </xdr:nvCxnSpPr>
      <xdr:spPr>
        <a:xfrm>
          <a:off x="2019300" y="1072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92" name="n_1aveValue【体育館・プール】&#10;有形固定資産減価償却率">
          <a:extLst>
            <a:ext uri="{FF2B5EF4-FFF2-40B4-BE49-F238E27FC236}">
              <a16:creationId xmlns:a16="http://schemas.microsoft.com/office/drawing/2014/main" id="{842959E2-1FA0-4AE8-B9AF-69F68D843D1C}"/>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3" name="n_2aveValue【体育館・プール】&#10;有形固定資産減価償却率">
          <a:extLst>
            <a:ext uri="{FF2B5EF4-FFF2-40B4-BE49-F238E27FC236}">
              <a16:creationId xmlns:a16="http://schemas.microsoft.com/office/drawing/2014/main" id="{90B52ADC-432E-4036-8FA5-BA122A68C196}"/>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4" name="n_3aveValue【体育館・プール】&#10;有形固定資産減価償却率">
          <a:extLst>
            <a:ext uri="{FF2B5EF4-FFF2-40B4-BE49-F238E27FC236}">
              <a16:creationId xmlns:a16="http://schemas.microsoft.com/office/drawing/2014/main" id="{9E08218A-B198-4179-8D6A-F901594456F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CFA93122-6E59-4A56-83C8-C083B713EA66}"/>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196" name="n_1mainValue【体育館・プール】&#10;有形固定資産減価償却率">
          <a:extLst>
            <a:ext uri="{FF2B5EF4-FFF2-40B4-BE49-F238E27FC236}">
              <a16:creationId xmlns:a16="http://schemas.microsoft.com/office/drawing/2014/main" id="{89CF5BA5-E220-409E-ADAD-03362AA5815A}"/>
            </a:ext>
          </a:extLst>
        </xdr:cNvPr>
        <xdr:cNvSpPr txBox="1"/>
      </xdr:nvSpPr>
      <xdr:spPr>
        <a:xfrm>
          <a:off x="35820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97" name="n_2mainValue【体育館・プール】&#10;有形固定資産減価償却率">
          <a:extLst>
            <a:ext uri="{FF2B5EF4-FFF2-40B4-BE49-F238E27FC236}">
              <a16:creationId xmlns:a16="http://schemas.microsoft.com/office/drawing/2014/main" id="{162DA57A-37F2-48B4-83A4-7C6F4066557C}"/>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198" name="n_3mainValue【体育館・プール】&#10;有形固定資産減価償却率">
          <a:extLst>
            <a:ext uri="{FF2B5EF4-FFF2-40B4-BE49-F238E27FC236}">
              <a16:creationId xmlns:a16="http://schemas.microsoft.com/office/drawing/2014/main" id="{BF22A1D1-BCB1-4E47-AA33-424E7A1BADA5}"/>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8AC37046-89CE-4E5B-B427-17D5B4074A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2B415FA2-BE09-47CF-8295-404AC01340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3DB48979-9668-418E-9209-A6CE49C84F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6153298-A189-4C18-A4F8-20DE9A5973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40DF5BAB-293D-477F-A5E1-C90263685F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37B9243A-AC62-41DA-9D94-9A08B47608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468815C4-0E41-4FC5-8CCA-3359246F78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7DD8CEAB-32FD-4E90-983A-7EA699C914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150F6D4-7312-4849-9F5E-59F54B5C37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89F9EC4-3AF9-4C51-87A6-DD725FCD20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01AF7F4-471B-4A08-8DE8-F7D16683B7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63414DC1-3D8C-4261-86DB-CEDD75FCD6C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018DA58-2203-429D-BFC7-3803E925A7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F8C1887E-39B3-41B4-8B69-9A9EB7BCF39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E3A8D146-4261-4AA0-A790-E970065F13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A55AD6C5-10E5-400B-A799-EA08EBE29B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79864954-EC3C-4B31-B798-B9EEBC4868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96736916-EB73-4D3A-8C3B-377C6957B79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99D049A7-AF9B-495D-961E-A8C5F766BE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1C8D9F0C-5DDC-4535-80C4-30F32FC0274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AABDCC3-E6DD-4805-A474-282CE78ECD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FE96CDD-9DB7-4C74-95EA-0DE702DEAB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9D0E5B9A-8DB3-428E-AE37-5BB894797D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a:extLst>
            <a:ext uri="{FF2B5EF4-FFF2-40B4-BE49-F238E27FC236}">
              <a16:creationId xmlns:a16="http://schemas.microsoft.com/office/drawing/2014/main" id="{A9D6C91F-244F-4D31-B9CB-2AAC790255AC}"/>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a:extLst>
            <a:ext uri="{FF2B5EF4-FFF2-40B4-BE49-F238E27FC236}">
              <a16:creationId xmlns:a16="http://schemas.microsoft.com/office/drawing/2014/main" id="{F54603CE-D2C3-4DAB-8E9C-AF8E22EBA608}"/>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a:extLst>
            <a:ext uri="{FF2B5EF4-FFF2-40B4-BE49-F238E27FC236}">
              <a16:creationId xmlns:a16="http://schemas.microsoft.com/office/drawing/2014/main" id="{7D21A1B6-34DD-4BB4-8E0E-D388ECBB068C}"/>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a:extLst>
            <a:ext uri="{FF2B5EF4-FFF2-40B4-BE49-F238E27FC236}">
              <a16:creationId xmlns:a16="http://schemas.microsoft.com/office/drawing/2014/main" id="{89384913-7A1B-40F5-86F2-C14C7F980E58}"/>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a:extLst>
            <a:ext uri="{FF2B5EF4-FFF2-40B4-BE49-F238E27FC236}">
              <a16:creationId xmlns:a16="http://schemas.microsoft.com/office/drawing/2014/main" id="{344854AA-A6CC-4D0A-9397-3DA146C83D23}"/>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a:extLst>
            <a:ext uri="{FF2B5EF4-FFF2-40B4-BE49-F238E27FC236}">
              <a16:creationId xmlns:a16="http://schemas.microsoft.com/office/drawing/2014/main" id="{A3503EAD-B1B8-4F26-B6C5-C237AC9BECDA}"/>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a:extLst>
            <a:ext uri="{FF2B5EF4-FFF2-40B4-BE49-F238E27FC236}">
              <a16:creationId xmlns:a16="http://schemas.microsoft.com/office/drawing/2014/main" id="{F9B58497-BB35-4344-B7F1-79AE280AA3FE}"/>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a:extLst>
            <a:ext uri="{FF2B5EF4-FFF2-40B4-BE49-F238E27FC236}">
              <a16:creationId xmlns:a16="http://schemas.microsoft.com/office/drawing/2014/main" id="{F53A97A6-857D-48EF-997C-20BFD5498CD5}"/>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a:extLst>
            <a:ext uri="{FF2B5EF4-FFF2-40B4-BE49-F238E27FC236}">
              <a16:creationId xmlns:a16="http://schemas.microsoft.com/office/drawing/2014/main" id="{D10506CE-7735-46D3-AC68-B2EAC68ECC51}"/>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a:extLst>
            <a:ext uri="{FF2B5EF4-FFF2-40B4-BE49-F238E27FC236}">
              <a16:creationId xmlns:a16="http://schemas.microsoft.com/office/drawing/2014/main" id="{1B8F127F-85C8-47A4-91C4-0BD8B6B8F5A9}"/>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a:extLst>
            <a:ext uri="{FF2B5EF4-FFF2-40B4-BE49-F238E27FC236}">
              <a16:creationId xmlns:a16="http://schemas.microsoft.com/office/drawing/2014/main" id="{A4C55038-6088-4705-A175-830D920B7186}"/>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75EF1C-A568-4224-8BA1-B708CA2563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1F08AFB-8A8A-45D7-A633-F918BF5A13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EFF365E-5E0E-46BF-BD6F-DCC0C50558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71551DD-2B59-4CDF-8B57-8CE737D9E6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9E191E-B6EB-492B-AD02-CCC88EFCB5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41910</xdr:rowOff>
    </xdr:from>
    <xdr:to>
      <xdr:col>55</xdr:col>
      <xdr:colOff>50800</xdr:colOff>
      <xdr:row>62</xdr:row>
      <xdr:rowOff>143510</xdr:rowOff>
    </xdr:to>
    <xdr:sp macro="" textlink="">
      <xdr:nvSpPr>
        <xdr:cNvPr id="238" name="楕円 237">
          <a:extLst>
            <a:ext uri="{FF2B5EF4-FFF2-40B4-BE49-F238E27FC236}">
              <a16:creationId xmlns:a16="http://schemas.microsoft.com/office/drawing/2014/main" id="{0BEA0223-EEC4-4699-8E79-A5360D8FAA1A}"/>
            </a:ext>
          </a:extLst>
        </xdr:cNvPr>
        <xdr:cNvSpPr/>
      </xdr:nvSpPr>
      <xdr:spPr>
        <a:xfrm>
          <a:off x="104267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20337</xdr:rowOff>
    </xdr:from>
    <xdr:ext cx="469744" cy="259045"/>
    <xdr:sp macro="" textlink="">
      <xdr:nvSpPr>
        <xdr:cNvPr id="239" name="【体育館・プール】&#10;一人当たり面積該当値テキスト">
          <a:extLst>
            <a:ext uri="{FF2B5EF4-FFF2-40B4-BE49-F238E27FC236}">
              <a16:creationId xmlns:a16="http://schemas.microsoft.com/office/drawing/2014/main" id="{D6EF9214-1435-47FE-A7A5-6C0B5718C0E9}"/>
            </a:ext>
          </a:extLst>
        </xdr:cNvPr>
        <xdr:cNvSpPr txBox="1"/>
      </xdr:nvSpPr>
      <xdr:spPr>
        <a:xfrm>
          <a:off x="10515600"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54610</xdr:rowOff>
    </xdr:from>
    <xdr:to>
      <xdr:col>50</xdr:col>
      <xdr:colOff>165100</xdr:colOff>
      <xdr:row>62</xdr:row>
      <xdr:rowOff>156210</xdr:rowOff>
    </xdr:to>
    <xdr:sp macro="" textlink="">
      <xdr:nvSpPr>
        <xdr:cNvPr id="240" name="楕円 239">
          <a:extLst>
            <a:ext uri="{FF2B5EF4-FFF2-40B4-BE49-F238E27FC236}">
              <a16:creationId xmlns:a16="http://schemas.microsoft.com/office/drawing/2014/main" id="{26346D08-9E49-43CD-8E7B-C31F3E2A01CA}"/>
            </a:ext>
          </a:extLst>
        </xdr:cNvPr>
        <xdr:cNvSpPr/>
      </xdr:nvSpPr>
      <xdr:spPr>
        <a:xfrm>
          <a:off x="9588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92710</xdr:rowOff>
    </xdr:from>
    <xdr:to>
      <xdr:col>55</xdr:col>
      <xdr:colOff>0</xdr:colOff>
      <xdr:row>62</xdr:row>
      <xdr:rowOff>105410</xdr:rowOff>
    </xdr:to>
    <xdr:cxnSp macro="">
      <xdr:nvCxnSpPr>
        <xdr:cNvPr id="241" name="直線コネクタ 240">
          <a:extLst>
            <a:ext uri="{FF2B5EF4-FFF2-40B4-BE49-F238E27FC236}">
              <a16:creationId xmlns:a16="http://schemas.microsoft.com/office/drawing/2014/main" id="{42D37219-322A-4A61-BDAD-DFBF424203EC}"/>
            </a:ext>
          </a:extLst>
        </xdr:cNvPr>
        <xdr:cNvCxnSpPr/>
      </xdr:nvCxnSpPr>
      <xdr:spPr>
        <a:xfrm flipV="1">
          <a:off x="9639300" y="107226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60960</xdr:rowOff>
    </xdr:from>
    <xdr:to>
      <xdr:col>46</xdr:col>
      <xdr:colOff>38100</xdr:colOff>
      <xdr:row>62</xdr:row>
      <xdr:rowOff>162560</xdr:rowOff>
    </xdr:to>
    <xdr:sp macro="" textlink="">
      <xdr:nvSpPr>
        <xdr:cNvPr id="242" name="楕円 241">
          <a:extLst>
            <a:ext uri="{FF2B5EF4-FFF2-40B4-BE49-F238E27FC236}">
              <a16:creationId xmlns:a16="http://schemas.microsoft.com/office/drawing/2014/main" id="{BA542FDB-3575-4131-A134-9872DFE1FB54}"/>
            </a:ext>
          </a:extLst>
        </xdr:cNvPr>
        <xdr:cNvSpPr/>
      </xdr:nvSpPr>
      <xdr:spPr>
        <a:xfrm>
          <a:off x="8699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105410</xdr:rowOff>
    </xdr:from>
    <xdr:to>
      <xdr:col>50</xdr:col>
      <xdr:colOff>114300</xdr:colOff>
      <xdr:row>62</xdr:row>
      <xdr:rowOff>111760</xdr:rowOff>
    </xdr:to>
    <xdr:cxnSp macro="">
      <xdr:nvCxnSpPr>
        <xdr:cNvPr id="243" name="直線コネクタ 242">
          <a:extLst>
            <a:ext uri="{FF2B5EF4-FFF2-40B4-BE49-F238E27FC236}">
              <a16:creationId xmlns:a16="http://schemas.microsoft.com/office/drawing/2014/main" id="{D0D566B1-7A8D-4DCB-8037-CA2ADAA508A6}"/>
            </a:ext>
          </a:extLst>
        </xdr:cNvPr>
        <xdr:cNvCxnSpPr/>
      </xdr:nvCxnSpPr>
      <xdr:spPr>
        <a:xfrm flipV="1">
          <a:off x="8750300" y="107353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244" name="楕円 243">
          <a:extLst>
            <a:ext uri="{FF2B5EF4-FFF2-40B4-BE49-F238E27FC236}">
              <a16:creationId xmlns:a16="http://schemas.microsoft.com/office/drawing/2014/main" id="{824427F1-C1B9-4B9F-B72E-2D61C4E88C3A}"/>
            </a:ext>
          </a:extLst>
        </xdr:cNvPr>
        <xdr:cNvSpPr/>
      </xdr:nvSpPr>
      <xdr:spPr>
        <a:xfrm>
          <a:off x="781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22860</xdr:rowOff>
    </xdr:from>
    <xdr:to>
      <xdr:col>45</xdr:col>
      <xdr:colOff>177800</xdr:colOff>
      <xdr:row>62</xdr:row>
      <xdr:rowOff>111760</xdr:rowOff>
    </xdr:to>
    <xdr:cxnSp macro="">
      <xdr:nvCxnSpPr>
        <xdr:cNvPr id="245" name="直線コネクタ 244">
          <a:extLst>
            <a:ext uri="{FF2B5EF4-FFF2-40B4-BE49-F238E27FC236}">
              <a16:creationId xmlns:a16="http://schemas.microsoft.com/office/drawing/2014/main" id="{44CDBE7D-4785-4444-9304-D0D47E151A29}"/>
            </a:ext>
          </a:extLst>
        </xdr:cNvPr>
        <xdr:cNvCxnSpPr/>
      </xdr:nvCxnSpPr>
      <xdr:spPr>
        <a:xfrm>
          <a:off x="7861300" y="962406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6" name="n_1aveValue【体育館・プール】&#10;一人当たり面積">
          <a:extLst>
            <a:ext uri="{FF2B5EF4-FFF2-40B4-BE49-F238E27FC236}">
              <a16:creationId xmlns:a16="http://schemas.microsoft.com/office/drawing/2014/main" id="{519E49C6-A003-495D-907E-244C0617413E}"/>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a:extLst>
            <a:ext uri="{FF2B5EF4-FFF2-40B4-BE49-F238E27FC236}">
              <a16:creationId xmlns:a16="http://schemas.microsoft.com/office/drawing/2014/main" id="{4A404590-B217-4CD9-8B8F-800D04CDB902}"/>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48" name="n_3aveValue【体育館・プール】&#10;一人当たり面積">
          <a:extLst>
            <a:ext uri="{FF2B5EF4-FFF2-40B4-BE49-F238E27FC236}">
              <a16:creationId xmlns:a16="http://schemas.microsoft.com/office/drawing/2014/main" id="{56715B93-78E5-4790-B3DE-732AE68831F5}"/>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a:extLst>
            <a:ext uri="{FF2B5EF4-FFF2-40B4-BE49-F238E27FC236}">
              <a16:creationId xmlns:a16="http://schemas.microsoft.com/office/drawing/2014/main" id="{2713D881-0AAA-407A-BF18-247F7A6630E5}"/>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147337</xdr:rowOff>
    </xdr:from>
    <xdr:ext cx="469744" cy="259045"/>
    <xdr:sp macro="" textlink="">
      <xdr:nvSpPr>
        <xdr:cNvPr id="250" name="n_1mainValue【体育館・プール】&#10;一人当たり面積">
          <a:extLst>
            <a:ext uri="{FF2B5EF4-FFF2-40B4-BE49-F238E27FC236}">
              <a16:creationId xmlns:a16="http://schemas.microsoft.com/office/drawing/2014/main" id="{6B9B3269-9BF5-42E9-8847-294FF4E4168E}"/>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153687</xdr:rowOff>
    </xdr:from>
    <xdr:ext cx="469744" cy="259045"/>
    <xdr:sp macro="" textlink="">
      <xdr:nvSpPr>
        <xdr:cNvPr id="251" name="n_2mainValue【体育館・プール】&#10;一人当たり面積">
          <a:extLst>
            <a:ext uri="{FF2B5EF4-FFF2-40B4-BE49-F238E27FC236}">
              <a16:creationId xmlns:a16="http://schemas.microsoft.com/office/drawing/2014/main" id="{9B50C7EA-77F5-440B-AD67-7864DEED07AA}"/>
            </a:ext>
          </a:extLst>
        </xdr:cNvPr>
        <xdr:cNvSpPr txBox="1"/>
      </xdr:nvSpPr>
      <xdr:spPr>
        <a:xfrm>
          <a:off x="85154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90187</xdr:rowOff>
    </xdr:from>
    <xdr:ext cx="469744" cy="259045"/>
    <xdr:sp macro="" textlink="">
      <xdr:nvSpPr>
        <xdr:cNvPr id="252" name="n_3mainValue【体育館・プール】&#10;一人当たり面積">
          <a:extLst>
            <a:ext uri="{FF2B5EF4-FFF2-40B4-BE49-F238E27FC236}">
              <a16:creationId xmlns:a16="http://schemas.microsoft.com/office/drawing/2014/main" id="{37D43B86-FC98-440F-9C52-03CFF4C8A073}"/>
            </a:ext>
          </a:extLst>
        </xdr:cNvPr>
        <xdr:cNvSpPr txBox="1"/>
      </xdr:nvSpPr>
      <xdr:spPr>
        <a:xfrm>
          <a:off x="7626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79BA4732-3AD6-4493-8A98-3DADB1760D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DB4AE5AB-E85F-47AE-841A-E6F80DBD4D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2FB1A3EA-13D8-4CC3-8799-36C3A9F6A9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B311759B-0F26-4B80-9E5D-BB55EA44C6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6B6CDA7-A897-4795-8CD2-963D3D6854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A7CF4F5-DBFE-4ADF-8EC3-E821B6F6C3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6B9103A-6DFB-46B3-9102-4ED9C8FDF8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5B8AB23D-2726-48C0-8C96-4224B0D3FC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7B7A0AB-DDC0-46A6-8AAF-1FF0DDDFF1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BD344E6-7819-44C7-8A19-1DA829803B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CF0CFF31-5A77-4CF0-989E-640C398556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8E90D5F8-B0AB-4994-BE95-7CCBCEF666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D552F2D3-F28C-409D-BBC3-320A3950BD7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2DFC2356-25F1-4CDC-9C2A-2F0A664532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FB877316-83C0-4EBD-96F3-838F86A52E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D9DA425-224A-467F-981C-3600CF91DB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247E93A-46B1-45C4-AAAB-618B6C4D46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D7EAD63E-FD6B-4891-BE6D-F5FDFEB8D5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7EE1BAF3-7409-49D8-85CE-1BEE59AB9E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F10D1FE-E32F-4D2B-8939-8F01EB9A1F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62E50276-43D7-463C-B841-64F67CE4BA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27091786-3EAD-432A-88AB-9DCAB4802E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F42EE41C-7155-459B-868F-C4A60871DB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02EC6DF-F996-45D9-ABFE-997F6CE7D0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22377121-D6BE-4EFB-9551-BD07BE307F49}"/>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8169168B-B0DF-4751-B7D8-2C8E758B17F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8959C38D-D317-4A36-8A5C-6B6006C93C9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2F71F267-FD38-4A15-A28A-7EA1882ECAE6}"/>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a:extLst>
            <a:ext uri="{FF2B5EF4-FFF2-40B4-BE49-F238E27FC236}">
              <a16:creationId xmlns:a16="http://schemas.microsoft.com/office/drawing/2014/main" id="{5989E8F9-BC07-4745-A6A6-1A260DFCBD46}"/>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75E54EA-D0D3-4DCD-B915-D377FAD591B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a:extLst>
            <a:ext uri="{FF2B5EF4-FFF2-40B4-BE49-F238E27FC236}">
              <a16:creationId xmlns:a16="http://schemas.microsoft.com/office/drawing/2014/main" id="{6B0D995E-BD14-4834-B883-E535E2FA1514}"/>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a:extLst>
            <a:ext uri="{FF2B5EF4-FFF2-40B4-BE49-F238E27FC236}">
              <a16:creationId xmlns:a16="http://schemas.microsoft.com/office/drawing/2014/main" id="{09A82E48-D4C1-4542-85B1-6EB5C7EC067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a:extLst>
            <a:ext uri="{FF2B5EF4-FFF2-40B4-BE49-F238E27FC236}">
              <a16:creationId xmlns:a16="http://schemas.microsoft.com/office/drawing/2014/main" id="{71D55A21-F9BE-4497-A165-052887385DBA}"/>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a:extLst>
            <a:ext uri="{FF2B5EF4-FFF2-40B4-BE49-F238E27FC236}">
              <a16:creationId xmlns:a16="http://schemas.microsoft.com/office/drawing/2014/main" id="{C120A340-4A1F-4242-953D-51E2CDD0370E}"/>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7" name="フローチャート: 判断 286">
          <a:extLst>
            <a:ext uri="{FF2B5EF4-FFF2-40B4-BE49-F238E27FC236}">
              <a16:creationId xmlns:a16="http://schemas.microsoft.com/office/drawing/2014/main" id="{53894E63-FC2E-48D6-B570-59E2DA4E4CEA}"/>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61B3E50-F266-4254-AB79-707177AFDB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CC2EDF8-DCA5-4ADB-BB73-E2D03D48F1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FCC7774-693A-409B-9737-1A94E0C440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7B86D0E-EA32-4220-8029-CD2CC15942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F7E4D13-A78D-48BB-A5ED-FC4A6C36C1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93" name="楕円 292">
          <a:extLst>
            <a:ext uri="{FF2B5EF4-FFF2-40B4-BE49-F238E27FC236}">
              <a16:creationId xmlns:a16="http://schemas.microsoft.com/office/drawing/2014/main" id="{FE45FD77-71CD-4D1C-92D9-C24EFFAFB2D5}"/>
            </a:ext>
          </a:extLst>
        </xdr:cNvPr>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767FE50A-7498-46F2-870D-ACAB8E89B3A3}"/>
            </a:ext>
          </a:extLst>
        </xdr:cNvPr>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95" name="楕円 294">
          <a:extLst>
            <a:ext uri="{FF2B5EF4-FFF2-40B4-BE49-F238E27FC236}">
              <a16:creationId xmlns:a16="http://schemas.microsoft.com/office/drawing/2014/main" id="{CF8EBE94-A882-41C4-8CD3-1E5C878F7093}"/>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91439</xdr:rowOff>
    </xdr:to>
    <xdr:cxnSp macro="">
      <xdr:nvCxnSpPr>
        <xdr:cNvPr id="296" name="直線コネクタ 295">
          <a:extLst>
            <a:ext uri="{FF2B5EF4-FFF2-40B4-BE49-F238E27FC236}">
              <a16:creationId xmlns:a16="http://schemas.microsoft.com/office/drawing/2014/main" id="{3FAF0DA2-F8AD-44E4-A7A2-653C19F2168F}"/>
            </a:ext>
          </a:extLst>
        </xdr:cNvPr>
        <xdr:cNvCxnSpPr/>
      </xdr:nvCxnSpPr>
      <xdr:spPr>
        <a:xfrm>
          <a:off x="3797300" y="14451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97" name="楕円 296">
          <a:extLst>
            <a:ext uri="{FF2B5EF4-FFF2-40B4-BE49-F238E27FC236}">
              <a16:creationId xmlns:a16="http://schemas.microsoft.com/office/drawing/2014/main" id="{A65E4A4F-A375-4AB4-A0DA-B527C0A3F017}"/>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102870</xdr:rowOff>
    </xdr:to>
    <xdr:cxnSp macro="">
      <xdr:nvCxnSpPr>
        <xdr:cNvPr id="298" name="直線コネクタ 297">
          <a:extLst>
            <a:ext uri="{FF2B5EF4-FFF2-40B4-BE49-F238E27FC236}">
              <a16:creationId xmlns:a16="http://schemas.microsoft.com/office/drawing/2014/main" id="{D5A6C99F-CE95-4182-A5D2-2743C6D63A5E}"/>
            </a:ext>
          </a:extLst>
        </xdr:cNvPr>
        <xdr:cNvCxnSpPr/>
      </xdr:nvCxnSpPr>
      <xdr:spPr>
        <a:xfrm flipV="1">
          <a:off x="2908300" y="14451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299" name="楕円 298">
          <a:extLst>
            <a:ext uri="{FF2B5EF4-FFF2-40B4-BE49-F238E27FC236}">
              <a16:creationId xmlns:a16="http://schemas.microsoft.com/office/drawing/2014/main" id="{8A9087C0-E8D4-46AC-9894-2C7625E35B85}"/>
            </a:ext>
          </a:extLst>
        </xdr:cNvPr>
        <xdr:cNvSpPr/>
      </xdr:nvSpPr>
      <xdr:spPr>
        <a:xfrm>
          <a:off x="196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114300</xdr:rowOff>
    </xdr:to>
    <xdr:cxnSp macro="">
      <xdr:nvCxnSpPr>
        <xdr:cNvPr id="300" name="直線コネクタ 299">
          <a:extLst>
            <a:ext uri="{FF2B5EF4-FFF2-40B4-BE49-F238E27FC236}">
              <a16:creationId xmlns:a16="http://schemas.microsoft.com/office/drawing/2014/main" id="{88BF5A9D-061B-4C2E-9DAA-CCBCF56A452C}"/>
            </a:ext>
          </a:extLst>
        </xdr:cNvPr>
        <xdr:cNvCxnSpPr/>
      </xdr:nvCxnSpPr>
      <xdr:spPr>
        <a:xfrm flipV="1">
          <a:off x="2019300" y="14504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1" name="n_1aveValue【福祉施設】&#10;有形固定資産減価償却率">
          <a:extLst>
            <a:ext uri="{FF2B5EF4-FFF2-40B4-BE49-F238E27FC236}">
              <a16:creationId xmlns:a16="http://schemas.microsoft.com/office/drawing/2014/main" id="{160B067E-DC7F-4422-9E48-1D4E3E966D7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02" name="n_2aveValue【福祉施設】&#10;有形固定資産減価償却率">
          <a:extLst>
            <a:ext uri="{FF2B5EF4-FFF2-40B4-BE49-F238E27FC236}">
              <a16:creationId xmlns:a16="http://schemas.microsoft.com/office/drawing/2014/main" id="{4CAF0531-722C-4DCD-B367-73F65628BBEE}"/>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03" name="n_3aveValue【福祉施設】&#10;有形固定資産減価償却率">
          <a:extLst>
            <a:ext uri="{FF2B5EF4-FFF2-40B4-BE49-F238E27FC236}">
              <a16:creationId xmlns:a16="http://schemas.microsoft.com/office/drawing/2014/main" id="{F6C92274-7289-4E95-8282-B343EB46AAC7}"/>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4" name="n_4aveValue【福祉施設】&#10;有形固定資産減価償却率">
          <a:extLst>
            <a:ext uri="{FF2B5EF4-FFF2-40B4-BE49-F238E27FC236}">
              <a16:creationId xmlns:a16="http://schemas.microsoft.com/office/drawing/2014/main" id="{9F85BFC1-066A-40FE-B906-F84AD70998B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05" name="n_1mainValue【福祉施設】&#10;有形固定資産減価償却率">
          <a:extLst>
            <a:ext uri="{FF2B5EF4-FFF2-40B4-BE49-F238E27FC236}">
              <a16:creationId xmlns:a16="http://schemas.microsoft.com/office/drawing/2014/main" id="{7ACC1DD6-609A-4978-8F7B-1EAA75CBD1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06" name="n_2mainValue【福祉施設】&#10;有形固定資産減価償却率">
          <a:extLst>
            <a:ext uri="{FF2B5EF4-FFF2-40B4-BE49-F238E27FC236}">
              <a16:creationId xmlns:a16="http://schemas.microsoft.com/office/drawing/2014/main" id="{F2F9BFD8-5AFE-4E67-BB5B-822D3350B183}"/>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07" name="n_3mainValue【福祉施設】&#10;有形固定資産減価償却率">
          <a:extLst>
            <a:ext uri="{FF2B5EF4-FFF2-40B4-BE49-F238E27FC236}">
              <a16:creationId xmlns:a16="http://schemas.microsoft.com/office/drawing/2014/main" id="{137BD598-2C07-4D48-A5AC-608FCD93A7EC}"/>
            </a:ext>
          </a:extLst>
        </xdr:cNvPr>
        <xdr:cNvSpPr txBox="1"/>
      </xdr:nvSpPr>
      <xdr:spPr>
        <a:xfrm>
          <a:off x="1816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81556CE9-E855-4FEA-8D1F-B557BD247C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CFE55E1-8E2D-4C36-BF60-B462655176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69418580-0BD3-438E-A1D4-4A5D1E8EC1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F172FB86-A4BB-4201-A0B3-6B89B8A5C6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84B60445-A4FC-4B64-AEE7-B9E5FB5F3C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75EDBC9C-5201-4333-AA04-8450056673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1A4830F4-0F50-4402-9921-4035BC119A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0B794AE-5888-470C-8D31-A512F1F23D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1C281E0-D584-4ADD-ACEA-7EDED96892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D67BE16-714E-46EB-8C09-DF83FE39C2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A63CBF8E-1033-4634-889E-7386B75CC0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E920F7D-B32A-4DED-8000-9AA5451D3DD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72F9715-09EA-4DCA-801C-6EB9135424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A56BCAA3-18A4-47AC-A10C-B17A716CAB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A4B41AAE-DC9F-4D6C-AF73-0DC9AB95B6F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515D6BC3-100D-4154-ACF9-B625F0C7F7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F829E610-9575-40E1-97BD-67CA0AB531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8311EDFE-2039-4DCE-B2A8-4813E941C5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922B1A76-9608-4666-BDB0-855D8359FE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49E6096D-7061-4A23-8C61-788B89C92F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D10B9EAE-60BF-41BC-B585-6C86CDBB2F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996BEA6B-0654-425E-B114-F57BD3859A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AA8E5C48-11E7-48F5-85B3-004D9F6BA7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31" name="直線コネクタ 330">
          <a:extLst>
            <a:ext uri="{FF2B5EF4-FFF2-40B4-BE49-F238E27FC236}">
              <a16:creationId xmlns:a16="http://schemas.microsoft.com/office/drawing/2014/main" id="{3FAC648C-73EC-4831-B095-D264F54F6EC6}"/>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a:extLst>
            <a:ext uri="{FF2B5EF4-FFF2-40B4-BE49-F238E27FC236}">
              <a16:creationId xmlns:a16="http://schemas.microsoft.com/office/drawing/2014/main" id="{FE848966-5388-4546-B6AB-83424B695C83}"/>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a:extLst>
            <a:ext uri="{FF2B5EF4-FFF2-40B4-BE49-F238E27FC236}">
              <a16:creationId xmlns:a16="http://schemas.microsoft.com/office/drawing/2014/main" id="{6D452F6B-7135-4166-A069-E30C5C1D25D9}"/>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34" name="【福祉施設】&#10;一人当たり面積最大値テキスト">
          <a:extLst>
            <a:ext uri="{FF2B5EF4-FFF2-40B4-BE49-F238E27FC236}">
              <a16:creationId xmlns:a16="http://schemas.microsoft.com/office/drawing/2014/main" id="{7A3C8F74-9F78-4A87-9B03-570CF3C621E7}"/>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5" name="直線コネクタ 334">
          <a:extLst>
            <a:ext uri="{FF2B5EF4-FFF2-40B4-BE49-F238E27FC236}">
              <a16:creationId xmlns:a16="http://schemas.microsoft.com/office/drawing/2014/main" id="{671176F5-D58C-4113-BA03-E31F70BB90B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6" name="【福祉施設】&#10;一人当たり面積平均値テキスト">
          <a:extLst>
            <a:ext uri="{FF2B5EF4-FFF2-40B4-BE49-F238E27FC236}">
              <a16:creationId xmlns:a16="http://schemas.microsoft.com/office/drawing/2014/main" id="{59581B4F-51C6-419F-AE60-623FDD477CF6}"/>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7" name="フローチャート: 判断 336">
          <a:extLst>
            <a:ext uri="{FF2B5EF4-FFF2-40B4-BE49-F238E27FC236}">
              <a16:creationId xmlns:a16="http://schemas.microsoft.com/office/drawing/2014/main" id="{50B3CD58-87DE-4E8E-91A2-65D748301938}"/>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8" name="フローチャート: 判断 337">
          <a:extLst>
            <a:ext uri="{FF2B5EF4-FFF2-40B4-BE49-F238E27FC236}">
              <a16:creationId xmlns:a16="http://schemas.microsoft.com/office/drawing/2014/main" id="{423F1BEE-38B0-44E5-AD30-B2039BA79EA5}"/>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9" name="フローチャート: 判断 338">
          <a:extLst>
            <a:ext uri="{FF2B5EF4-FFF2-40B4-BE49-F238E27FC236}">
              <a16:creationId xmlns:a16="http://schemas.microsoft.com/office/drawing/2014/main" id="{1A60E6F5-7362-4A6E-9005-83F1C2C545D3}"/>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40" name="フローチャート: 判断 339">
          <a:extLst>
            <a:ext uri="{FF2B5EF4-FFF2-40B4-BE49-F238E27FC236}">
              <a16:creationId xmlns:a16="http://schemas.microsoft.com/office/drawing/2014/main" id="{F173DB94-18FC-462D-A456-F72A3958D98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41" name="フローチャート: 判断 340">
          <a:extLst>
            <a:ext uri="{FF2B5EF4-FFF2-40B4-BE49-F238E27FC236}">
              <a16:creationId xmlns:a16="http://schemas.microsoft.com/office/drawing/2014/main" id="{508BAD65-B61D-43C0-B814-750F2AF09245}"/>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ED990AF-E757-42C3-B6F1-8E24D29167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31F6CC1-0490-4A78-8FBD-931FD74BAE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92B98AE-2DEF-4B69-A67B-594B6DF44C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0DABC55-9A63-4FA2-9FD9-9225554A75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23C15B4-78A3-49B6-9B62-306206B3D6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15239</xdr:rowOff>
    </xdr:from>
    <xdr:to>
      <xdr:col>55</xdr:col>
      <xdr:colOff>50800</xdr:colOff>
      <xdr:row>86</xdr:row>
      <xdr:rowOff>116839</xdr:rowOff>
    </xdr:to>
    <xdr:sp macro="" textlink="">
      <xdr:nvSpPr>
        <xdr:cNvPr id="347" name="楕円 346">
          <a:extLst>
            <a:ext uri="{FF2B5EF4-FFF2-40B4-BE49-F238E27FC236}">
              <a16:creationId xmlns:a16="http://schemas.microsoft.com/office/drawing/2014/main" id="{759DB2A1-1E97-4592-91F1-28B1ADBAF265}"/>
            </a:ext>
          </a:extLst>
        </xdr:cNvPr>
        <xdr:cNvSpPr/>
      </xdr:nvSpPr>
      <xdr:spPr>
        <a:xfrm>
          <a:off x="10426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101616</xdr:rowOff>
    </xdr:from>
    <xdr:ext cx="469744" cy="259045"/>
    <xdr:sp macro="" textlink="">
      <xdr:nvSpPr>
        <xdr:cNvPr id="348" name="【福祉施設】&#10;一人当たり面積該当値テキスト">
          <a:extLst>
            <a:ext uri="{FF2B5EF4-FFF2-40B4-BE49-F238E27FC236}">
              <a16:creationId xmlns:a16="http://schemas.microsoft.com/office/drawing/2014/main" id="{E9638A73-0EC5-4E17-ADBC-CAE3AF56F119}"/>
            </a:ext>
          </a:extLst>
        </xdr:cNvPr>
        <xdr:cNvSpPr txBox="1"/>
      </xdr:nvSpPr>
      <xdr:spPr>
        <a:xfrm>
          <a:off x="10515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16511</xdr:rowOff>
    </xdr:from>
    <xdr:to>
      <xdr:col>50</xdr:col>
      <xdr:colOff>165100</xdr:colOff>
      <xdr:row>86</xdr:row>
      <xdr:rowOff>118111</xdr:rowOff>
    </xdr:to>
    <xdr:sp macro="" textlink="">
      <xdr:nvSpPr>
        <xdr:cNvPr id="349" name="楕円 348">
          <a:extLst>
            <a:ext uri="{FF2B5EF4-FFF2-40B4-BE49-F238E27FC236}">
              <a16:creationId xmlns:a16="http://schemas.microsoft.com/office/drawing/2014/main" id="{8D8F4082-C8FB-4B3E-A420-DD7BA594C529}"/>
            </a:ext>
          </a:extLst>
        </xdr:cNvPr>
        <xdr:cNvSpPr/>
      </xdr:nvSpPr>
      <xdr:spPr>
        <a:xfrm>
          <a:off x="9588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66039</xdr:rowOff>
    </xdr:from>
    <xdr:to>
      <xdr:col>55</xdr:col>
      <xdr:colOff>0</xdr:colOff>
      <xdr:row>86</xdr:row>
      <xdr:rowOff>67311</xdr:rowOff>
    </xdr:to>
    <xdr:cxnSp macro="">
      <xdr:nvCxnSpPr>
        <xdr:cNvPr id="350" name="直線コネクタ 349">
          <a:extLst>
            <a:ext uri="{FF2B5EF4-FFF2-40B4-BE49-F238E27FC236}">
              <a16:creationId xmlns:a16="http://schemas.microsoft.com/office/drawing/2014/main" id="{CEA3D490-2737-428C-92E7-33A817D66A4B}"/>
            </a:ext>
          </a:extLst>
        </xdr:cNvPr>
        <xdr:cNvCxnSpPr/>
      </xdr:nvCxnSpPr>
      <xdr:spPr>
        <a:xfrm flipV="1">
          <a:off x="9639300" y="148107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51" name="楕円 350">
          <a:extLst>
            <a:ext uri="{FF2B5EF4-FFF2-40B4-BE49-F238E27FC236}">
              <a16:creationId xmlns:a16="http://schemas.microsoft.com/office/drawing/2014/main" id="{037688A0-6AC7-4253-99CA-6069DBF9C71D}"/>
            </a:ext>
          </a:extLst>
        </xdr:cNvPr>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67311</xdr:rowOff>
    </xdr:from>
    <xdr:to>
      <xdr:col>50</xdr:col>
      <xdr:colOff>114300</xdr:colOff>
      <xdr:row>86</xdr:row>
      <xdr:rowOff>68580</xdr:rowOff>
    </xdr:to>
    <xdr:cxnSp macro="">
      <xdr:nvCxnSpPr>
        <xdr:cNvPr id="352" name="直線コネクタ 351">
          <a:extLst>
            <a:ext uri="{FF2B5EF4-FFF2-40B4-BE49-F238E27FC236}">
              <a16:creationId xmlns:a16="http://schemas.microsoft.com/office/drawing/2014/main" id="{316DACB5-89A6-46D8-AF46-989E3FF3D39A}"/>
            </a:ext>
          </a:extLst>
        </xdr:cNvPr>
        <xdr:cNvCxnSpPr/>
      </xdr:nvCxnSpPr>
      <xdr:spPr>
        <a:xfrm flipV="1">
          <a:off x="8750300" y="14812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114300</xdr:rowOff>
    </xdr:from>
    <xdr:to>
      <xdr:col>41</xdr:col>
      <xdr:colOff>101600</xdr:colOff>
      <xdr:row>84</xdr:row>
      <xdr:rowOff>44450</xdr:rowOff>
    </xdr:to>
    <xdr:sp macro="" textlink="">
      <xdr:nvSpPr>
        <xdr:cNvPr id="353" name="楕円 352">
          <a:extLst>
            <a:ext uri="{FF2B5EF4-FFF2-40B4-BE49-F238E27FC236}">
              <a16:creationId xmlns:a16="http://schemas.microsoft.com/office/drawing/2014/main" id="{C37B7518-9508-4CEA-8679-DB679AF91D0E}"/>
            </a:ext>
          </a:extLst>
        </xdr:cNvPr>
        <xdr:cNvSpPr/>
      </xdr:nvSpPr>
      <xdr:spPr>
        <a:xfrm>
          <a:off x="78105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165100</xdr:rowOff>
    </xdr:from>
    <xdr:to>
      <xdr:col>45</xdr:col>
      <xdr:colOff>177800</xdr:colOff>
      <xdr:row>86</xdr:row>
      <xdr:rowOff>68580</xdr:rowOff>
    </xdr:to>
    <xdr:cxnSp macro="">
      <xdr:nvCxnSpPr>
        <xdr:cNvPr id="354" name="直線コネクタ 353">
          <a:extLst>
            <a:ext uri="{FF2B5EF4-FFF2-40B4-BE49-F238E27FC236}">
              <a16:creationId xmlns:a16="http://schemas.microsoft.com/office/drawing/2014/main" id="{22649230-F653-4BE0-B3AE-33EA9ED93B85}"/>
            </a:ext>
          </a:extLst>
        </xdr:cNvPr>
        <xdr:cNvCxnSpPr/>
      </xdr:nvCxnSpPr>
      <xdr:spPr>
        <a:xfrm>
          <a:off x="7861300" y="14395450"/>
          <a:ext cx="8890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55" name="n_1aveValue【福祉施設】&#10;一人当たり面積">
          <a:extLst>
            <a:ext uri="{FF2B5EF4-FFF2-40B4-BE49-F238E27FC236}">
              <a16:creationId xmlns:a16="http://schemas.microsoft.com/office/drawing/2014/main" id="{910FB59E-0CB2-4843-93D9-FB12A4E61510}"/>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56" name="n_2aveValue【福祉施設】&#10;一人当たり面積">
          <a:extLst>
            <a:ext uri="{FF2B5EF4-FFF2-40B4-BE49-F238E27FC236}">
              <a16:creationId xmlns:a16="http://schemas.microsoft.com/office/drawing/2014/main" id="{81662787-4BCE-4AF3-8522-684DCE6B8A7F}"/>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57" name="n_3aveValue【福祉施設】&#10;一人当たり面積">
          <a:extLst>
            <a:ext uri="{FF2B5EF4-FFF2-40B4-BE49-F238E27FC236}">
              <a16:creationId xmlns:a16="http://schemas.microsoft.com/office/drawing/2014/main" id="{9833A6DC-F61A-400B-8C31-E13A611AE3A2}"/>
            </a:ext>
          </a:extLst>
        </xdr:cNvPr>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8" name="n_4aveValue【福祉施設】&#10;一人当たり面積">
          <a:extLst>
            <a:ext uri="{FF2B5EF4-FFF2-40B4-BE49-F238E27FC236}">
              <a16:creationId xmlns:a16="http://schemas.microsoft.com/office/drawing/2014/main" id="{35F4C7B9-C3A7-4B26-8C36-3663665CEF77}"/>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109238</xdr:rowOff>
    </xdr:from>
    <xdr:ext cx="469744" cy="259045"/>
    <xdr:sp macro="" textlink="">
      <xdr:nvSpPr>
        <xdr:cNvPr id="359" name="n_1mainValue【福祉施設】&#10;一人当たり面積">
          <a:extLst>
            <a:ext uri="{FF2B5EF4-FFF2-40B4-BE49-F238E27FC236}">
              <a16:creationId xmlns:a16="http://schemas.microsoft.com/office/drawing/2014/main" id="{8F6BCB56-253C-4EE5-9A23-E6977DCC6A19}"/>
            </a:ext>
          </a:extLst>
        </xdr:cNvPr>
        <xdr:cNvSpPr txBox="1"/>
      </xdr:nvSpPr>
      <xdr:spPr>
        <a:xfrm>
          <a:off x="93917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360" name="n_2mainValue【福祉施設】&#10;一人当たり面積">
          <a:extLst>
            <a:ext uri="{FF2B5EF4-FFF2-40B4-BE49-F238E27FC236}">
              <a16:creationId xmlns:a16="http://schemas.microsoft.com/office/drawing/2014/main" id="{46675DE2-D736-44E4-B34C-3ABD27396DFE}"/>
            </a:ext>
          </a:extLst>
        </xdr:cNvPr>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60977</xdr:rowOff>
    </xdr:from>
    <xdr:ext cx="469744" cy="259045"/>
    <xdr:sp macro="" textlink="">
      <xdr:nvSpPr>
        <xdr:cNvPr id="361" name="n_3mainValue【福祉施設】&#10;一人当たり面積">
          <a:extLst>
            <a:ext uri="{FF2B5EF4-FFF2-40B4-BE49-F238E27FC236}">
              <a16:creationId xmlns:a16="http://schemas.microsoft.com/office/drawing/2014/main" id="{D13A65AF-BC1C-412D-9A3C-34DFC639A504}"/>
            </a:ext>
          </a:extLst>
        </xdr:cNvPr>
        <xdr:cNvSpPr txBox="1"/>
      </xdr:nvSpPr>
      <xdr:spPr>
        <a:xfrm>
          <a:off x="7626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91599FDC-D927-4067-B4E1-3B04D02A7B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EFDB2CC9-2752-466C-A45B-0F3A0DBE8E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26C7E5B4-F0FE-4D46-AB1A-26E867C161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D3FF763-C067-487B-9CD8-F92F96042A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D7104570-DDD2-4BEE-BC02-C856704F98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7B200C50-5D5A-4DC9-8EC9-39EE3BDCEB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6535F25-A942-4C91-A717-AABCBAE360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EC9EF20B-ADC9-44BE-AE0D-E8833EE87E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6751A59-B20B-406B-881A-95EEAC1A6D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E5D24EB-E0DB-4C59-AF7E-6436C383D3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E77DB600-513E-48E4-9FDD-B0DC3D8336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9380C39D-60E8-41CE-B47F-84DF835264E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7B3E4E9C-7ED2-4876-B625-E795969CD1B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F8FD40BC-D4F9-4CF6-8903-F3DB3E388B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5C96C235-9401-471F-88E8-46D03189D0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F1DDFA32-C74C-4CB2-B32C-4F08F29B98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E26D99FC-596B-45E2-9EA5-5DE2E3EDA94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82A907ED-8E2F-4565-98B8-79EE7A5947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4CC43901-9BFE-423F-860E-B7B105D1A65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5C0349C6-7C69-4B05-B7DF-B01368C5E65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a:extLst>
            <a:ext uri="{FF2B5EF4-FFF2-40B4-BE49-F238E27FC236}">
              <a16:creationId xmlns:a16="http://schemas.microsoft.com/office/drawing/2014/main" id="{65ED0DB3-E1B2-4519-89DB-EEC939F386C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49A861CF-3331-4AC2-B3E0-BA8D66F764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FB0C19B6-10E1-4BCC-A471-F6CDDA07DD1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001994A0-4C58-4E85-87F1-0F522D58AB5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86" name="直線コネクタ 385">
          <a:extLst>
            <a:ext uri="{FF2B5EF4-FFF2-40B4-BE49-F238E27FC236}">
              <a16:creationId xmlns:a16="http://schemas.microsoft.com/office/drawing/2014/main" id="{8F4D8BCC-7CDA-4C7C-9546-C3751F0A5E81}"/>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3C0DAA5C-A85B-4B7F-BE00-E006B467853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a:extLst>
            <a:ext uri="{FF2B5EF4-FFF2-40B4-BE49-F238E27FC236}">
              <a16:creationId xmlns:a16="http://schemas.microsoft.com/office/drawing/2014/main" id="{022449CD-738C-4E79-9D2D-5F02D2673B6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D45FFEFA-053C-4917-A4A8-29983A9DDE22}"/>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90" name="直線コネクタ 389">
          <a:extLst>
            <a:ext uri="{FF2B5EF4-FFF2-40B4-BE49-F238E27FC236}">
              <a16:creationId xmlns:a16="http://schemas.microsoft.com/office/drawing/2014/main" id="{2C4F7ECF-83D9-4A40-8A17-785320D00C45}"/>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D4629276-5855-4366-9A16-04FB0D953CCC}"/>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2" name="フローチャート: 判断 391">
          <a:extLst>
            <a:ext uri="{FF2B5EF4-FFF2-40B4-BE49-F238E27FC236}">
              <a16:creationId xmlns:a16="http://schemas.microsoft.com/office/drawing/2014/main" id="{A6C4A04C-2561-4570-AEA6-26764F5D0986}"/>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3" name="フローチャート: 判断 392">
          <a:extLst>
            <a:ext uri="{FF2B5EF4-FFF2-40B4-BE49-F238E27FC236}">
              <a16:creationId xmlns:a16="http://schemas.microsoft.com/office/drawing/2014/main" id="{1E791EA6-0CB0-463C-A982-1E08F42421E1}"/>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4" name="フローチャート: 判断 393">
          <a:extLst>
            <a:ext uri="{FF2B5EF4-FFF2-40B4-BE49-F238E27FC236}">
              <a16:creationId xmlns:a16="http://schemas.microsoft.com/office/drawing/2014/main" id="{CDEC7BFB-B784-4027-96BA-683E30D38FD9}"/>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95" name="フローチャート: 判断 394">
          <a:extLst>
            <a:ext uri="{FF2B5EF4-FFF2-40B4-BE49-F238E27FC236}">
              <a16:creationId xmlns:a16="http://schemas.microsoft.com/office/drawing/2014/main" id="{80993970-A7D2-4538-BDE7-9FBAC396C66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96" name="フローチャート: 判断 395">
          <a:extLst>
            <a:ext uri="{FF2B5EF4-FFF2-40B4-BE49-F238E27FC236}">
              <a16:creationId xmlns:a16="http://schemas.microsoft.com/office/drawing/2014/main" id="{53709C94-221A-4A7D-B735-3A0DC8506083}"/>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A0F3613-E88E-4FA3-9B59-04B1B1B4A2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8D8C20D-70A4-4282-879F-49DD9CBB65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8A3F83A-7C99-4A91-AC99-67E1E9F616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926E63B-0F08-4921-ABB8-DA64748384A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84D8847-1539-4E0F-AD67-0840BD4CADE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402" name="楕円 401">
          <a:extLst>
            <a:ext uri="{FF2B5EF4-FFF2-40B4-BE49-F238E27FC236}">
              <a16:creationId xmlns:a16="http://schemas.microsoft.com/office/drawing/2014/main" id="{6F6828B5-232E-4138-BCA2-1C5E8E60A200}"/>
            </a:ext>
          </a:extLst>
        </xdr:cNvPr>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4F35945D-2B61-4753-B148-4B0B302A7A7B}"/>
            </a:ext>
          </a:extLst>
        </xdr:cNvPr>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21589</xdr:rowOff>
    </xdr:from>
    <xdr:to>
      <xdr:col>20</xdr:col>
      <xdr:colOff>38100</xdr:colOff>
      <xdr:row>102</xdr:row>
      <xdr:rowOff>123189</xdr:rowOff>
    </xdr:to>
    <xdr:sp macro="" textlink="">
      <xdr:nvSpPr>
        <xdr:cNvPr id="404" name="楕円 403">
          <a:extLst>
            <a:ext uri="{FF2B5EF4-FFF2-40B4-BE49-F238E27FC236}">
              <a16:creationId xmlns:a16="http://schemas.microsoft.com/office/drawing/2014/main" id="{BFB88B2D-B69F-4CAD-80DE-9EDB7476ECB2}"/>
            </a:ext>
          </a:extLst>
        </xdr:cNvPr>
        <xdr:cNvSpPr/>
      </xdr:nvSpPr>
      <xdr:spPr>
        <a:xfrm>
          <a:off x="3746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72389</xdr:rowOff>
    </xdr:from>
    <xdr:to>
      <xdr:col>24</xdr:col>
      <xdr:colOff>63500</xdr:colOff>
      <xdr:row>102</xdr:row>
      <xdr:rowOff>110489</xdr:rowOff>
    </xdr:to>
    <xdr:cxnSp macro="">
      <xdr:nvCxnSpPr>
        <xdr:cNvPr id="405" name="直線コネクタ 404">
          <a:extLst>
            <a:ext uri="{FF2B5EF4-FFF2-40B4-BE49-F238E27FC236}">
              <a16:creationId xmlns:a16="http://schemas.microsoft.com/office/drawing/2014/main" id="{CF2C045A-8DB7-4987-AC12-078F0A753884}"/>
            </a:ext>
          </a:extLst>
        </xdr:cNvPr>
        <xdr:cNvCxnSpPr/>
      </xdr:nvCxnSpPr>
      <xdr:spPr>
        <a:xfrm>
          <a:off x="3797300" y="175602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06" name="楕円 405">
          <a:extLst>
            <a:ext uri="{FF2B5EF4-FFF2-40B4-BE49-F238E27FC236}">
              <a16:creationId xmlns:a16="http://schemas.microsoft.com/office/drawing/2014/main" id="{B0599BA2-75D3-4145-8423-526AF45F08FE}"/>
            </a:ext>
          </a:extLst>
        </xdr:cNvPr>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103</xdr:row>
      <xdr:rowOff>45720</xdr:rowOff>
    </xdr:to>
    <xdr:cxnSp macro="">
      <xdr:nvCxnSpPr>
        <xdr:cNvPr id="407" name="直線コネクタ 406">
          <a:extLst>
            <a:ext uri="{FF2B5EF4-FFF2-40B4-BE49-F238E27FC236}">
              <a16:creationId xmlns:a16="http://schemas.microsoft.com/office/drawing/2014/main" id="{1D169295-6CAD-4460-A63B-9F5241459041}"/>
            </a:ext>
          </a:extLst>
        </xdr:cNvPr>
        <xdr:cNvCxnSpPr/>
      </xdr:nvCxnSpPr>
      <xdr:spPr>
        <a:xfrm flipV="1">
          <a:off x="2908300" y="175602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8" name="楕円 407">
          <a:extLst>
            <a:ext uri="{FF2B5EF4-FFF2-40B4-BE49-F238E27FC236}">
              <a16:creationId xmlns:a16="http://schemas.microsoft.com/office/drawing/2014/main" id="{E2F024CF-3FC3-488E-BAA7-55074374F809}"/>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133350</xdr:rowOff>
    </xdr:to>
    <xdr:cxnSp macro="">
      <xdr:nvCxnSpPr>
        <xdr:cNvPr id="409" name="直線コネクタ 408">
          <a:extLst>
            <a:ext uri="{FF2B5EF4-FFF2-40B4-BE49-F238E27FC236}">
              <a16:creationId xmlns:a16="http://schemas.microsoft.com/office/drawing/2014/main" id="{CDFBE654-977F-4ABE-B3BD-D43094B556B2}"/>
            </a:ext>
          </a:extLst>
        </xdr:cNvPr>
        <xdr:cNvCxnSpPr/>
      </xdr:nvCxnSpPr>
      <xdr:spPr>
        <a:xfrm flipV="1">
          <a:off x="2019300" y="177050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10" name="n_1aveValue【市民会館】&#10;有形固定資産減価償却率">
          <a:extLst>
            <a:ext uri="{FF2B5EF4-FFF2-40B4-BE49-F238E27FC236}">
              <a16:creationId xmlns:a16="http://schemas.microsoft.com/office/drawing/2014/main" id="{BD0883E6-A4AC-4868-BDCD-50A1121DF3C0}"/>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11" name="n_2aveValue【市民会館】&#10;有形固定資産減価償却率">
          <a:extLst>
            <a:ext uri="{FF2B5EF4-FFF2-40B4-BE49-F238E27FC236}">
              <a16:creationId xmlns:a16="http://schemas.microsoft.com/office/drawing/2014/main" id="{33C6F7A0-F45D-41B4-B71F-024E7A119B9F}"/>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12" name="n_3aveValue【市民会館】&#10;有形固定資産減価償却率">
          <a:extLst>
            <a:ext uri="{FF2B5EF4-FFF2-40B4-BE49-F238E27FC236}">
              <a16:creationId xmlns:a16="http://schemas.microsoft.com/office/drawing/2014/main" id="{08686E2A-A15E-4D95-98D5-EC26A830903A}"/>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13" name="n_4aveValue【市民会館】&#10;有形固定資産減価償却率">
          <a:extLst>
            <a:ext uri="{FF2B5EF4-FFF2-40B4-BE49-F238E27FC236}">
              <a16:creationId xmlns:a16="http://schemas.microsoft.com/office/drawing/2014/main" id="{EED026F8-FCC3-4F50-B3CA-2D0727D3D50E}"/>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139716</xdr:rowOff>
    </xdr:from>
    <xdr:ext cx="405111" cy="259045"/>
    <xdr:sp macro="" textlink="">
      <xdr:nvSpPr>
        <xdr:cNvPr id="414" name="n_1mainValue【市民会館】&#10;有形固定資産減価償却率">
          <a:extLst>
            <a:ext uri="{FF2B5EF4-FFF2-40B4-BE49-F238E27FC236}">
              <a16:creationId xmlns:a16="http://schemas.microsoft.com/office/drawing/2014/main" id="{924C248D-6754-41BF-A2F9-1119C8270572}"/>
            </a:ext>
          </a:extLst>
        </xdr:cNvPr>
        <xdr:cNvSpPr txBox="1"/>
      </xdr:nvSpPr>
      <xdr:spPr>
        <a:xfrm>
          <a:off x="3582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15" name="n_2mainValue【市民会館】&#10;有形固定資産減価償却率">
          <a:extLst>
            <a:ext uri="{FF2B5EF4-FFF2-40B4-BE49-F238E27FC236}">
              <a16:creationId xmlns:a16="http://schemas.microsoft.com/office/drawing/2014/main" id="{8EDB3A4F-E6BB-4E5C-A347-AEF9BABEB6D3}"/>
            </a:ext>
          </a:extLst>
        </xdr:cNvPr>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16" name="n_3mainValue【市民会館】&#10;有形固定資産減価償却率">
          <a:extLst>
            <a:ext uri="{FF2B5EF4-FFF2-40B4-BE49-F238E27FC236}">
              <a16:creationId xmlns:a16="http://schemas.microsoft.com/office/drawing/2014/main" id="{C0BA98D7-FD15-4628-BBE3-395C8E61D803}"/>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667921E7-A19B-45FF-A84A-F0D7D4FAF4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E16B2E45-189B-44B3-9BE5-DC0BE42B82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F041A51F-BF4C-4CB1-9358-6A59362F3D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2D2CFC83-3517-4F1E-8D79-C197261E50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127066E6-F6EC-4868-96AD-9135B27D71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6DF78C69-F4E9-47B2-B14F-8FE3DBD981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23B50D2E-AAC8-45EE-9F00-EC93B600AC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F4FBDCC-86D8-4B0E-BC3C-0A932CF6029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FB44A2E-8C81-4B9E-9794-5856142C10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838ADA9D-83CD-476B-8531-3490A918C9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0867D0CD-C688-4A35-85B9-727A1113B66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a:extLst>
            <a:ext uri="{FF2B5EF4-FFF2-40B4-BE49-F238E27FC236}">
              <a16:creationId xmlns:a16="http://schemas.microsoft.com/office/drawing/2014/main" id="{97F786D1-9751-4821-B23F-084A05CED16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4F468E75-B03E-48EF-A5FA-C8859A7F346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a:extLst>
            <a:ext uri="{FF2B5EF4-FFF2-40B4-BE49-F238E27FC236}">
              <a16:creationId xmlns:a16="http://schemas.microsoft.com/office/drawing/2014/main" id="{7DD06269-08C5-4890-95A3-47CF8FF3127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CB08293A-B5AD-4672-B9BA-4E78CE3A5EE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a:extLst>
            <a:ext uri="{FF2B5EF4-FFF2-40B4-BE49-F238E27FC236}">
              <a16:creationId xmlns:a16="http://schemas.microsoft.com/office/drawing/2014/main" id="{25B4A423-E6AD-48DF-90C4-46DD331628E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8B0BF968-D9A5-49DF-8D49-882D99328D5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a:extLst>
            <a:ext uri="{FF2B5EF4-FFF2-40B4-BE49-F238E27FC236}">
              <a16:creationId xmlns:a16="http://schemas.microsoft.com/office/drawing/2014/main" id="{157D8B7F-BD7C-404A-B19F-C5399DE3AD2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E76FAADD-A74F-4C4D-A30F-D8E0D1BD00B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BF60829A-6B20-4875-9AE2-F945449395D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95588748-B82E-4C56-BFC9-467BDC0CF8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38" name="直線コネクタ 437">
          <a:extLst>
            <a:ext uri="{FF2B5EF4-FFF2-40B4-BE49-F238E27FC236}">
              <a16:creationId xmlns:a16="http://schemas.microsoft.com/office/drawing/2014/main" id="{A01CE749-CE80-4005-9417-182BCADE39AF}"/>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9" name="【市民会館】&#10;一人当たり面積最小値テキスト">
          <a:extLst>
            <a:ext uri="{FF2B5EF4-FFF2-40B4-BE49-F238E27FC236}">
              <a16:creationId xmlns:a16="http://schemas.microsoft.com/office/drawing/2014/main" id="{3AB82720-1C6B-451F-A41B-DDC4F02595AB}"/>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40" name="直線コネクタ 439">
          <a:extLst>
            <a:ext uri="{FF2B5EF4-FFF2-40B4-BE49-F238E27FC236}">
              <a16:creationId xmlns:a16="http://schemas.microsoft.com/office/drawing/2014/main" id="{BFE2267B-93F2-4682-8CCA-4217159AB84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41" name="【市民会館】&#10;一人当たり面積最大値テキスト">
          <a:extLst>
            <a:ext uri="{FF2B5EF4-FFF2-40B4-BE49-F238E27FC236}">
              <a16:creationId xmlns:a16="http://schemas.microsoft.com/office/drawing/2014/main" id="{9F066F14-7327-47EE-961F-4E26D6C6B34C}"/>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42" name="直線コネクタ 441">
          <a:extLst>
            <a:ext uri="{FF2B5EF4-FFF2-40B4-BE49-F238E27FC236}">
              <a16:creationId xmlns:a16="http://schemas.microsoft.com/office/drawing/2014/main" id="{35527286-4215-4DF7-879B-784B41779C08}"/>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43" name="【市民会館】&#10;一人当たり面積平均値テキスト">
          <a:extLst>
            <a:ext uri="{FF2B5EF4-FFF2-40B4-BE49-F238E27FC236}">
              <a16:creationId xmlns:a16="http://schemas.microsoft.com/office/drawing/2014/main" id="{A6D84947-823A-4943-A317-554275F6390A}"/>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44" name="フローチャート: 判断 443">
          <a:extLst>
            <a:ext uri="{FF2B5EF4-FFF2-40B4-BE49-F238E27FC236}">
              <a16:creationId xmlns:a16="http://schemas.microsoft.com/office/drawing/2014/main" id="{84CDDB18-30D6-4DF9-8358-24D8608FECFC}"/>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45" name="フローチャート: 判断 444">
          <a:extLst>
            <a:ext uri="{FF2B5EF4-FFF2-40B4-BE49-F238E27FC236}">
              <a16:creationId xmlns:a16="http://schemas.microsoft.com/office/drawing/2014/main" id="{67ED95A2-E804-4DF2-9AC6-DD605A833176}"/>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46" name="フローチャート: 判断 445">
          <a:extLst>
            <a:ext uri="{FF2B5EF4-FFF2-40B4-BE49-F238E27FC236}">
              <a16:creationId xmlns:a16="http://schemas.microsoft.com/office/drawing/2014/main" id="{E70B91F6-71ED-4504-A09B-1D73330743DB}"/>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47" name="フローチャート: 判断 446">
          <a:extLst>
            <a:ext uri="{FF2B5EF4-FFF2-40B4-BE49-F238E27FC236}">
              <a16:creationId xmlns:a16="http://schemas.microsoft.com/office/drawing/2014/main" id="{F9737AF6-6842-4BA3-B772-353D5B68885A}"/>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48" name="フローチャート: 判断 447">
          <a:extLst>
            <a:ext uri="{FF2B5EF4-FFF2-40B4-BE49-F238E27FC236}">
              <a16:creationId xmlns:a16="http://schemas.microsoft.com/office/drawing/2014/main" id="{BAF491B3-B661-4663-94CE-497438C90A6F}"/>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599BA8EC-F973-4169-A37F-EB7AC197CD5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2A4B509-125F-44DE-8BF7-FFEF40706F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F142F03-D676-4A2E-9327-6EE63F8871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0B89492-5BDF-46B4-AAD1-5817E0D67F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EC2CA2F-9665-430C-93A3-85D2532513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114554</xdr:rowOff>
    </xdr:from>
    <xdr:to>
      <xdr:col>55</xdr:col>
      <xdr:colOff>50800</xdr:colOff>
      <xdr:row>106</xdr:row>
      <xdr:rowOff>44704</xdr:rowOff>
    </xdr:to>
    <xdr:sp macro="" textlink="">
      <xdr:nvSpPr>
        <xdr:cNvPr id="454" name="楕円 453">
          <a:extLst>
            <a:ext uri="{FF2B5EF4-FFF2-40B4-BE49-F238E27FC236}">
              <a16:creationId xmlns:a16="http://schemas.microsoft.com/office/drawing/2014/main" id="{ECCDA9D8-7B9E-4FA5-B4C7-90464816DD5D}"/>
            </a:ext>
          </a:extLst>
        </xdr:cNvPr>
        <xdr:cNvSpPr/>
      </xdr:nvSpPr>
      <xdr:spPr>
        <a:xfrm>
          <a:off x="10426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92981</xdr:rowOff>
    </xdr:from>
    <xdr:ext cx="469744" cy="259045"/>
    <xdr:sp macro="" textlink="">
      <xdr:nvSpPr>
        <xdr:cNvPr id="455" name="【市民会館】&#10;一人当たり面積該当値テキスト">
          <a:extLst>
            <a:ext uri="{FF2B5EF4-FFF2-40B4-BE49-F238E27FC236}">
              <a16:creationId xmlns:a16="http://schemas.microsoft.com/office/drawing/2014/main" id="{1BC15897-1C48-4A2C-A806-108409DBAE70}"/>
            </a:ext>
          </a:extLst>
        </xdr:cNvPr>
        <xdr:cNvSpPr txBox="1"/>
      </xdr:nvSpPr>
      <xdr:spPr>
        <a:xfrm>
          <a:off x="105156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125985</xdr:rowOff>
    </xdr:from>
    <xdr:to>
      <xdr:col>50</xdr:col>
      <xdr:colOff>165100</xdr:colOff>
      <xdr:row>106</xdr:row>
      <xdr:rowOff>56135</xdr:rowOff>
    </xdr:to>
    <xdr:sp macro="" textlink="">
      <xdr:nvSpPr>
        <xdr:cNvPr id="456" name="楕円 455">
          <a:extLst>
            <a:ext uri="{FF2B5EF4-FFF2-40B4-BE49-F238E27FC236}">
              <a16:creationId xmlns:a16="http://schemas.microsoft.com/office/drawing/2014/main" id="{6B9C1FD0-F41D-413C-980E-CE32D680A6E0}"/>
            </a:ext>
          </a:extLst>
        </xdr:cNvPr>
        <xdr:cNvSpPr/>
      </xdr:nvSpPr>
      <xdr:spPr>
        <a:xfrm>
          <a:off x="9588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165354</xdr:rowOff>
    </xdr:from>
    <xdr:to>
      <xdr:col>55</xdr:col>
      <xdr:colOff>0</xdr:colOff>
      <xdr:row>106</xdr:row>
      <xdr:rowOff>5335</xdr:rowOff>
    </xdr:to>
    <xdr:cxnSp macro="">
      <xdr:nvCxnSpPr>
        <xdr:cNvPr id="457" name="直線コネクタ 456">
          <a:extLst>
            <a:ext uri="{FF2B5EF4-FFF2-40B4-BE49-F238E27FC236}">
              <a16:creationId xmlns:a16="http://schemas.microsoft.com/office/drawing/2014/main" id="{83653219-76B5-48D2-9CE3-60851A0E9436}"/>
            </a:ext>
          </a:extLst>
        </xdr:cNvPr>
        <xdr:cNvCxnSpPr/>
      </xdr:nvCxnSpPr>
      <xdr:spPr>
        <a:xfrm flipV="1">
          <a:off x="9639300" y="1816760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135128</xdr:rowOff>
    </xdr:from>
    <xdr:to>
      <xdr:col>46</xdr:col>
      <xdr:colOff>38100</xdr:colOff>
      <xdr:row>106</xdr:row>
      <xdr:rowOff>65278</xdr:rowOff>
    </xdr:to>
    <xdr:sp macro="" textlink="">
      <xdr:nvSpPr>
        <xdr:cNvPr id="458" name="楕円 457">
          <a:extLst>
            <a:ext uri="{FF2B5EF4-FFF2-40B4-BE49-F238E27FC236}">
              <a16:creationId xmlns:a16="http://schemas.microsoft.com/office/drawing/2014/main" id="{705A4359-068E-4A9D-9FDA-F42A5B2BDE32}"/>
            </a:ext>
          </a:extLst>
        </xdr:cNvPr>
        <xdr:cNvSpPr/>
      </xdr:nvSpPr>
      <xdr:spPr>
        <a:xfrm>
          <a:off x="8699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5335</xdr:rowOff>
    </xdr:from>
    <xdr:to>
      <xdr:col>50</xdr:col>
      <xdr:colOff>114300</xdr:colOff>
      <xdr:row>106</xdr:row>
      <xdr:rowOff>14478</xdr:rowOff>
    </xdr:to>
    <xdr:cxnSp macro="">
      <xdr:nvCxnSpPr>
        <xdr:cNvPr id="459" name="直線コネクタ 458">
          <a:extLst>
            <a:ext uri="{FF2B5EF4-FFF2-40B4-BE49-F238E27FC236}">
              <a16:creationId xmlns:a16="http://schemas.microsoft.com/office/drawing/2014/main" id="{72F9DB54-B708-43F0-B19F-49BC215EFC2E}"/>
            </a:ext>
          </a:extLst>
        </xdr:cNvPr>
        <xdr:cNvCxnSpPr/>
      </xdr:nvCxnSpPr>
      <xdr:spPr>
        <a:xfrm flipV="1">
          <a:off x="8750300" y="181790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144272</xdr:rowOff>
    </xdr:from>
    <xdr:to>
      <xdr:col>41</xdr:col>
      <xdr:colOff>101600</xdr:colOff>
      <xdr:row>106</xdr:row>
      <xdr:rowOff>74422</xdr:rowOff>
    </xdr:to>
    <xdr:sp macro="" textlink="">
      <xdr:nvSpPr>
        <xdr:cNvPr id="460" name="楕円 459">
          <a:extLst>
            <a:ext uri="{FF2B5EF4-FFF2-40B4-BE49-F238E27FC236}">
              <a16:creationId xmlns:a16="http://schemas.microsoft.com/office/drawing/2014/main" id="{299AEE7C-2E0A-4590-A519-B13CB6F6F174}"/>
            </a:ext>
          </a:extLst>
        </xdr:cNvPr>
        <xdr:cNvSpPr/>
      </xdr:nvSpPr>
      <xdr:spPr>
        <a:xfrm>
          <a:off x="7810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xdr:rowOff>
    </xdr:from>
    <xdr:to>
      <xdr:col>45</xdr:col>
      <xdr:colOff>177800</xdr:colOff>
      <xdr:row>106</xdr:row>
      <xdr:rowOff>23622</xdr:rowOff>
    </xdr:to>
    <xdr:cxnSp macro="">
      <xdr:nvCxnSpPr>
        <xdr:cNvPr id="461" name="直線コネクタ 460">
          <a:extLst>
            <a:ext uri="{FF2B5EF4-FFF2-40B4-BE49-F238E27FC236}">
              <a16:creationId xmlns:a16="http://schemas.microsoft.com/office/drawing/2014/main" id="{0E73505B-F5EC-498B-AB33-560F5203B121}"/>
            </a:ext>
          </a:extLst>
        </xdr:cNvPr>
        <xdr:cNvCxnSpPr/>
      </xdr:nvCxnSpPr>
      <xdr:spPr>
        <a:xfrm flipV="1">
          <a:off x="7861300" y="1818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62" name="n_1aveValue【市民会館】&#10;一人当たり面積">
          <a:extLst>
            <a:ext uri="{FF2B5EF4-FFF2-40B4-BE49-F238E27FC236}">
              <a16:creationId xmlns:a16="http://schemas.microsoft.com/office/drawing/2014/main" id="{B7451893-6ADB-4B5D-8503-6BFDFB64635A}"/>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63" name="n_2aveValue【市民会館】&#10;一人当たり面積">
          <a:extLst>
            <a:ext uri="{FF2B5EF4-FFF2-40B4-BE49-F238E27FC236}">
              <a16:creationId xmlns:a16="http://schemas.microsoft.com/office/drawing/2014/main" id="{2BB4DBDE-8CD6-47A2-93E3-6702B47C4128}"/>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64" name="n_3aveValue【市民会館】&#10;一人当たり面積">
          <a:extLst>
            <a:ext uri="{FF2B5EF4-FFF2-40B4-BE49-F238E27FC236}">
              <a16:creationId xmlns:a16="http://schemas.microsoft.com/office/drawing/2014/main" id="{44EE5A35-4250-474B-AB48-C7348B2B863D}"/>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65" name="n_4aveValue【市民会館】&#10;一人当たり面積">
          <a:extLst>
            <a:ext uri="{FF2B5EF4-FFF2-40B4-BE49-F238E27FC236}">
              <a16:creationId xmlns:a16="http://schemas.microsoft.com/office/drawing/2014/main" id="{33D747DD-3610-4D42-8AED-35224ADD5328}"/>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47262</xdr:rowOff>
    </xdr:from>
    <xdr:ext cx="469744" cy="259045"/>
    <xdr:sp macro="" textlink="">
      <xdr:nvSpPr>
        <xdr:cNvPr id="466" name="n_1mainValue【市民会館】&#10;一人当たり面積">
          <a:extLst>
            <a:ext uri="{FF2B5EF4-FFF2-40B4-BE49-F238E27FC236}">
              <a16:creationId xmlns:a16="http://schemas.microsoft.com/office/drawing/2014/main" id="{85CE27B6-3CF5-4580-87C9-5C47B0A68B93}"/>
            </a:ext>
          </a:extLst>
        </xdr:cNvPr>
        <xdr:cNvSpPr txBox="1"/>
      </xdr:nvSpPr>
      <xdr:spPr>
        <a:xfrm>
          <a:off x="9391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56405</xdr:rowOff>
    </xdr:from>
    <xdr:ext cx="469744" cy="259045"/>
    <xdr:sp macro="" textlink="">
      <xdr:nvSpPr>
        <xdr:cNvPr id="467" name="n_2mainValue【市民会館】&#10;一人当たり面積">
          <a:extLst>
            <a:ext uri="{FF2B5EF4-FFF2-40B4-BE49-F238E27FC236}">
              <a16:creationId xmlns:a16="http://schemas.microsoft.com/office/drawing/2014/main" id="{EAAD412C-44A4-4EB1-A043-21D56BCC6B7C}"/>
            </a:ext>
          </a:extLst>
        </xdr:cNvPr>
        <xdr:cNvSpPr txBox="1"/>
      </xdr:nvSpPr>
      <xdr:spPr>
        <a:xfrm>
          <a:off x="8515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65549</xdr:rowOff>
    </xdr:from>
    <xdr:ext cx="469744" cy="259045"/>
    <xdr:sp macro="" textlink="">
      <xdr:nvSpPr>
        <xdr:cNvPr id="468" name="n_3mainValue【市民会館】&#10;一人当たり面積">
          <a:extLst>
            <a:ext uri="{FF2B5EF4-FFF2-40B4-BE49-F238E27FC236}">
              <a16:creationId xmlns:a16="http://schemas.microsoft.com/office/drawing/2014/main" id="{A1E38ED8-683E-47FB-AA5C-B7E55B85F5E1}"/>
            </a:ext>
          </a:extLst>
        </xdr:cNvPr>
        <xdr:cNvSpPr txBox="1"/>
      </xdr:nvSpPr>
      <xdr:spPr>
        <a:xfrm>
          <a:off x="76264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20F09DA0-35A3-4C41-A6D9-66842B4C70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4DD3E572-EECD-4B1B-B002-27D0EE20FE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6951986-2A0A-490A-89F6-9C8E036F95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360EBA41-7EA3-4D82-AB41-801B209F18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E15FFC8E-58A6-4533-984E-E942BB1134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69471625-3D39-44F5-B7EF-3730107F60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D190A0EC-BF1F-413E-A7BE-904BBD583E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EEB90721-017F-4A31-A38A-85890E76A4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4678B0C-D5C8-4DEE-B974-4A97517F29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6C5BE10F-4B35-4ED2-B6B0-616F00E6BF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1B36C1F0-3C23-465E-BC0E-EB4D2E5661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C307CBF7-D10C-4D0B-9779-69347318C82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B7D89726-B494-41B5-BD7F-29B342CD01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3D847292-A23C-4CC4-8FCB-E2BAE5E481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848A2A40-427E-41DD-A25A-5E96F72899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D06C7869-FC9D-447A-B310-6A2C195D01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BA67DE52-EEBD-4B2D-9CDD-03AB1BF273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F96D907F-C38A-4EAD-8A31-1D36943B7F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D94EB530-8271-4382-BEF9-6CE95781C6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6205753F-DC7F-4BB7-8DE0-0E11044300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F5E44C89-46E1-4ABF-B748-9F8D74318CA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707E3141-1521-4B61-B0C9-F2DE1A63B6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4CB91901-255F-45F3-8AAA-3954C4E4FC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BDE20D4F-8FDF-41EA-AE7E-4D5EC3A16F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93" name="直線コネクタ 492">
          <a:extLst>
            <a:ext uri="{FF2B5EF4-FFF2-40B4-BE49-F238E27FC236}">
              <a16:creationId xmlns:a16="http://schemas.microsoft.com/office/drawing/2014/main" id="{7D662D85-3F9A-4822-8144-16295476BCD3}"/>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一般廃棄物処理施設】&#10;有形固定資産減価償却率最小値テキスト">
          <a:extLst>
            <a:ext uri="{FF2B5EF4-FFF2-40B4-BE49-F238E27FC236}">
              <a16:creationId xmlns:a16="http://schemas.microsoft.com/office/drawing/2014/main" id="{CCDB3DC6-C5A1-410F-9ED1-04BC9C6B9A2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a:extLst>
            <a:ext uri="{FF2B5EF4-FFF2-40B4-BE49-F238E27FC236}">
              <a16:creationId xmlns:a16="http://schemas.microsoft.com/office/drawing/2014/main" id="{2765BE74-A0D5-4928-9694-B1168859E64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B91924F9-E26B-4F8D-A642-4F871E87A499}"/>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97" name="直線コネクタ 496">
          <a:extLst>
            <a:ext uri="{FF2B5EF4-FFF2-40B4-BE49-F238E27FC236}">
              <a16:creationId xmlns:a16="http://schemas.microsoft.com/office/drawing/2014/main" id="{A36C328C-C654-4FDB-AF50-2EFFE9E21BA9}"/>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20C6FDEE-48AA-45F7-90C8-D66FD04E52D3}"/>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99" name="フローチャート: 判断 498">
          <a:extLst>
            <a:ext uri="{FF2B5EF4-FFF2-40B4-BE49-F238E27FC236}">
              <a16:creationId xmlns:a16="http://schemas.microsoft.com/office/drawing/2014/main" id="{1EFD31F3-C82F-4846-9F29-61E1F5BD2EA4}"/>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0" name="フローチャート: 判断 499">
          <a:extLst>
            <a:ext uri="{FF2B5EF4-FFF2-40B4-BE49-F238E27FC236}">
              <a16:creationId xmlns:a16="http://schemas.microsoft.com/office/drawing/2014/main" id="{D5E979C9-D420-417C-9447-D23741E5AC17}"/>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1" name="フローチャート: 判断 500">
          <a:extLst>
            <a:ext uri="{FF2B5EF4-FFF2-40B4-BE49-F238E27FC236}">
              <a16:creationId xmlns:a16="http://schemas.microsoft.com/office/drawing/2014/main" id="{45DE9AAD-1C21-4988-BDA1-EC54C0B9D5B3}"/>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02" name="フローチャート: 判断 501">
          <a:extLst>
            <a:ext uri="{FF2B5EF4-FFF2-40B4-BE49-F238E27FC236}">
              <a16:creationId xmlns:a16="http://schemas.microsoft.com/office/drawing/2014/main" id="{8968ABEB-601C-4E6E-B088-026071D54E39}"/>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03" name="フローチャート: 判断 502">
          <a:extLst>
            <a:ext uri="{FF2B5EF4-FFF2-40B4-BE49-F238E27FC236}">
              <a16:creationId xmlns:a16="http://schemas.microsoft.com/office/drawing/2014/main" id="{851546AA-B186-4EF8-9371-C6FD901B733F}"/>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91DE451-E847-437B-864F-CBA89AD69C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6FA41ADB-B69F-4F4E-8938-3627D4C244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3ADC1AB-D9AF-4E2C-9F5C-415517BCE8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4CA9EA6F-AECE-47CF-80DA-5D6123246E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27656D2-349D-44A9-9474-EB23F5857A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141605</xdr:rowOff>
    </xdr:from>
    <xdr:to>
      <xdr:col>85</xdr:col>
      <xdr:colOff>177800</xdr:colOff>
      <xdr:row>34</xdr:row>
      <xdr:rowOff>71755</xdr:rowOff>
    </xdr:to>
    <xdr:sp macro="" textlink="">
      <xdr:nvSpPr>
        <xdr:cNvPr id="509" name="楕円 508">
          <a:extLst>
            <a:ext uri="{FF2B5EF4-FFF2-40B4-BE49-F238E27FC236}">
              <a16:creationId xmlns:a16="http://schemas.microsoft.com/office/drawing/2014/main" id="{765A3906-6EAF-41A2-B592-1544FF6A8A40}"/>
            </a:ext>
          </a:extLst>
        </xdr:cNvPr>
        <xdr:cNvSpPr/>
      </xdr:nvSpPr>
      <xdr:spPr>
        <a:xfrm>
          <a:off x="16268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56532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EE434F2F-6674-4AA4-A04B-7361FEB11C60}"/>
            </a:ext>
          </a:extLst>
        </xdr:cNvPr>
        <xdr:cNvSpPr txBox="1"/>
      </xdr:nvSpPr>
      <xdr:spPr>
        <a:xfrm>
          <a:off x="163576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511" name="楕円 510">
          <a:extLst>
            <a:ext uri="{FF2B5EF4-FFF2-40B4-BE49-F238E27FC236}">
              <a16:creationId xmlns:a16="http://schemas.microsoft.com/office/drawing/2014/main" id="{21742245-B430-49CB-9EC3-509E7A2D8A79}"/>
            </a:ext>
          </a:extLst>
        </xdr:cNvPr>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34</xdr:row>
      <xdr:rowOff>20955</xdr:rowOff>
    </xdr:to>
    <xdr:cxnSp macro="">
      <xdr:nvCxnSpPr>
        <xdr:cNvPr id="512" name="直線コネクタ 511">
          <a:extLst>
            <a:ext uri="{FF2B5EF4-FFF2-40B4-BE49-F238E27FC236}">
              <a16:creationId xmlns:a16="http://schemas.microsoft.com/office/drawing/2014/main" id="{F1E27A75-B24B-4414-BE0C-2BDB213FF81F}"/>
            </a:ext>
          </a:extLst>
        </xdr:cNvPr>
        <xdr:cNvCxnSpPr/>
      </xdr:nvCxnSpPr>
      <xdr:spPr>
        <a:xfrm>
          <a:off x="15481300" y="576834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154940</xdr:rowOff>
    </xdr:from>
    <xdr:to>
      <xdr:col>76</xdr:col>
      <xdr:colOff>165100</xdr:colOff>
      <xdr:row>33</xdr:row>
      <xdr:rowOff>85090</xdr:rowOff>
    </xdr:to>
    <xdr:sp macro="" textlink="">
      <xdr:nvSpPr>
        <xdr:cNvPr id="513" name="楕円 512">
          <a:extLst>
            <a:ext uri="{FF2B5EF4-FFF2-40B4-BE49-F238E27FC236}">
              <a16:creationId xmlns:a16="http://schemas.microsoft.com/office/drawing/2014/main" id="{CFCE36FC-A386-4EAF-8516-1238ED3D70E5}"/>
            </a:ext>
          </a:extLst>
        </xdr:cNvPr>
        <xdr:cNvSpPr/>
      </xdr:nvSpPr>
      <xdr:spPr>
        <a:xfrm>
          <a:off x="14541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34290</xdr:rowOff>
    </xdr:from>
    <xdr:to>
      <xdr:col>81</xdr:col>
      <xdr:colOff>50800</xdr:colOff>
      <xdr:row>33</xdr:row>
      <xdr:rowOff>110490</xdr:rowOff>
    </xdr:to>
    <xdr:cxnSp macro="">
      <xdr:nvCxnSpPr>
        <xdr:cNvPr id="514" name="直線コネクタ 513">
          <a:extLst>
            <a:ext uri="{FF2B5EF4-FFF2-40B4-BE49-F238E27FC236}">
              <a16:creationId xmlns:a16="http://schemas.microsoft.com/office/drawing/2014/main" id="{FA36A177-11B6-481E-B3EE-3AACD1D54109}"/>
            </a:ext>
          </a:extLst>
        </xdr:cNvPr>
        <xdr:cNvCxnSpPr/>
      </xdr:nvCxnSpPr>
      <xdr:spPr>
        <a:xfrm>
          <a:off x="14592300" y="5692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10160</xdr:rowOff>
    </xdr:from>
    <xdr:to>
      <xdr:col>72</xdr:col>
      <xdr:colOff>38100</xdr:colOff>
      <xdr:row>33</xdr:row>
      <xdr:rowOff>111760</xdr:rowOff>
    </xdr:to>
    <xdr:sp macro="" textlink="">
      <xdr:nvSpPr>
        <xdr:cNvPr id="515" name="楕円 514">
          <a:extLst>
            <a:ext uri="{FF2B5EF4-FFF2-40B4-BE49-F238E27FC236}">
              <a16:creationId xmlns:a16="http://schemas.microsoft.com/office/drawing/2014/main" id="{0DC75280-AE31-4003-816E-3804736F8828}"/>
            </a:ext>
          </a:extLst>
        </xdr:cNvPr>
        <xdr:cNvSpPr/>
      </xdr:nvSpPr>
      <xdr:spPr>
        <a:xfrm>
          <a:off x="13652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34290</xdr:rowOff>
    </xdr:from>
    <xdr:to>
      <xdr:col>76</xdr:col>
      <xdr:colOff>114300</xdr:colOff>
      <xdr:row>33</xdr:row>
      <xdr:rowOff>60960</xdr:rowOff>
    </xdr:to>
    <xdr:cxnSp macro="">
      <xdr:nvCxnSpPr>
        <xdr:cNvPr id="516" name="直線コネクタ 515">
          <a:extLst>
            <a:ext uri="{FF2B5EF4-FFF2-40B4-BE49-F238E27FC236}">
              <a16:creationId xmlns:a16="http://schemas.microsoft.com/office/drawing/2014/main" id="{19C5D611-C531-4380-A017-4CF9D8009D52}"/>
            </a:ext>
          </a:extLst>
        </xdr:cNvPr>
        <xdr:cNvCxnSpPr/>
      </xdr:nvCxnSpPr>
      <xdr:spPr>
        <a:xfrm flipV="1">
          <a:off x="13703300" y="5692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726CCBA7-ECAB-4EFF-8EAF-AE38D5119A1D}"/>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B9AC7EBB-801B-4ED0-9B32-1450C3314EA4}"/>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76173E92-068F-4E73-8BC5-3E054A3BAACA}"/>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FF6A24CE-7D18-4958-AA4C-EBCCB97F52BF}"/>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23400382-778F-43CC-8A3C-058B2ADC1735}"/>
            </a:ext>
          </a:extLst>
        </xdr:cNvPr>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101617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E689FA71-3CE8-48DB-B579-5EC895A9468A}"/>
            </a:ext>
          </a:extLst>
        </xdr:cNvPr>
        <xdr:cNvSpPr txBox="1"/>
      </xdr:nvSpPr>
      <xdr:spPr>
        <a:xfrm>
          <a:off x="14389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128287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B5FC3BCE-C9C4-4B5B-91C8-798662D0BF85}"/>
            </a:ext>
          </a:extLst>
        </xdr:cNvPr>
        <xdr:cNvSpPr txBox="1"/>
      </xdr:nvSpPr>
      <xdr:spPr>
        <a:xfrm>
          <a:off x="13500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3829491D-D025-4962-985F-FB48FB5CA9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48435185-710E-423F-ABE6-A32520D9B1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81BB8DDF-A768-4356-B704-E946FCE23A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FD0FC9DC-F465-47A5-B689-CCC3798113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D853984E-2E63-44EE-B45D-2BB6A407CB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B07E1B1B-DD14-4543-A13A-8E6B5F0E26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8C409D2C-E693-4FE0-930C-B32EE3E64F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168A91E5-B6B5-426B-B367-1E844F071E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61F5ED23-CFF6-4CEB-B9A6-1DABB7E35A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856F6DB5-4A77-451E-814B-1439FB0A14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F78ACE45-C5A7-4E20-A1E1-4C4461A036D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3CC653E1-EAA2-492C-B91C-AECF1908AB6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FEA65B21-4017-4586-BDB9-448D1D7B04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7" name="テキスト ボックス 536">
          <a:extLst>
            <a:ext uri="{FF2B5EF4-FFF2-40B4-BE49-F238E27FC236}">
              <a16:creationId xmlns:a16="http://schemas.microsoft.com/office/drawing/2014/main" id="{7EAE3225-CEAC-4207-90E1-2F70B2CD4FF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588B28D8-0162-422C-B4B6-14D98AB6E92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a:extLst>
            <a:ext uri="{FF2B5EF4-FFF2-40B4-BE49-F238E27FC236}">
              <a16:creationId xmlns:a16="http://schemas.microsoft.com/office/drawing/2014/main" id="{C1614AF2-A69F-4BEA-8E83-819EFE03526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3EBE94EE-30DE-41FB-8093-5E01CCF869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1" name="テキスト ボックス 540">
          <a:extLst>
            <a:ext uri="{FF2B5EF4-FFF2-40B4-BE49-F238E27FC236}">
              <a16:creationId xmlns:a16="http://schemas.microsoft.com/office/drawing/2014/main" id="{B04216E3-154C-42CC-9C91-D252E941029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00F13CEA-7A56-4B60-9103-355BF1E292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346888E9-B52E-42E5-A81A-68A1400EBA5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6ECADEAA-1DC1-4156-A3E0-5490F8A078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F09AC0CC-BEB3-41E7-AC5D-4EF66F914C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B50CCB12-A31B-46F0-A16B-0D81D13403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47" name="直線コネクタ 546">
          <a:extLst>
            <a:ext uri="{FF2B5EF4-FFF2-40B4-BE49-F238E27FC236}">
              <a16:creationId xmlns:a16="http://schemas.microsoft.com/office/drawing/2014/main" id="{19745150-6BA6-42CF-915C-C19361E55F45}"/>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66A9819F-016F-4BD6-AF36-0D6B5DB9722F}"/>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49" name="直線コネクタ 548">
          <a:extLst>
            <a:ext uri="{FF2B5EF4-FFF2-40B4-BE49-F238E27FC236}">
              <a16:creationId xmlns:a16="http://schemas.microsoft.com/office/drawing/2014/main" id="{DCBC3BE5-DA4A-48D7-8758-DF25B5C7CCCA}"/>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2F28A8FB-EAD7-417F-90EC-E31E5D018E35}"/>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51" name="直線コネクタ 550">
          <a:extLst>
            <a:ext uri="{FF2B5EF4-FFF2-40B4-BE49-F238E27FC236}">
              <a16:creationId xmlns:a16="http://schemas.microsoft.com/office/drawing/2014/main" id="{619E4255-8A6F-4579-A467-B93AD24EFD84}"/>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52" name="【一般廃棄物処理施設】&#10;一人当たり有形固定資産（償却資産）額平均値テキスト">
          <a:extLst>
            <a:ext uri="{FF2B5EF4-FFF2-40B4-BE49-F238E27FC236}">
              <a16:creationId xmlns:a16="http://schemas.microsoft.com/office/drawing/2014/main" id="{4FB34108-C33D-460B-BDF4-F3896D1FE6DB}"/>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53" name="フローチャート: 判断 552">
          <a:extLst>
            <a:ext uri="{FF2B5EF4-FFF2-40B4-BE49-F238E27FC236}">
              <a16:creationId xmlns:a16="http://schemas.microsoft.com/office/drawing/2014/main" id="{8084B16D-B060-4355-9F16-5936EEE2995A}"/>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54" name="フローチャート: 判断 553">
          <a:extLst>
            <a:ext uri="{FF2B5EF4-FFF2-40B4-BE49-F238E27FC236}">
              <a16:creationId xmlns:a16="http://schemas.microsoft.com/office/drawing/2014/main" id="{E8BE15BC-B891-4AB9-84F0-A4822F15AD78}"/>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55" name="フローチャート: 判断 554">
          <a:extLst>
            <a:ext uri="{FF2B5EF4-FFF2-40B4-BE49-F238E27FC236}">
              <a16:creationId xmlns:a16="http://schemas.microsoft.com/office/drawing/2014/main" id="{932A9DD8-53AC-483C-B1DC-A5AC06565B69}"/>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56" name="フローチャート: 判断 555">
          <a:extLst>
            <a:ext uri="{FF2B5EF4-FFF2-40B4-BE49-F238E27FC236}">
              <a16:creationId xmlns:a16="http://schemas.microsoft.com/office/drawing/2014/main" id="{A1884A8B-ACCD-4EE3-8F22-4E53206B4B23}"/>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57" name="フローチャート: 判断 556">
          <a:extLst>
            <a:ext uri="{FF2B5EF4-FFF2-40B4-BE49-F238E27FC236}">
              <a16:creationId xmlns:a16="http://schemas.microsoft.com/office/drawing/2014/main" id="{EA8656C1-DC98-42BA-9274-345F4C075D14}"/>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6C180EF9-E284-4BD0-AC63-F18B08736B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22C8F346-53FC-4B68-9F70-1119C6F984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1B0D6C2D-E25E-41BA-B890-45549D8F23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C655E0DA-61A4-4AAB-BD5C-9C584D6965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D01B93F-EBC8-4F53-BA8E-BD3DAFA8A6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151785</xdr:rowOff>
    </xdr:from>
    <xdr:to>
      <xdr:col>116</xdr:col>
      <xdr:colOff>114300</xdr:colOff>
      <xdr:row>40</xdr:row>
      <xdr:rowOff>81935</xdr:rowOff>
    </xdr:to>
    <xdr:sp macro="" textlink="">
      <xdr:nvSpPr>
        <xdr:cNvPr id="563" name="楕円 562">
          <a:extLst>
            <a:ext uri="{FF2B5EF4-FFF2-40B4-BE49-F238E27FC236}">
              <a16:creationId xmlns:a16="http://schemas.microsoft.com/office/drawing/2014/main" id="{312A32B5-3B05-4CF4-AD5F-E5FAE62A7AC9}"/>
            </a:ext>
          </a:extLst>
        </xdr:cNvPr>
        <xdr:cNvSpPr/>
      </xdr:nvSpPr>
      <xdr:spPr>
        <a:xfrm>
          <a:off x="22110700" y="68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130212</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A8943B30-341E-4C3F-94D8-54738CC90D13}"/>
            </a:ext>
          </a:extLst>
        </xdr:cNvPr>
        <xdr:cNvSpPr txBox="1"/>
      </xdr:nvSpPr>
      <xdr:spPr>
        <a:xfrm>
          <a:off x="22199600" y="68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160262</xdr:rowOff>
    </xdr:from>
    <xdr:to>
      <xdr:col>112</xdr:col>
      <xdr:colOff>38100</xdr:colOff>
      <xdr:row>40</xdr:row>
      <xdr:rowOff>90412</xdr:rowOff>
    </xdr:to>
    <xdr:sp macro="" textlink="">
      <xdr:nvSpPr>
        <xdr:cNvPr id="565" name="楕円 564">
          <a:extLst>
            <a:ext uri="{FF2B5EF4-FFF2-40B4-BE49-F238E27FC236}">
              <a16:creationId xmlns:a16="http://schemas.microsoft.com/office/drawing/2014/main" id="{EAD92D6C-7640-4E61-BD08-676A2680B09A}"/>
            </a:ext>
          </a:extLst>
        </xdr:cNvPr>
        <xdr:cNvSpPr/>
      </xdr:nvSpPr>
      <xdr:spPr>
        <a:xfrm>
          <a:off x="21272500" y="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31135</xdr:rowOff>
    </xdr:from>
    <xdr:to>
      <xdr:col>116</xdr:col>
      <xdr:colOff>63500</xdr:colOff>
      <xdr:row>40</xdr:row>
      <xdr:rowOff>39612</xdr:rowOff>
    </xdr:to>
    <xdr:cxnSp macro="">
      <xdr:nvCxnSpPr>
        <xdr:cNvPr id="566" name="直線コネクタ 565">
          <a:extLst>
            <a:ext uri="{FF2B5EF4-FFF2-40B4-BE49-F238E27FC236}">
              <a16:creationId xmlns:a16="http://schemas.microsoft.com/office/drawing/2014/main" id="{FA5E602B-5000-4B19-BBDD-F05BF3B26851}"/>
            </a:ext>
          </a:extLst>
        </xdr:cNvPr>
        <xdr:cNvCxnSpPr/>
      </xdr:nvCxnSpPr>
      <xdr:spPr>
        <a:xfrm flipV="1">
          <a:off x="21323300" y="6889135"/>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167620</xdr:rowOff>
    </xdr:from>
    <xdr:to>
      <xdr:col>107</xdr:col>
      <xdr:colOff>101600</xdr:colOff>
      <xdr:row>40</xdr:row>
      <xdr:rowOff>97770</xdr:rowOff>
    </xdr:to>
    <xdr:sp macro="" textlink="">
      <xdr:nvSpPr>
        <xdr:cNvPr id="567" name="楕円 566">
          <a:extLst>
            <a:ext uri="{FF2B5EF4-FFF2-40B4-BE49-F238E27FC236}">
              <a16:creationId xmlns:a16="http://schemas.microsoft.com/office/drawing/2014/main" id="{5DF52A97-BCD9-4AE4-89B7-4CECA534E9D4}"/>
            </a:ext>
          </a:extLst>
        </xdr:cNvPr>
        <xdr:cNvSpPr/>
      </xdr:nvSpPr>
      <xdr:spPr>
        <a:xfrm>
          <a:off x="20383500" y="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39612</xdr:rowOff>
    </xdr:from>
    <xdr:to>
      <xdr:col>111</xdr:col>
      <xdr:colOff>177800</xdr:colOff>
      <xdr:row>40</xdr:row>
      <xdr:rowOff>46970</xdr:rowOff>
    </xdr:to>
    <xdr:cxnSp macro="">
      <xdr:nvCxnSpPr>
        <xdr:cNvPr id="568" name="直線コネクタ 567">
          <a:extLst>
            <a:ext uri="{FF2B5EF4-FFF2-40B4-BE49-F238E27FC236}">
              <a16:creationId xmlns:a16="http://schemas.microsoft.com/office/drawing/2014/main" id="{44AA1460-5776-4549-AB35-B3F4E9901613}"/>
            </a:ext>
          </a:extLst>
        </xdr:cNvPr>
        <xdr:cNvCxnSpPr/>
      </xdr:nvCxnSpPr>
      <xdr:spPr>
        <a:xfrm flipV="1">
          <a:off x="20434300" y="6897612"/>
          <a:ext cx="8890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33950</xdr:rowOff>
    </xdr:from>
    <xdr:to>
      <xdr:col>102</xdr:col>
      <xdr:colOff>165100</xdr:colOff>
      <xdr:row>41</xdr:row>
      <xdr:rowOff>135550</xdr:rowOff>
    </xdr:to>
    <xdr:sp macro="" textlink="">
      <xdr:nvSpPr>
        <xdr:cNvPr id="569" name="楕円 568">
          <a:extLst>
            <a:ext uri="{FF2B5EF4-FFF2-40B4-BE49-F238E27FC236}">
              <a16:creationId xmlns:a16="http://schemas.microsoft.com/office/drawing/2014/main" id="{E8D12DDB-22DF-4AC3-AD2A-FA211FA2794B}"/>
            </a:ext>
          </a:extLst>
        </xdr:cNvPr>
        <xdr:cNvSpPr/>
      </xdr:nvSpPr>
      <xdr:spPr>
        <a:xfrm>
          <a:off x="19494500" y="70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46970</xdr:rowOff>
    </xdr:from>
    <xdr:to>
      <xdr:col>107</xdr:col>
      <xdr:colOff>50800</xdr:colOff>
      <xdr:row>41</xdr:row>
      <xdr:rowOff>84750</xdr:rowOff>
    </xdr:to>
    <xdr:cxnSp macro="">
      <xdr:nvCxnSpPr>
        <xdr:cNvPr id="570" name="直線コネクタ 569">
          <a:extLst>
            <a:ext uri="{FF2B5EF4-FFF2-40B4-BE49-F238E27FC236}">
              <a16:creationId xmlns:a16="http://schemas.microsoft.com/office/drawing/2014/main" id="{CA8B7A0D-61C2-4C55-A4CC-0F31DDA095A8}"/>
            </a:ext>
          </a:extLst>
        </xdr:cNvPr>
        <xdr:cNvCxnSpPr/>
      </xdr:nvCxnSpPr>
      <xdr:spPr>
        <a:xfrm flipV="1">
          <a:off x="19545300" y="6904970"/>
          <a:ext cx="889000" cy="20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71" name="n_1aveValue【一般廃棄物処理施設】&#10;一人当たり有形固定資産（償却資産）額">
          <a:extLst>
            <a:ext uri="{FF2B5EF4-FFF2-40B4-BE49-F238E27FC236}">
              <a16:creationId xmlns:a16="http://schemas.microsoft.com/office/drawing/2014/main" id="{FCB7CC37-3DA2-484B-AD95-1890626D7DDB}"/>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72" name="n_2aveValue【一般廃棄物処理施設】&#10;一人当たり有形固定資産（償却資産）額">
          <a:extLst>
            <a:ext uri="{FF2B5EF4-FFF2-40B4-BE49-F238E27FC236}">
              <a16:creationId xmlns:a16="http://schemas.microsoft.com/office/drawing/2014/main" id="{0270C019-223D-4CDB-8340-92805238350A}"/>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73" name="n_3aveValue【一般廃棄物処理施設】&#10;一人当たり有形固定資産（償却資産）額">
          <a:extLst>
            <a:ext uri="{FF2B5EF4-FFF2-40B4-BE49-F238E27FC236}">
              <a16:creationId xmlns:a16="http://schemas.microsoft.com/office/drawing/2014/main" id="{F04D36E8-154F-4A85-B614-8F40C80C712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74" name="n_4aveValue【一般廃棄物処理施設】&#10;一人当たり有形固定資産（償却資産）額">
          <a:extLst>
            <a:ext uri="{FF2B5EF4-FFF2-40B4-BE49-F238E27FC236}">
              <a16:creationId xmlns:a16="http://schemas.microsoft.com/office/drawing/2014/main" id="{750E0FB0-60DF-4521-A7A1-AF2777D44D77}"/>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81539</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2A44F225-E3C2-4E9A-BFFE-B1FC3B5B8BF5}"/>
            </a:ext>
          </a:extLst>
        </xdr:cNvPr>
        <xdr:cNvSpPr txBox="1"/>
      </xdr:nvSpPr>
      <xdr:spPr>
        <a:xfrm>
          <a:off x="21043411" y="69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88897</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71968153-82E5-448E-A1B3-B410B55A9EB0}"/>
            </a:ext>
          </a:extLst>
        </xdr:cNvPr>
        <xdr:cNvSpPr txBox="1"/>
      </xdr:nvSpPr>
      <xdr:spPr>
        <a:xfrm>
          <a:off x="20167111" y="6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126677</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6ABFDABC-6265-4FE4-B4F7-33154D01BBAC}"/>
            </a:ext>
          </a:extLst>
        </xdr:cNvPr>
        <xdr:cNvSpPr txBox="1"/>
      </xdr:nvSpPr>
      <xdr:spPr>
        <a:xfrm>
          <a:off x="19278111" y="71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CDCC9DD7-E6B4-42B6-BDC1-1890490513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1BDF5D4E-A9CA-4CB8-A539-8A06652103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85B5E53B-2574-4A6D-AE25-F0F77F7CF8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874C77DC-DF43-4E13-872D-B9558A41AB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AADD29FE-19F9-4362-9E34-B509CA6932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3D737985-9DCA-4B9E-805B-BB4DBEB344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B697F858-9C83-4857-993D-7601617BDF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B972856F-F919-4771-8979-371808262E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4DE8CAB6-230A-4E4B-9E02-5DED24E99A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AC7C2145-D15A-42DB-8E66-0F54D21354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54A62DB2-BB75-42C5-8244-0FA76A1622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a:extLst>
            <a:ext uri="{FF2B5EF4-FFF2-40B4-BE49-F238E27FC236}">
              <a16:creationId xmlns:a16="http://schemas.microsoft.com/office/drawing/2014/main" id="{426B5E6F-7FC4-40EA-A713-4B7B2DF1EE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0" name="テキスト ボックス 589">
          <a:extLst>
            <a:ext uri="{FF2B5EF4-FFF2-40B4-BE49-F238E27FC236}">
              <a16:creationId xmlns:a16="http://schemas.microsoft.com/office/drawing/2014/main" id="{722C079A-B073-413A-9DB2-D0DDFCC5213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a:extLst>
            <a:ext uri="{FF2B5EF4-FFF2-40B4-BE49-F238E27FC236}">
              <a16:creationId xmlns:a16="http://schemas.microsoft.com/office/drawing/2014/main" id="{697FFCBD-53B6-4B37-B3DC-E6F4F250EB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a:extLst>
            <a:ext uri="{FF2B5EF4-FFF2-40B4-BE49-F238E27FC236}">
              <a16:creationId xmlns:a16="http://schemas.microsoft.com/office/drawing/2014/main" id="{B88BCC27-81F1-4B50-9AD0-9D1FA6EEA91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a:extLst>
            <a:ext uri="{FF2B5EF4-FFF2-40B4-BE49-F238E27FC236}">
              <a16:creationId xmlns:a16="http://schemas.microsoft.com/office/drawing/2014/main" id="{D2B0074C-9DFF-4ADF-A8FD-A3965525378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a:extLst>
            <a:ext uri="{FF2B5EF4-FFF2-40B4-BE49-F238E27FC236}">
              <a16:creationId xmlns:a16="http://schemas.microsoft.com/office/drawing/2014/main" id="{3A7F9C09-073A-4B01-8805-CC717344BA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a:extLst>
            <a:ext uri="{FF2B5EF4-FFF2-40B4-BE49-F238E27FC236}">
              <a16:creationId xmlns:a16="http://schemas.microsoft.com/office/drawing/2014/main" id="{CB829AEC-EEB7-40EC-8337-924BB9AE96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a:extLst>
            <a:ext uri="{FF2B5EF4-FFF2-40B4-BE49-F238E27FC236}">
              <a16:creationId xmlns:a16="http://schemas.microsoft.com/office/drawing/2014/main" id="{8453A2CD-23EF-4466-9630-C9D3942D236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AE921AB-5292-4689-8F7C-A524B61B3C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a:extLst>
            <a:ext uri="{FF2B5EF4-FFF2-40B4-BE49-F238E27FC236}">
              <a16:creationId xmlns:a16="http://schemas.microsoft.com/office/drawing/2014/main" id="{7D670068-062B-4354-A7ED-7A4C0156D5B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423F2870-A0E8-4A73-8CD6-C926B943D1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600" name="直線コネクタ 599">
          <a:extLst>
            <a:ext uri="{FF2B5EF4-FFF2-40B4-BE49-F238E27FC236}">
              <a16:creationId xmlns:a16="http://schemas.microsoft.com/office/drawing/2014/main" id="{4B7A6F77-BA60-4809-8C95-74121673D423}"/>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4E79B810-7EF8-4F63-84F5-AD1F4E0EED16}"/>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602" name="直線コネクタ 601">
          <a:extLst>
            <a:ext uri="{FF2B5EF4-FFF2-40B4-BE49-F238E27FC236}">
              <a16:creationId xmlns:a16="http://schemas.microsoft.com/office/drawing/2014/main" id="{942F26B3-9319-48D2-9093-8630BFC9E45F}"/>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44AFF06A-D754-4ED7-B975-0A1C4A4FF467}"/>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604" name="直線コネクタ 603">
          <a:extLst>
            <a:ext uri="{FF2B5EF4-FFF2-40B4-BE49-F238E27FC236}">
              <a16:creationId xmlns:a16="http://schemas.microsoft.com/office/drawing/2014/main" id="{54AD0749-ED78-43B7-8433-640221058DB1}"/>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798FAD03-09F9-411F-91F3-2F297F7EBACF}"/>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06" name="フローチャート: 判断 605">
          <a:extLst>
            <a:ext uri="{FF2B5EF4-FFF2-40B4-BE49-F238E27FC236}">
              <a16:creationId xmlns:a16="http://schemas.microsoft.com/office/drawing/2014/main" id="{BF8FEF16-A4E7-4CAD-AD34-831D50584C83}"/>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07" name="フローチャート: 判断 606">
          <a:extLst>
            <a:ext uri="{FF2B5EF4-FFF2-40B4-BE49-F238E27FC236}">
              <a16:creationId xmlns:a16="http://schemas.microsoft.com/office/drawing/2014/main" id="{A1EA6515-4F89-456D-9CC6-72F3280985DC}"/>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08" name="フローチャート: 判断 607">
          <a:extLst>
            <a:ext uri="{FF2B5EF4-FFF2-40B4-BE49-F238E27FC236}">
              <a16:creationId xmlns:a16="http://schemas.microsoft.com/office/drawing/2014/main" id="{7AF072A5-1A1A-49DD-A14E-A392B74FE6F2}"/>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09" name="フローチャート: 判断 608">
          <a:extLst>
            <a:ext uri="{FF2B5EF4-FFF2-40B4-BE49-F238E27FC236}">
              <a16:creationId xmlns:a16="http://schemas.microsoft.com/office/drawing/2014/main" id="{D49817D8-6CE9-4F61-9352-13A17800CBA7}"/>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610" name="フローチャート: 判断 609">
          <a:extLst>
            <a:ext uri="{FF2B5EF4-FFF2-40B4-BE49-F238E27FC236}">
              <a16:creationId xmlns:a16="http://schemas.microsoft.com/office/drawing/2014/main" id="{7A086B79-E5A5-4F54-9652-2C9A575DD3C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6A3EBB9-9272-41C2-B0E8-D3381BAF20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D61BB41-C6F4-41C6-BD8F-4C3AB7607A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495F8EF-06C5-4E7F-A9C5-DF2DB476C1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B4E21BF-0C20-4AB1-9819-2A6C652908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981F935-88B5-4710-87A9-4B2D859C3B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616" name="楕円 615">
          <a:extLst>
            <a:ext uri="{FF2B5EF4-FFF2-40B4-BE49-F238E27FC236}">
              <a16:creationId xmlns:a16="http://schemas.microsoft.com/office/drawing/2014/main" id="{EEE99996-A163-4159-8D8A-8F97ABE4A003}"/>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4C1C2D5-0607-40A3-B0EB-AAD6D40580A9}"/>
            </a:ext>
          </a:extLst>
        </xdr:cNvPr>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618" name="楕円 617">
          <a:extLst>
            <a:ext uri="{FF2B5EF4-FFF2-40B4-BE49-F238E27FC236}">
              <a16:creationId xmlns:a16="http://schemas.microsoft.com/office/drawing/2014/main" id="{7F7A6122-1D33-4D6E-B495-1F1DA112BE35}"/>
            </a:ext>
          </a:extLst>
        </xdr:cNvPr>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134874</xdr:rowOff>
    </xdr:to>
    <xdr:cxnSp macro="">
      <xdr:nvCxnSpPr>
        <xdr:cNvPr id="619" name="直線コネクタ 618">
          <a:extLst>
            <a:ext uri="{FF2B5EF4-FFF2-40B4-BE49-F238E27FC236}">
              <a16:creationId xmlns:a16="http://schemas.microsoft.com/office/drawing/2014/main" id="{89B9841E-A2D5-47CC-87BB-392E8E2ACAE7}"/>
            </a:ext>
          </a:extLst>
        </xdr:cNvPr>
        <xdr:cNvCxnSpPr/>
      </xdr:nvCxnSpPr>
      <xdr:spPr>
        <a:xfrm>
          <a:off x="15481300" y="102001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20" name="楕円 619">
          <a:extLst>
            <a:ext uri="{FF2B5EF4-FFF2-40B4-BE49-F238E27FC236}">
              <a16:creationId xmlns:a16="http://schemas.microsoft.com/office/drawing/2014/main" id="{315DDD1D-2BE7-4627-909D-D221B6ED0C86}"/>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84582</xdr:rowOff>
    </xdr:to>
    <xdr:cxnSp macro="">
      <xdr:nvCxnSpPr>
        <xdr:cNvPr id="621" name="直線コネクタ 620">
          <a:extLst>
            <a:ext uri="{FF2B5EF4-FFF2-40B4-BE49-F238E27FC236}">
              <a16:creationId xmlns:a16="http://schemas.microsoft.com/office/drawing/2014/main" id="{454BDF5A-2875-423B-92BF-80F300AFD9D0}"/>
            </a:ext>
          </a:extLst>
        </xdr:cNvPr>
        <xdr:cNvCxnSpPr/>
      </xdr:nvCxnSpPr>
      <xdr:spPr>
        <a:xfrm>
          <a:off x="14592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22" name="楕円 621">
          <a:extLst>
            <a:ext uri="{FF2B5EF4-FFF2-40B4-BE49-F238E27FC236}">
              <a16:creationId xmlns:a16="http://schemas.microsoft.com/office/drawing/2014/main" id="{4AD99AA7-4654-49E9-B773-7A1583C86830}"/>
            </a:ext>
          </a:extLst>
        </xdr:cNvPr>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34290</xdr:rowOff>
    </xdr:to>
    <xdr:cxnSp macro="">
      <xdr:nvCxnSpPr>
        <xdr:cNvPr id="623" name="直線コネクタ 622">
          <a:extLst>
            <a:ext uri="{FF2B5EF4-FFF2-40B4-BE49-F238E27FC236}">
              <a16:creationId xmlns:a16="http://schemas.microsoft.com/office/drawing/2014/main" id="{51A1788E-88B0-4BD5-BFEC-91478BACC7A3}"/>
            </a:ext>
          </a:extLst>
        </xdr:cNvPr>
        <xdr:cNvCxnSpPr/>
      </xdr:nvCxnSpPr>
      <xdr:spPr>
        <a:xfrm>
          <a:off x="13703300" y="10099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BA75B57A-02AC-4411-B9CA-7E00120E87F2}"/>
            </a:ext>
          </a:extLst>
        </xdr:cNvPr>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2A3E196F-DF2C-40F2-80E7-824802A1FF33}"/>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A3B5DF8-CCEB-41B8-95A1-32F3619A7C35}"/>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E74EF8AD-F4F9-4C3E-AD4B-20E8CB69E990}"/>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151909</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91FB050F-1CAF-4197-A98F-47850ACDD31F}"/>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2AE84A-8097-429C-9E55-6F7046119982}"/>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CAE9AB25-75C9-4DA7-A30A-08A80369BD68}"/>
            </a:ext>
          </a:extLst>
        </xdr:cNvPr>
        <xdr:cNvSpPr txBox="1"/>
      </xdr:nvSpPr>
      <xdr:spPr>
        <a:xfrm>
          <a:off x="13500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A4A0AD70-899E-486B-873F-2400631838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AA2340FE-E9E2-4D5B-A1A6-CBCD11DD51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D5378A53-367E-4248-976E-ACB788C98C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76E2DAB4-A0B5-4723-A532-FFEB2079A3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D08A1C51-A8C2-48C9-A5FE-EFF745E552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D3C8C950-57B4-40BD-80E6-3240C3EBA0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C9271E49-01BC-439E-B577-7E682A6246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7B4D6D9E-FBB0-41E0-9297-9AD2B7F8A4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476E9721-02EB-4B59-A734-DBC3EFE65A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2271864D-5E23-4750-87DA-E4F1197C80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1" name="直線コネクタ 640">
          <a:extLst>
            <a:ext uri="{FF2B5EF4-FFF2-40B4-BE49-F238E27FC236}">
              <a16:creationId xmlns:a16="http://schemas.microsoft.com/office/drawing/2014/main" id="{0F6B38C9-3245-41DF-8469-D6C15A4A2D8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2" name="テキスト ボックス 641">
          <a:extLst>
            <a:ext uri="{FF2B5EF4-FFF2-40B4-BE49-F238E27FC236}">
              <a16:creationId xmlns:a16="http://schemas.microsoft.com/office/drawing/2014/main" id="{266CF530-E527-4A1D-81E2-81557022A0A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3" name="直線コネクタ 642">
          <a:extLst>
            <a:ext uri="{FF2B5EF4-FFF2-40B4-BE49-F238E27FC236}">
              <a16:creationId xmlns:a16="http://schemas.microsoft.com/office/drawing/2014/main" id="{826E8928-9CE3-4740-974B-B2E38F3C172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4" name="テキスト ボックス 643">
          <a:extLst>
            <a:ext uri="{FF2B5EF4-FFF2-40B4-BE49-F238E27FC236}">
              <a16:creationId xmlns:a16="http://schemas.microsoft.com/office/drawing/2014/main" id="{C1CE9233-B80F-4F65-A831-C6D04010428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5" name="直線コネクタ 644">
          <a:extLst>
            <a:ext uri="{FF2B5EF4-FFF2-40B4-BE49-F238E27FC236}">
              <a16:creationId xmlns:a16="http://schemas.microsoft.com/office/drawing/2014/main" id="{431CD1B2-6128-45D2-8E0D-B1A42A5B36D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6" name="テキスト ボックス 645">
          <a:extLst>
            <a:ext uri="{FF2B5EF4-FFF2-40B4-BE49-F238E27FC236}">
              <a16:creationId xmlns:a16="http://schemas.microsoft.com/office/drawing/2014/main" id="{8B66EC8A-336A-4D92-8860-4BBE8A5CACA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7" name="直線コネクタ 646">
          <a:extLst>
            <a:ext uri="{FF2B5EF4-FFF2-40B4-BE49-F238E27FC236}">
              <a16:creationId xmlns:a16="http://schemas.microsoft.com/office/drawing/2014/main" id="{FE625F90-33CE-4D63-B3F3-EB6D9B31874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8" name="テキスト ボックス 647">
          <a:extLst>
            <a:ext uri="{FF2B5EF4-FFF2-40B4-BE49-F238E27FC236}">
              <a16:creationId xmlns:a16="http://schemas.microsoft.com/office/drawing/2014/main" id="{83A1CF22-5F0B-4D37-BCFA-CF8905FEEF5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a:extLst>
            <a:ext uri="{FF2B5EF4-FFF2-40B4-BE49-F238E27FC236}">
              <a16:creationId xmlns:a16="http://schemas.microsoft.com/office/drawing/2014/main" id="{61D4DCCC-7D8B-4462-A05B-370CAAEA3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a:extLst>
            <a:ext uri="{FF2B5EF4-FFF2-40B4-BE49-F238E27FC236}">
              <a16:creationId xmlns:a16="http://schemas.microsoft.com/office/drawing/2014/main" id="{93F9CD3F-D40B-4F6F-8C62-6EEC2D46DD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a:extLst>
            <a:ext uri="{FF2B5EF4-FFF2-40B4-BE49-F238E27FC236}">
              <a16:creationId xmlns:a16="http://schemas.microsoft.com/office/drawing/2014/main" id="{F3D510C3-E458-4F6D-AA35-E50E63D4C2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52" name="直線コネクタ 651">
          <a:extLst>
            <a:ext uri="{FF2B5EF4-FFF2-40B4-BE49-F238E27FC236}">
              <a16:creationId xmlns:a16="http://schemas.microsoft.com/office/drawing/2014/main" id="{215BEBC2-6107-43A4-B402-514DFA80DDC3}"/>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53" name="【保健センター・保健所】&#10;一人当たり面積最小値テキスト">
          <a:extLst>
            <a:ext uri="{FF2B5EF4-FFF2-40B4-BE49-F238E27FC236}">
              <a16:creationId xmlns:a16="http://schemas.microsoft.com/office/drawing/2014/main" id="{F7C9D05A-634B-42CB-90C1-37703D4A0F8B}"/>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54" name="直線コネクタ 653">
          <a:extLst>
            <a:ext uri="{FF2B5EF4-FFF2-40B4-BE49-F238E27FC236}">
              <a16:creationId xmlns:a16="http://schemas.microsoft.com/office/drawing/2014/main" id="{05D1DB7F-3CB0-4E64-9273-5876A3049266}"/>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55" name="【保健センター・保健所】&#10;一人当たり面積最大値テキスト">
          <a:extLst>
            <a:ext uri="{FF2B5EF4-FFF2-40B4-BE49-F238E27FC236}">
              <a16:creationId xmlns:a16="http://schemas.microsoft.com/office/drawing/2014/main" id="{A009D5E4-D388-45EB-AC4D-06BF99E863F7}"/>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56" name="直線コネクタ 655">
          <a:extLst>
            <a:ext uri="{FF2B5EF4-FFF2-40B4-BE49-F238E27FC236}">
              <a16:creationId xmlns:a16="http://schemas.microsoft.com/office/drawing/2014/main" id="{186E23C3-2E79-4650-902D-FFC99D35243E}"/>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57" name="【保健センター・保健所】&#10;一人当たり面積平均値テキスト">
          <a:extLst>
            <a:ext uri="{FF2B5EF4-FFF2-40B4-BE49-F238E27FC236}">
              <a16:creationId xmlns:a16="http://schemas.microsoft.com/office/drawing/2014/main" id="{29BA33AC-6DA3-48AA-AE24-3B38E49A434E}"/>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58" name="フローチャート: 判断 657">
          <a:extLst>
            <a:ext uri="{FF2B5EF4-FFF2-40B4-BE49-F238E27FC236}">
              <a16:creationId xmlns:a16="http://schemas.microsoft.com/office/drawing/2014/main" id="{418C282F-0C19-4310-9946-8B0C6C3E472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59" name="フローチャート: 判断 658">
          <a:extLst>
            <a:ext uri="{FF2B5EF4-FFF2-40B4-BE49-F238E27FC236}">
              <a16:creationId xmlns:a16="http://schemas.microsoft.com/office/drawing/2014/main" id="{1AEF9864-1813-4877-B1D0-DDAB602CFE69}"/>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60" name="フローチャート: 判断 659">
          <a:extLst>
            <a:ext uri="{FF2B5EF4-FFF2-40B4-BE49-F238E27FC236}">
              <a16:creationId xmlns:a16="http://schemas.microsoft.com/office/drawing/2014/main" id="{4C821E2E-5764-4ABE-8A6F-A9966C2D5E9C}"/>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61" name="フローチャート: 判断 660">
          <a:extLst>
            <a:ext uri="{FF2B5EF4-FFF2-40B4-BE49-F238E27FC236}">
              <a16:creationId xmlns:a16="http://schemas.microsoft.com/office/drawing/2014/main" id="{A0517575-9FD1-498B-9E33-6F7CFE91B59F}"/>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62" name="フローチャート: 判断 661">
          <a:extLst>
            <a:ext uri="{FF2B5EF4-FFF2-40B4-BE49-F238E27FC236}">
              <a16:creationId xmlns:a16="http://schemas.microsoft.com/office/drawing/2014/main" id="{EB0C97CF-73B9-4602-801D-DA51A807D71B}"/>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77B77853-6CC4-40C0-AFB0-6C2E006EAE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A1E06264-4B75-42D7-8BA9-B4039632DC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8CD75425-D674-4B46-94B5-F98A031096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4983852D-FB4D-4C07-A059-22681495081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80E791EA-890F-46F7-AADD-18D7E2936A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100076</xdr:rowOff>
    </xdr:from>
    <xdr:to>
      <xdr:col>116</xdr:col>
      <xdr:colOff>114300</xdr:colOff>
      <xdr:row>61</xdr:row>
      <xdr:rowOff>30226</xdr:rowOff>
    </xdr:to>
    <xdr:sp macro="" textlink="">
      <xdr:nvSpPr>
        <xdr:cNvPr id="668" name="楕円 667">
          <a:extLst>
            <a:ext uri="{FF2B5EF4-FFF2-40B4-BE49-F238E27FC236}">
              <a16:creationId xmlns:a16="http://schemas.microsoft.com/office/drawing/2014/main" id="{EAED8847-C30D-4D43-B45A-A22880318802}"/>
            </a:ext>
          </a:extLst>
        </xdr:cNvPr>
        <xdr:cNvSpPr/>
      </xdr:nvSpPr>
      <xdr:spPr>
        <a:xfrm>
          <a:off x="22110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122953</xdr:rowOff>
    </xdr:from>
    <xdr:ext cx="469744" cy="259045"/>
    <xdr:sp macro="" textlink="">
      <xdr:nvSpPr>
        <xdr:cNvPr id="669" name="【保健センター・保健所】&#10;一人当たり面積該当値テキスト">
          <a:extLst>
            <a:ext uri="{FF2B5EF4-FFF2-40B4-BE49-F238E27FC236}">
              <a16:creationId xmlns:a16="http://schemas.microsoft.com/office/drawing/2014/main" id="{57E34A9A-3F04-4BB9-8FE6-FC46D778D8E5}"/>
            </a:ext>
          </a:extLst>
        </xdr:cNvPr>
        <xdr:cNvSpPr txBox="1"/>
      </xdr:nvSpPr>
      <xdr:spPr>
        <a:xfrm>
          <a:off x="22199600" y="102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70" name="楕円 669">
          <a:extLst>
            <a:ext uri="{FF2B5EF4-FFF2-40B4-BE49-F238E27FC236}">
              <a16:creationId xmlns:a16="http://schemas.microsoft.com/office/drawing/2014/main" id="{9B860D23-AA4C-415E-843A-C1E735CC2253}"/>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150876</xdr:rowOff>
    </xdr:from>
    <xdr:to>
      <xdr:col>116</xdr:col>
      <xdr:colOff>63500</xdr:colOff>
      <xdr:row>60</xdr:row>
      <xdr:rowOff>164592</xdr:rowOff>
    </xdr:to>
    <xdr:cxnSp macro="">
      <xdr:nvCxnSpPr>
        <xdr:cNvPr id="671" name="直線コネクタ 670">
          <a:extLst>
            <a:ext uri="{FF2B5EF4-FFF2-40B4-BE49-F238E27FC236}">
              <a16:creationId xmlns:a16="http://schemas.microsoft.com/office/drawing/2014/main" id="{84C238F4-8365-4664-94DC-7891CBDB7A59}"/>
            </a:ext>
          </a:extLst>
        </xdr:cNvPr>
        <xdr:cNvCxnSpPr/>
      </xdr:nvCxnSpPr>
      <xdr:spPr>
        <a:xfrm flipV="1">
          <a:off x="21323300" y="104378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122936</xdr:rowOff>
    </xdr:from>
    <xdr:to>
      <xdr:col>107</xdr:col>
      <xdr:colOff>101600</xdr:colOff>
      <xdr:row>61</xdr:row>
      <xdr:rowOff>53086</xdr:rowOff>
    </xdr:to>
    <xdr:sp macro="" textlink="">
      <xdr:nvSpPr>
        <xdr:cNvPr id="672" name="楕円 671">
          <a:extLst>
            <a:ext uri="{FF2B5EF4-FFF2-40B4-BE49-F238E27FC236}">
              <a16:creationId xmlns:a16="http://schemas.microsoft.com/office/drawing/2014/main" id="{EA64FD28-88E4-42A2-A503-149158EE87BB}"/>
            </a:ext>
          </a:extLst>
        </xdr:cNvPr>
        <xdr:cNvSpPr/>
      </xdr:nvSpPr>
      <xdr:spPr>
        <a:xfrm>
          <a:off x="2038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2286</xdr:rowOff>
    </xdr:to>
    <xdr:cxnSp macro="">
      <xdr:nvCxnSpPr>
        <xdr:cNvPr id="673" name="直線コネクタ 672">
          <a:extLst>
            <a:ext uri="{FF2B5EF4-FFF2-40B4-BE49-F238E27FC236}">
              <a16:creationId xmlns:a16="http://schemas.microsoft.com/office/drawing/2014/main" id="{A69C0C71-FBE5-4BAC-8E36-C6D6E19142E2}"/>
            </a:ext>
          </a:extLst>
        </xdr:cNvPr>
        <xdr:cNvCxnSpPr/>
      </xdr:nvCxnSpPr>
      <xdr:spPr>
        <a:xfrm flipV="1">
          <a:off x="20434300" y="1045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674" name="楕円 673">
          <a:extLst>
            <a:ext uri="{FF2B5EF4-FFF2-40B4-BE49-F238E27FC236}">
              <a16:creationId xmlns:a16="http://schemas.microsoft.com/office/drawing/2014/main" id="{6432694E-0E90-4A25-8F67-C715D8E022FE}"/>
            </a:ext>
          </a:extLst>
        </xdr:cNvPr>
        <xdr:cNvSpPr/>
      </xdr:nvSpPr>
      <xdr:spPr>
        <a:xfrm>
          <a:off x="19494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xdr:rowOff>
    </xdr:from>
    <xdr:to>
      <xdr:col>107</xdr:col>
      <xdr:colOff>50800</xdr:colOff>
      <xdr:row>61</xdr:row>
      <xdr:rowOff>16002</xdr:rowOff>
    </xdr:to>
    <xdr:cxnSp macro="">
      <xdr:nvCxnSpPr>
        <xdr:cNvPr id="675" name="直線コネクタ 674">
          <a:extLst>
            <a:ext uri="{FF2B5EF4-FFF2-40B4-BE49-F238E27FC236}">
              <a16:creationId xmlns:a16="http://schemas.microsoft.com/office/drawing/2014/main" id="{D3B43EBF-D036-4191-AD7E-33705D98BE7E}"/>
            </a:ext>
          </a:extLst>
        </xdr:cNvPr>
        <xdr:cNvCxnSpPr/>
      </xdr:nvCxnSpPr>
      <xdr:spPr>
        <a:xfrm flipV="1">
          <a:off x="19545300" y="10460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676" name="n_1aveValue【保健センター・保健所】&#10;一人当たり面積">
          <a:extLst>
            <a:ext uri="{FF2B5EF4-FFF2-40B4-BE49-F238E27FC236}">
              <a16:creationId xmlns:a16="http://schemas.microsoft.com/office/drawing/2014/main" id="{53F184A8-099C-4330-BD17-78266323AF99}"/>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77" name="n_2aveValue【保健センター・保健所】&#10;一人当たり面積">
          <a:extLst>
            <a:ext uri="{FF2B5EF4-FFF2-40B4-BE49-F238E27FC236}">
              <a16:creationId xmlns:a16="http://schemas.microsoft.com/office/drawing/2014/main" id="{7D7251C5-CA7E-4B75-BB64-0B67C397DA2E}"/>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78" name="n_3aveValue【保健センター・保健所】&#10;一人当たり面積">
          <a:extLst>
            <a:ext uri="{FF2B5EF4-FFF2-40B4-BE49-F238E27FC236}">
              <a16:creationId xmlns:a16="http://schemas.microsoft.com/office/drawing/2014/main" id="{B01753C7-5501-499B-BE7E-C27EA303C85C}"/>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79" name="n_4aveValue【保健センター・保健所】&#10;一人当たり面積">
          <a:extLst>
            <a:ext uri="{FF2B5EF4-FFF2-40B4-BE49-F238E27FC236}">
              <a16:creationId xmlns:a16="http://schemas.microsoft.com/office/drawing/2014/main" id="{CC8163E0-AD78-403A-8471-0C07E813FC66}"/>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680" name="n_1mainValue【保健センター・保健所】&#10;一人当たり面積">
          <a:extLst>
            <a:ext uri="{FF2B5EF4-FFF2-40B4-BE49-F238E27FC236}">
              <a16:creationId xmlns:a16="http://schemas.microsoft.com/office/drawing/2014/main" id="{CA27D6F8-961A-414B-8345-376CF779CE84}"/>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69613</xdr:rowOff>
    </xdr:from>
    <xdr:ext cx="469744" cy="259045"/>
    <xdr:sp macro="" textlink="">
      <xdr:nvSpPr>
        <xdr:cNvPr id="681" name="n_2mainValue【保健センター・保健所】&#10;一人当たり面積">
          <a:extLst>
            <a:ext uri="{FF2B5EF4-FFF2-40B4-BE49-F238E27FC236}">
              <a16:creationId xmlns:a16="http://schemas.microsoft.com/office/drawing/2014/main" id="{6C46BE00-71BD-4D39-A65D-34E523DF984A}"/>
            </a:ext>
          </a:extLst>
        </xdr:cNvPr>
        <xdr:cNvSpPr txBox="1"/>
      </xdr:nvSpPr>
      <xdr:spPr>
        <a:xfrm>
          <a:off x="20199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682" name="n_3mainValue【保健センター・保健所】&#10;一人当たり面積">
          <a:extLst>
            <a:ext uri="{FF2B5EF4-FFF2-40B4-BE49-F238E27FC236}">
              <a16:creationId xmlns:a16="http://schemas.microsoft.com/office/drawing/2014/main" id="{DBCE4852-1DFF-48D2-BFAC-991BFD740A99}"/>
            </a:ext>
          </a:extLst>
        </xdr:cNvPr>
        <xdr:cNvSpPr txBox="1"/>
      </xdr:nvSpPr>
      <xdr:spPr>
        <a:xfrm>
          <a:off x="19310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a:extLst>
            <a:ext uri="{FF2B5EF4-FFF2-40B4-BE49-F238E27FC236}">
              <a16:creationId xmlns:a16="http://schemas.microsoft.com/office/drawing/2014/main" id="{B875251F-ADB4-48B5-A8EA-B6E71B8E41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a:extLst>
            <a:ext uri="{FF2B5EF4-FFF2-40B4-BE49-F238E27FC236}">
              <a16:creationId xmlns:a16="http://schemas.microsoft.com/office/drawing/2014/main" id="{97D238E2-65FD-4F6C-AD7E-FAAE288B77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a:extLst>
            <a:ext uri="{FF2B5EF4-FFF2-40B4-BE49-F238E27FC236}">
              <a16:creationId xmlns:a16="http://schemas.microsoft.com/office/drawing/2014/main" id="{32349441-99BF-4683-A38B-18BB3D3BAA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a:extLst>
            <a:ext uri="{FF2B5EF4-FFF2-40B4-BE49-F238E27FC236}">
              <a16:creationId xmlns:a16="http://schemas.microsoft.com/office/drawing/2014/main" id="{3597F95E-9436-4EB9-A26C-F6ECB658CE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a:extLst>
            <a:ext uri="{FF2B5EF4-FFF2-40B4-BE49-F238E27FC236}">
              <a16:creationId xmlns:a16="http://schemas.microsoft.com/office/drawing/2014/main" id="{B7485F86-D2BE-4F13-B07D-61E85FB0FC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a:extLst>
            <a:ext uri="{FF2B5EF4-FFF2-40B4-BE49-F238E27FC236}">
              <a16:creationId xmlns:a16="http://schemas.microsoft.com/office/drawing/2014/main" id="{E998AEB4-DB83-4BCD-BD8D-277B405B09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a:extLst>
            <a:ext uri="{FF2B5EF4-FFF2-40B4-BE49-F238E27FC236}">
              <a16:creationId xmlns:a16="http://schemas.microsoft.com/office/drawing/2014/main" id="{7F3C2316-F2BE-4276-8704-B7DB2A9264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a:extLst>
            <a:ext uri="{FF2B5EF4-FFF2-40B4-BE49-F238E27FC236}">
              <a16:creationId xmlns:a16="http://schemas.microsoft.com/office/drawing/2014/main" id="{5AE77096-2893-4015-86FA-E68D523435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a:extLst>
            <a:ext uri="{FF2B5EF4-FFF2-40B4-BE49-F238E27FC236}">
              <a16:creationId xmlns:a16="http://schemas.microsoft.com/office/drawing/2014/main" id="{A600BDCB-64CC-4941-8B0C-2B1230D90D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a:extLst>
            <a:ext uri="{FF2B5EF4-FFF2-40B4-BE49-F238E27FC236}">
              <a16:creationId xmlns:a16="http://schemas.microsoft.com/office/drawing/2014/main" id="{3310C753-9025-43CD-813B-DF4DB42BC8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4B299B21-EF53-4163-8254-4CACC36524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a:extLst>
            <a:ext uri="{FF2B5EF4-FFF2-40B4-BE49-F238E27FC236}">
              <a16:creationId xmlns:a16="http://schemas.microsoft.com/office/drawing/2014/main" id="{4B4EA491-EAC9-49F3-8665-EA3A77111D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876F716-25FA-46EE-B60A-FB793C9005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a:extLst>
            <a:ext uri="{FF2B5EF4-FFF2-40B4-BE49-F238E27FC236}">
              <a16:creationId xmlns:a16="http://schemas.microsoft.com/office/drawing/2014/main" id="{7E72CFE5-E40D-48DF-AB32-FD6EACB3D6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a:extLst>
            <a:ext uri="{FF2B5EF4-FFF2-40B4-BE49-F238E27FC236}">
              <a16:creationId xmlns:a16="http://schemas.microsoft.com/office/drawing/2014/main" id="{7E83EE79-1CEF-4C32-8265-956FF3D9803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a:extLst>
            <a:ext uri="{FF2B5EF4-FFF2-40B4-BE49-F238E27FC236}">
              <a16:creationId xmlns:a16="http://schemas.microsoft.com/office/drawing/2014/main" id="{39DDF1D3-5B76-448A-A00E-02818F5D8B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a:extLst>
            <a:ext uri="{FF2B5EF4-FFF2-40B4-BE49-F238E27FC236}">
              <a16:creationId xmlns:a16="http://schemas.microsoft.com/office/drawing/2014/main" id="{B1B1976E-8AC5-48B9-99EB-77095BF6C5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a:extLst>
            <a:ext uri="{FF2B5EF4-FFF2-40B4-BE49-F238E27FC236}">
              <a16:creationId xmlns:a16="http://schemas.microsoft.com/office/drawing/2014/main" id="{F2ACBD6C-5C02-46E4-BD2C-1E2C64B868F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a:extLst>
            <a:ext uri="{FF2B5EF4-FFF2-40B4-BE49-F238E27FC236}">
              <a16:creationId xmlns:a16="http://schemas.microsoft.com/office/drawing/2014/main" id="{D7FC5210-8122-4FC3-9941-D17D870EC3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a:extLst>
            <a:ext uri="{FF2B5EF4-FFF2-40B4-BE49-F238E27FC236}">
              <a16:creationId xmlns:a16="http://schemas.microsoft.com/office/drawing/2014/main" id="{5E890644-0FFA-451E-9BFC-CA524B547B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a:extLst>
            <a:ext uri="{FF2B5EF4-FFF2-40B4-BE49-F238E27FC236}">
              <a16:creationId xmlns:a16="http://schemas.microsoft.com/office/drawing/2014/main" id="{A9E05041-06CF-4E60-B0CC-67EF315F76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a:extLst>
            <a:ext uri="{FF2B5EF4-FFF2-40B4-BE49-F238E27FC236}">
              <a16:creationId xmlns:a16="http://schemas.microsoft.com/office/drawing/2014/main" id="{7B718C45-E215-420E-A210-186E9EDFBE2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a:extLst>
            <a:ext uri="{FF2B5EF4-FFF2-40B4-BE49-F238E27FC236}">
              <a16:creationId xmlns:a16="http://schemas.microsoft.com/office/drawing/2014/main" id="{4A938DDE-D6F3-4525-A17A-3913446B56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a:extLst>
            <a:ext uri="{FF2B5EF4-FFF2-40B4-BE49-F238E27FC236}">
              <a16:creationId xmlns:a16="http://schemas.microsoft.com/office/drawing/2014/main" id="{5B1AAB1E-44C0-4D7A-BC31-6D3C1B6EA7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a:extLst>
            <a:ext uri="{FF2B5EF4-FFF2-40B4-BE49-F238E27FC236}">
              <a16:creationId xmlns:a16="http://schemas.microsoft.com/office/drawing/2014/main" id="{AEE1824A-E96B-4283-92BE-C5626D5EE1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708" name="直線コネクタ 707">
          <a:extLst>
            <a:ext uri="{FF2B5EF4-FFF2-40B4-BE49-F238E27FC236}">
              <a16:creationId xmlns:a16="http://schemas.microsoft.com/office/drawing/2014/main" id="{E03A2815-D880-4324-AD5C-2F229398DC8A}"/>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09" name="【消防施設】&#10;有形固定資産減価償却率最小値テキスト">
          <a:extLst>
            <a:ext uri="{FF2B5EF4-FFF2-40B4-BE49-F238E27FC236}">
              <a16:creationId xmlns:a16="http://schemas.microsoft.com/office/drawing/2014/main" id="{AAF901B9-04AB-4047-AF99-67B11765746B}"/>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10" name="直線コネクタ 709">
          <a:extLst>
            <a:ext uri="{FF2B5EF4-FFF2-40B4-BE49-F238E27FC236}">
              <a16:creationId xmlns:a16="http://schemas.microsoft.com/office/drawing/2014/main" id="{4D5C35A9-6226-4F4B-9D01-47AB8C60244A}"/>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1" name="【消防施設】&#10;有形固定資産減価償却率最大値テキスト">
          <a:extLst>
            <a:ext uri="{FF2B5EF4-FFF2-40B4-BE49-F238E27FC236}">
              <a16:creationId xmlns:a16="http://schemas.microsoft.com/office/drawing/2014/main" id="{6E622367-E487-42A7-B9AA-EE7228AD450F}"/>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2" name="直線コネクタ 711">
          <a:extLst>
            <a:ext uri="{FF2B5EF4-FFF2-40B4-BE49-F238E27FC236}">
              <a16:creationId xmlns:a16="http://schemas.microsoft.com/office/drawing/2014/main" id="{F8729614-602A-4391-B383-E9749213EE94}"/>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713" name="【消防施設】&#10;有形固定資産減価償却率平均値テキスト">
          <a:extLst>
            <a:ext uri="{FF2B5EF4-FFF2-40B4-BE49-F238E27FC236}">
              <a16:creationId xmlns:a16="http://schemas.microsoft.com/office/drawing/2014/main" id="{C3F202A2-20B6-4ECB-9E9D-ACF3C387F289}"/>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14" name="フローチャート: 判断 713">
          <a:extLst>
            <a:ext uri="{FF2B5EF4-FFF2-40B4-BE49-F238E27FC236}">
              <a16:creationId xmlns:a16="http://schemas.microsoft.com/office/drawing/2014/main" id="{BF7947AF-A57C-4906-ABFA-06E87E69D06D}"/>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5" name="フローチャート: 判断 714">
          <a:extLst>
            <a:ext uri="{FF2B5EF4-FFF2-40B4-BE49-F238E27FC236}">
              <a16:creationId xmlns:a16="http://schemas.microsoft.com/office/drawing/2014/main" id="{75639765-577A-4A55-A99B-C2BF6F1522CB}"/>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16" name="フローチャート: 判断 715">
          <a:extLst>
            <a:ext uri="{FF2B5EF4-FFF2-40B4-BE49-F238E27FC236}">
              <a16:creationId xmlns:a16="http://schemas.microsoft.com/office/drawing/2014/main" id="{472B3444-16FA-4454-BB0C-72471AA9FAC2}"/>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7" name="フローチャート: 判断 716">
          <a:extLst>
            <a:ext uri="{FF2B5EF4-FFF2-40B4-BE49-F238E27FC236}">
              <a16:creationId xmlns:a16="http://schemas.microsoft.com/office/drawing/2014/main" id="{7BA52318-3EF4-4C0E-B856-CE9C2D6B1843}"/>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18" name="フローチャート: 判断 717">
          <a:extLst>
            <a:ext uri="{FF2B5EF4-FFF2-40B4-BE49-F238E27FC236}">
              <a16:creationId xmlns:a16="http://schemas.microsoft.com/office/drawing/2014/main" id="{A0817C13-68D8-4D09-89A7-D87B18368B9A}"/>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1589E9C-DAB0-406F-9029-1B34964E82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9F89CCD-760C-4765-B3D9-1B7202F79E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A4715CA-5A49-4EAB-A7C1-C879CE7409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A23363F-1906-4BD3-9F60-D4D89832B6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C8E141E-50E1-41D3-B95D-B4B00E6D98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724" name="楕円 723">
          <a:extLst>
            <a:ext uri="{FF2B5EF4-FFF2-40B4-BE49-F238E27FC236}">
              <a16:creationId xmlns:a16="http://schemas.microsoft.com/office/drawing/2014/main" id="{40C2B402-BBA7-44D4-8F69-B9860518F263}"/>
            </a:ext>
          </a:extLst>
        </xdr:cNvPr>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725" name="【消防施設】&#10;有形固定資産減価償却率該当値テキスト">
          <a:extLst>
            <a:ext uri="{FF2B5EF4-FFF2-40B4-BE49-F238E27FC236}">
              <a16:creationId xmlns:a16="http://schemas.microsoft.com/office/drawing/2014/main" id="{E367A24D-4779-4FA7-AF16-BA65DB91B82C}"/>
            </a:ext>
          </a:extLst>
        </xdr:cNvPr>
        <xdr:cNvSpPr txBox="1"/>
      </xdr:nvSpPr>
      <xdr:spPr>
        <a:xfrm>
          <a:off x="16357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726" name="楕円 725">
          <a:extLst>
            <a:ext uri="{FF2B5EF4-FFF2-40B4-BE49-F238E27FC236}">
              <a16:creationId xmlns:a16="http://schemas.microsoft.com/office/drawing/2014/main" id="{2D7FBDD4-1099-4284-B607-9B8BF1010EC0}"/>
            </a:ext>
          </a:extLst>
        </xdr:cNvPr>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10342</xdr:rowOff>
    </xdr:to>
    <xdr:cxnSp macro="">
      <xdr:nvCxnSpPr>
        <xdr:cNvPr id="727" name="直線コネクタ 726">
          <a:extLst>
            <a:ext uri="{FF2B5EF4-FFF2-40B4-BE49-F238E27FC236}">
              <a16:creationId xmlns:a16="http://schemas.microsoft.com/office/drawing/2014/main" id="{82839869-9CA4-4F3E-99A0-2D5D282D0FBB}"/>
            </a:ext>
          </a:extLst>
        </xdr:cNvPr>
        <xdr:cNvCxnSpPr/>
      </xdr:nvCxnSpPr>
      <xdr:spPr>
        <a:xfrm>
          <a:off x="15481300" y="1386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728" name="楕円 727">
          <a:extLst>
            <a:ext uri="{FF2B5EF4-FFF2-40B4-BE49-F238E27FC236}">
              <a16:creationId xmlns:a16="http://schemas.microsoft.com/office/drawing/2014/main" id="{B8985646-D77C-427D-9BB7-40ECF1EEB5C7}"/>
            </a:ext>
          </a:extLst>
        </xdr:cNvPr>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80</xdr:row>
      <xdr:rowOff>149134</xdr:rowOff>
    </xdr:to>
    <xdr:cxnSp macro="">
      <xdr:nvCxnSpPr>
        <xdr:cNvPr id="729" name="直線コネクタ 728">
          <a:extLst>
            <a:ext uri="{FF2B5EF4-FFF2-40B4-BE49-F238E27FC236}">
              <a16:creationId xmlns:a16="http://schemas.microsoft.com/office/drawing/2014/main" id="{357A60B2-3308-4253-A870-0D2797809FD8}"/>
            </a:ext>
          </a:extLst>
        </xdr:cNvPr>
        <xdr:cNvCxnSpPr/>
      </xdr:nvCxnSpPr>
      <xdr:spPr>
        <a:xfrm>
          <a:off x="14592300" y="1383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30" name="楕円 729">
          <a:extLst>
            <a:ext uri="{FF2B5EF4-FFF2-40B4-BE49-F238E27FC236}">
              <a16:creationId xmlns:a16="http://schemas.microsoft.com/office/drawing/2014/main" id="{A1692955-CDBF-47E6-B1CD-C90150EAAB10}"/>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81</xdr:row>
      <xdr:rowOff>49530</xdr:rowOff>
    </xdr:to>
    <xdr:cxnSp macro="">
      <xdr:nvCxnSpPr>
        <xdr:cNvPr id="731" name="直線コネクタ 730">
          <a:extLst>
            <a:ext uri="{FF2B5EF4-FFF2-40B4-BE49-F238E27FC236}">
              <a16:creationId xmlns:a16="http://schemas.microsoft.com/office/drawing/2014/main" id="{501E0802-A433-47CB-9DE4-798A699D9DAB}"/>
            </a:ext>
          </a:extLst>
        </xdr:cNvPr>
        <xdr:cNvCxnSpPr/>
      </xdr:nvCxnSpPr>
      <xdr:spPr>
        <a:xfrm flipV="1">
          <a:off x="13703300" y="1383247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32" name="n_1aveValue【消防施設】&#10;有形固定資産減価償却率">
          <a:extLst>
            <a:ext uri="{FF2B5EF4-FFF2-40B4-BE49-F238E27FC236}">
              <a16:creationId xmlns:a16="http://schemas.microsoft.com/office/drawing/2014/main" id="{F62C16AB-C8CF-4441-8FD8-D8F7132AA94C}"/>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33" name="n_2aveValue【消防施設】&#10;有形固定資産減価償却率">
          <a:extLst>
            <a:ext uri="{FF2B5EF4-FFF2-40B4-BE49-F238E27FC236}">
              <a16:creationId xmlns:a16="http://schemas.microsoft.com/office/drawing/2014/main" id="{F86956BC-3847-423A-973C-6CBB852BF0AB}"/>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34" name="n_3aveValue【消防施設】&#10;有形固定資産減価償却率">
          <a:extLst>
            <a:ext uri="{FF2B5EF4-FFF2-40B4-BE49-F238E27FC236}">
              <a16:creationId xmlns:a16="http://schemas.microsoft.com/office/drawing/2014/main" id="{45D95EB0-7B3B-496B-A515-63704ACFFFE3}"/>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35" name="n_4aveValue【消防施設】&#10;有形固定資産減価償却率">
          <a:extLst>
            <a:ext uri="{FF2B5EF4-FFF2-40B4-BE49-F238E27FC236}">
              <a16:creationId xmlns:a16="http://schemas.microsoft.com/office/drawing/2014/main" id="{79BE0C00-1EC7-485B-9571-DF0E2C6B9B1D}"/>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736" name="n_1mainValue【消防施設】&#10;有形固定資産減価償却率">
          <a:extLst>
            <a:ext uri="{FF2B5EF4-FFF2-40B4-BE49-F238E27FC236}">
              <a16:creationId xmlns:a16="http://schemas.microsoft.com/office/drawing/2014/main" id="{3DF7FE3E-FFD5-4ADD-99E5-0CD811799D4C}"/>
            </a:ext>
          </a:extLst>
        </xdr:cNvPr>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737" name="n_2mainValue【消防施設】&#10;有形固定資産減価償却率">
          <a:extLst>
            <a:ext uri="{FF2B5EF4-FFF2-40B4-BE49-F238E27FC236}">
              <a16:creationId xmlns:a16="http://schemas.microsoft.com/office/drawing/2014/main" id="{E9434AA2-29F6-40E7-A97F-189CB7F2815B}"/>
            </a:ext>
          </a:extLst>
        </xdr:cNvPr>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38" name="n_3mainValue【消防施設】&#10;有形固定資産減価償却率">
          <a:extLst>
            <a:ext uri="{FF2B5EF4-FFF2-40B4-BE49-F238E27FC236}">
              <a16:creationId xmlns:a16="http://schemas.microsoft.com/office/drawing/2014/main" id="{E436FA7C-04F8-4233-96E5-49DB6754C8E7}"/>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a:extLst>
            <a:ext uri="{FF2B5EF4-FFF2-40B4-BE49-F238E27FC236}">
              <a16:creationId xmlns:a16="http://schemas.microsoft.com/office/drawing/2014/main" id="{2E3BB70F-51C4-424F-925B-D6493247C4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a:extLst>
            <a:ext uri="{FF2B5EF4-FFF2-40B4-BE49-F238E27FC236}">
              <a16:creationId xmlns:a16="http://schemas.microsoft.com/office/drawing/2014/main" id="{89BCBE2B-21AA-4A50-9208-B8D02A0036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a:extLst>
            <a:ext uri="{FF2B5EF4-FFF2-40B4-BE49-F238E27FC236}">
              <a16:creationId xmlns:a16="http://schemas.microsoft.com/office/drawing/2014/main" id="{5185F189-9D89-4528-BEFA-1AD26F7F61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a:extLst>
            <a:ext uri="{FF2B5EF4-FFF2-40B4-BE49-F238E27FC236}">
              <a16:creationId xmlns:a16="http://schemas.microsoft.com/office/drawing/2014/main" id="{D2EE1D57-0DF2-4655-9B60-A0F34FE3CE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a:extLst>
            <a:ext uri="{FF2B5EF4-FFF2-40B4-BE49-F238E27FC236}">
              <a16:creationId xmlns:a16="http://schemas.microsoft.com/office/drawing/2014/main" id="{8D84614A-21FA-463E-9C21-02F778BDDE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a:extLst>
            <a:ext uri="{FF2B5EF4-FFF2-40B4-BE49-F238E27FC236}">
              <a16:creationId xmlns:a16="http://schemas.microsoft.com/office/drawing/2014/main" id="{95967D73-7419-4766-9A72-291129BB7A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a:extLst>
            <a:ext uri="{FF2B5EF4-FFF2-40B4-BE49-F238E27FC236}">
              <a16:creationId xmlns:a16="http://schemas.microsoft.com/office/drawing/2014/main" id="{4AA276C8-957F-44CF-975C-3FBFF6058F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a:extLst>
            <a:ext uri="{FF2B5EF4-FFF2-40B4-BE49-F238E27FC236}">
              <a16:creationId xmlns:a16="http://schemas.microsoft.com/office/drawing/2014/main" id="{9057E194-54BB-4019-9EA1-33EF82D4E3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a:extLst>
            <a:ext uri="{FF2B5EF4-FFF2-40B4-BE49-F238E27FC236}">
              <a16:creationId xmlns:a16="http://schemas.microsoft.com/office/drawing/2014/main" id="{B3AE5E84-6A92-4933-A778-3F63089486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a:extLst>
            <a:ext uri="{FF2B5EF4-FFF2-40B4-BE49-F238E27FC236}">
              <a16:creationId xmlns:a16="http://schemas.microsoft.com/office/drawing/2014/main" id="{576DB37A-113B-41FE-8EC4-52B92B6350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a:extLst>
            <a:ext uri="{FF2B5EF4-FFF2-40B4-BE49-F238E27FC236}">
              <a16:creationId xmlns:a16="http://schemas.microsoft.com/office/drawing/2014/main" id="{625EED85-1C1C-4948-BBDE-1C4717D743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a:extLst>
            <a:ext uri="{FF2B5EF4-FFF2-40B4-BE49-F238E27FC236}">
              <a16:creationId xmlns:a16="http://schemas.microsoft.com/office/drawing/2014/main" id="{CBFB3EF3-211F-46FC-80D5-B0F5D6C75C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a:extLst>
            <a:ext uri="{FF2B5EF4-FFF2-40B4-BE49-F238E27FC236}">
              <a16:creationId xmlns:a16="http://schemas.microsoft.com/office/drawing/2014/main" id="{B73780DC-273F-4794-AA5F-0D342290B9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a:extLst>
            <a:ext uri="{FF2B5EF4-FFF2-40B4-BE49-F238E27FC236}">
              <a16:creationId xmlns:a16="http://schemas.microsoft.com/office/drawing/2014/main" id="{D193C72C-C03F-447F-9B19-C6D141AEE8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a:extLst>
            <a:ext uri="{FF2B5EF4-FFF2-40B4-BE49-F238E27FC236}">
              <a16:creationId xmlns:a16="http://schemas.microsoft.com/office/drawing/2014/main" id="{4633E4BE-D15C-4DD2-ACA2-132D978008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a:extLst>
            <a:ext uri="{FF2B5EF4-FFF2-40B4-BE49-F238E27FC236}">
              <a16:creationId xmlns:a16="http://schemas.microsoft.com/office/drawing/2014/main" id="{417503B7-7E41-4A11-8B23-9350803812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a:extLst>
            <a:ext uri="{FF2B5EF4-FFF2-40B4-BE49-F238E27FC236}">
              <a16:creationId xmlns:a16="http://schemas.microsoft.com/office/drawing/2014/main" id="{9EBBC986-2B9B-4C4D-8475-845A60B04A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a:extLst>
            <a:ext uri="{FF2B5EF4-FFF2-40B4-BE49-F238E27FC236}">
              <a16:creationId xmlns:a16="http://schemas.microsoft.com/office/drawing/2014/main" id="{C80018DF-6825-488D-9A75-178D985983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a:extLst>
            <a:ext uri="{FF2B5EF4-FFF2-40B4-BE49-F238E27FC236}">
              <a16:creationId xmlns:a16="http://schemas.microsoft.com/office/drawing/2014/main" id="{1DEEC5E4-1D0B-41F1-A3A7-EEFF6C747A2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a:extLst>
            <a:ext uri="{FF2B5EF4-FFF2-40B4-BE49-F238E27FC236}">
              <a16:creationId xmlns:a16="http://schemas.microsoft.com/office/drawing/2014/main" id="{CE4509EC-ECF4-4AE6-B365-47440E451D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a:extLst>
            <a:ext uri="{FF2B5EF4-FFF2-40B4-BE49-F238E27FC236}">
              <a16:creationId xmlns:a16="http://schemas.microsoft.com/office/drawing/2014/main" id="{4CC27398-64BD-4D3A-958A-73DDB46AA0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a:extLst>
            <a:ext uri="{FF2B5EF4-FFF2-40B4-BE49-F238E27FC236}">
              <a16:creationId xmlns:a16="http://schemas.microsoft.com/office/drawing/2014/main" id="{B91DFFE8-3719-419A-ABD5-AA7CA791E9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a:extLst>
            <a:ext uri="{FF2B5EF4-FFF2-40B4-BE49-F238E27FC236}">
              <a16:creationId xmlns:a16="http://schemas.microsoft.com/office/drawing/2014/main" id="{75317FAC-2AAC-41BB-91E3-C80F66B12C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62" name="直線コネクタ 761">
          <a:extLst>
            <a:ext uri="{FF2B5EF4-FFF2-40B4-BE49-F238E27FC236}">
              <a16:creationId xmlns:a16="http://schemas.microsoft.com/office/drawing/2014/main" id="{EC584536-8DAA-4020-AD27-AC00A3512439}"/>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63" name="【消防施設】&#10;一人当たり面積最小値テキスト">
          <a:extLst>
            <a:ext uri="{FF2B5EF4-FFF2-40B4-BE49-F238E27FC236}">
              <a16:creationId xmlns:a16="http://schemas.microsoft.com/office/drawing/2014/main" id="{12026BAF-E42F-4807-ABBB-41EA8A4042DE}"/>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64" name="直線コネクタ 763">
          <a:extLst>
            <a:ext uri="{FF2B5EF4-FFF2-40B4-BE49-F238E27FC236}">
              <a16:creationId xmlns:a16="http://schemas.microsoft.com/office/drawing/2014/main" id="{C931FF20-52DA-4B82-8B4D-DE3D9A5C3E2C}"/>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65" name="【消防施設】&#10;一人当たり面積最大値テキスト">
          <a:extLst>
            <a:ext uri="{FF2B5EF4-FFF2-40B4-BE49-F238E27FC236}">
              <a16:creationId xmlns:a16="http://schemas.microsoft.com/office/drawing/2014/main" id="{4398F4BD-9EA8-4F6C-8D83-8457BBEB7296}"/>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66" name="直線コネクタ 765">
          <a:extLst>
            <a:ext uri="{FF2B5EF4-FFF2-40B4-BE49-F238E27FC236}">
              <a16:creationId xmlns:a16="http://schemas.microsoft.com/office/drawing/2014/main" id="{F6FB9081-7E00-419A-A71D-2AF18FD064D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67" name="【消防施設】&#10;一人当たり面積平均値テキスト">
          <a:extLst>
            <a:ext uri="{FF2B5EF4-FFF2-40B4-BE49-F238E27FC236}">
              <a16:creationId xmlns:a16="http://schemas.microsoft.com/office/drawing/2014/main" id="{16411AD9-74C2-4C0B-BF6B-5FCF7B4B0A69}"/>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68" name="フローチャート: 判断 767">
          <a:extLst>
            <a:ext uri="{FF2B5EF4-FFF2-40B4-BE49-F238E27FC236}">
              <a16:creationId xmlns:a16="http://schemas.microsoft.com/office/drawing/2014/main" id="{2D6C31E9-9451-4E42-9F4F-E5CAF9FC43EB}"/>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69" name="フローチャート: 判断 768">
          <a:extLst>
            <a:ext uri="{FF2B5EF4-FFF2-40B4-BE49-F238E27FC236}">
              <a16:creationId xmlns:a16="http://schemas.microsoft.com/office/drawing/2014/main" id="{AC6550B2-B486-41B3-B409-D238CBE83279}"/>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70" name="フローチャート: 判断 769">
          <a:extLst>
            <a:ext uri="{FF2B5EF4-FFF2-40B4-BE49-F238E27FC236}">
              <a16:creationId xmlns:a16="http://schemas.microsoft.com/office/drawing/2014/main" id="{AC30D578-B9F1-4E32-BAE5-CEB4930A432D}"/>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71" name="フローチャート: 判断 770">
          <a:extLst>
            <a:ext uri="{FF2B5EF4-FFF2-40B4-BE49-F238E27FC236}">
              <a16:creationId xmlns:a16="http://schemas.microsoft.com/office/drawing/2014/main" id="{70F744CE-F4A8-4C95-8902-55BD5EDED70E}"/>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2" name="フローチャート: 判断 771">
          <a:extLst>
            <a:ext uri="{FF2B5EF4-FFF2-40B4-BE49-F238E27FC236}">
              <a16:creationId xmlns:a16="http://schemas.microsoft.com/office/drawing/2014/main" id="{D896FE2F-787E-43A7-AF97-AE26A9BF1711}"/>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E3BC8C2-FB25-4990-A21D-AE253DD3D8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5DAB5458-5A89-4BAB-B3BD-68293FC8EC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515C381-B464-4CC7-BA1A-827C8ABC5F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6DA212C-7F63-40F1-8CF7-EC947AB978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F890035-B926-458F-85FB-3F1FB3AB9B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36830</xdr:rowOff>
    </xdr:from>
    <xdr:to>
      <xdr:col>116</xdr:col>
      <xdr:colOff>114300</xdr:colOff>
      <xdr:row>84</xdr:row>
      <xdr:rowOff>138430</xdr:rowOff>
    </xdr:to>
    <xdr:sp macro="" textlink="">
      <xdr:nvSpPr>
        <xdr:cNvPr id="778" name="楕円 777">
          <a:extLst>
            <a:ext uri="{FF2B5EF4-FFF2-40B4-BE49-F238E27FC236}">
              <a16:creationId xmlns:a16="http://schemas.microsoft.com/office/drawing/2014/main" id="{8AC84AB7-4698-440B-A7EB-0F06D4FC00C9}"/>
            </a:ext>
          </a:extLst>
        </xdr:cNvPr>
        <xdr:cNvSpPr/>
      </xdr:nvSpPr>
      <xdr:spPr>
        <a:xfrm>
          <a:off x="22110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59707</xdr:rowOff>
    </xdr:from>
    <xdr:ext cx="469744" cy="259045"/>
    <xdr:sp macro="" textlink="">
      <xdr:nvSpPr>
        <xdr:cNvPr id="779" name="【消防施設】&#10;一人当たり面積該当値テキスト">
          <a:extLst>
            <a:ext uri="{FF2B5EF4-FFF2-40B4-BE49-F238E27FC236}">
              <a16:creationId xmlns:a16="http://schemas.microsoft.com/office/drawing/2014/main" id="{A8390F53-D67F-49CE-8F99-23A3DA61CB59}"/>
            </a:ext>
          </a:extLst>
        </xdr:cNvPr>
        <xdr:cNvSpPr txBox="1"/>
      </xdr:nvSpPr>
      <xdr:spPr>
        <a:xfrm>
          <a:off x="22199600"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46355</xdr:rowOff>
    </xdr:from>
    <xdr:to>
      <xdr:col>112</xdr:col>
      <xdr:colOff>38100</xdr:colOff>
      <xdr:row>84</xdr:row>
      <xdr:rowOff>147955</xdr:rowOff>
    </xdr:to>
    <xdr:sp macro="" textlink="">
      <xdr:nvSpPr>
        <xdr:cNvPr id="780" name="楕円 779">
          <a:extLst>
            <a:ext uri="{FF2B5EF4-FFF2-40B4-BE49-F238E27FC236}">
              <a16:creationId xmlns:a16="http://schemas.microsoft.com/office/drawing/2014/main" id="{4C284549-3D36-4DE1-8681-C2F5D37F7F2F}"/>
            </a:ext>
          </a:extLst>
        </xdr:cNvPr>
        <xdr:cNvSpPr/>
      </xdr:nvSpPr>
      <xdr:spPr>
        <a:xfrm>
          <a:off x="21272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87630</xdr:rowOff>
    </xdr:from>
    <xdr:to>
      <xdr:col>116</xdr:col>
      <xdr:colOff>63500</xdr:colOff>
      <xdr:row>84</xdr:row>
      <xdr:rowOff>97155</xdr:rowOff>
    </xdr:to>
    <xdr:cxnSp macro="">
      <xdr:nvCxnSpPr>
        <xdr:cNvPr id="781" name="直線コネクタ 780">
          <a:extLst>
            <a:ext uri="{FF2B5EF4-FFF2-40B4-BE49-F238E27FC236}">
              <a16:creationId xmlns:a16="http://schemas.microsoft.com/office/drawing/2014/main" id="{C7D7486C-EE18-4B3B-9916-85939C64FEAD}"/>
            </a:ext>
          </a:extLst>
        </xdr:cNvPr>
        <xdr:cNvCxnSpPr/>
      </xdr:nvCxnSpPr>
      <xdr:spPr>
        <a:xfrm flipV="1">
          <a:off x="21323300" y="14489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53975</xdr:rowOff>
    </xdr:from>
    <xdr:to>
      <xdr:col>107</xdr:col>
      <xdr:colOff>101600</xdr:colOff>
      <xdr:row>84</xdr:row>
      <xdr:rowOff>155575</xdr:rowOff>
    </xdr:to>
    <xdr:sp macro="" textlink="">
      <xdr:nvSpPr>
        <xdr:cNvPr id="782" name="楕円 781">
          <a:extLst>
            <a:ext uri="{FF2B5EF4-FFF2-40B4-BE49-F238E27FC236}">
              <a16:creationId xmlns:a16="http://schemas.microsoft.com/office/drawing/2014/main" id="{A1974A79-449A-4FFE-B8F4-E04B249BA787}"/>
            </a:ext>
          </a:extLst>
        </xdr:cNvPr>
        <xdr:cNvSpPr/>
      </xdr:nvSpPr>
      <xdr:spPr>
        <a:xfrm>
          <a:off x="20383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97155</xdr:rowOff>
    </xdr:from>
    <xdr:to>
      <xdr:col>111</xdr:col>
      <xdr:colOff>177800</xdr:colOff>
      <xdr:row>84</xdr:row>
      <xdr:rowOff>104775</xdr:rowOff>
    </xdr:to>
    <xdr:cxnSp macro="">
      <xdr:nvCxnSpPr>
        <xdr:cNvPr id="783" name="直線コネクタ 782">
          <a:extLst>
            <a:ext uri="{FF2B5EF4-FFF2-40B4-BE49-F238E27FC236}">
              <a16:creationId xmlns:a16="http://schemas.microsoft.com/office/drawing/2014/main" id="{E1F83163-55B6-49CD-AA31-91BCB0D4C850}"/>
            </a:ext>
          </a:extLst>
        </xdr:cNvPr>
        <xdr:cNvCxnSpPr/>
      </xdr:nvCxnSpPr>
      <xdr:spPr>
        <a:xfrm flipV="1">
          <a:off x="20434300" y="1449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86361</xdr:rowOff>
    </xdr:from>
    <xdr:to>
      <xdr:col>102</xdr:col>
      <xdr:colOff>165100</xdr:colOff>
      <xdr:row>84</xdr:row>
      <xdr:rowOff>16511</xdr:rowOff>
    </xdr:to>
    <xdr:sp macro="" textlink="">
      <xdr:nvSpPr>
        <xdr:cNvPr id="784" name="楕円 783">
          <a:extLst>
            <a:ext uri="{FF2B5EF4-FFF2-40B4-BE49-F238E27FC236}">
              <a16:creationId xmlns:a16="http://schemas.microsoft.com/office/drawing/2014/main" id="{E57D081C-2468-43A2-8D17-B2C9D1C691EA}"/>
            </a:ext>
          </a:extLst>
        </xdr:cNvPr>
        <xdr:cNvSpPr/>
      </xdr:nvSpPr>
      <xdr:spPr>
        <a:xfrm>
          <a:off x="19494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137161</xdr:rowOff>
    </xdr:from>
    <xdr:to>
      <xdr:col>107</xdr:col>
      <xdr:colOff>50800</xdr:colOff>
      <xdr:row>84</xdr:row>
      <xdr:rowOff>104775</xdr:rowOff>
    </xdr:to>
    <xdr:cxnSp macro="">
      <xdr:nvCxnSpPr>
        <xdr:cNvPr id="785" name="直線コネクタ 784">
          <a:extLst>
            <a:ext uri="{FF2B5EF4-FFF2-40B4-BE49-F238E27FC236}">
              <a16:creationId xmlns:a16="http://schemas.microsoft.com/office/drawing/2014/main" id="{8DCA827F-9879-4486-BD17-43DBA65C3EAA}"/>
            </a:ext>
          </a:extLst>
        </xdr:cNvPr>
        <xdr:cNvCxnSpPr/>
      </xdr:nvCxnSpPr>
      <xdr:spPr>
        <a:xfrm>
          <a:off x="19545300" y="14367511"/>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86" name="n_1aveValue【消防施設】&#10;一人当たり面積">
          <a:extLst>
            <a:ext uri="{FF2B5EF4-FFF2-40B4-BE49-F238E27FC236}">
              <a16:creationId xmlns:a16="http://schemas.microsoft.com/office/drawing/2014/main" id="{8276D6EB-205C-4071-BB6A-32B34F51ED0A}"/>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87" name="n_2aveValue【消防施設】&#10;一人当たり面積">
          <a:extLst>
            <a:ext uri="{FF2B5EF4-FFF2-40B4-BE49-F238E27FC236}">
              <a16:creationId xmlns:a16="http://schemas.microsoft.com/office/drawing/2014/main" id="{29FA57C2-0345-4081-B6ED-EC29B9255AFB}"/>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88" name="n_3aveValue【消防施設】&#10;一人当たり面積">
          <a:extLst>
            <a:ext uri="{FF2B5EF4-FFF2-40B4-BE49-F238E27FC236}">
              <a16:creationId xmlns:a16="http://schemas.microsoft.com/office/drawing/2014/main" id="{775FAEC5-7DFE-43BD-8AB7-C4F62BEA7B19}"/>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9" name="n_4aveValue【消防施設】&#10;一人当たり面積">
          <a:extLst>
            <a:ext uri="{FF2B5EF4-FFF2-40B4-BE49-F238E27FC236}">
              <a16:creationId xmlns:a16="http://schemas.microsoft.com/office/drawing/2014/main" id="{6DC37F49-FE48-4144-91E0-97FB0D3B628B}"/>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164482</xdr:rowOff>
    </xdr:from>
    <xdr:ext cx="469744" cy="259045"/>
    <xdr:sp macro="" textlink="">
      <xdr:nvSpPr>
        <xdr:cNvPr id="790" name="n_1mainValue【消防施設】&#10;一人当たり面積">
          <a:extLst>
            <a:ext uri="{FF2B5EF4-FFF2-40B4-BE49-F238E27FC236}">
              <a16:creationId xmlns:a16="http://schemas.microsoft.com/office/drawing/2014/main" id="{598B0302-7B07-4136-87BE-294BC3903C7B}"/>
            </a:ext>
          </a:extLst>
        </xdr:cNvPr>
        <xdr:cNvSpPr txBox="1"/>
      </xdr:nvSpPr>
      <xdr:spPr>
        <a:xfrm>
          <a:off x="2107572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652</xdr:rowOff>
    </xdr:from>
    <xdr:ext cx="469744" cy="259045"/>
    <xdr:sp macro="" textlink="">
      <xdr:nvSpPr>
        <xdr:cNvPr id="791" name="n_2mainValue【消防施設】&#10;一人当たり面積">
          <a:extLst>
            <a:ext uri="{FF2B5EF4-FFF2-40B4-BE49-F238E27FC236}">
              <a16:creationId xmlns:a16="http://schemas.microsoft.com/office/drawing/2014/main" id="{D2090227-6ABA-43E5-A09F-C700F654621F}"/>
            </a:ext>
          </a:extLst>
        </xdr:cNvPr>
        <xdr:cNvSpPr txBox="1"/>
      </xdr:nvSpPr>
      <xdr:spPr>
        <a:xfrm>
          <a:off x="20199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33038</xdr:rowOff>
    </xdr:from>
    <xdr:ext cx="469744" cy="259045"/>
    <xdr:sp macro="" textlink="">
      <xdr:nvSpPr>
        <xdr:cNvPr id="792" name="n_3mainValue【消防施設】&#10;一人当たり面積">
          <a:extLst>
            <a:ext uri="{FF2B5EF4-FFF2-40B4-BE49-F238E27FC236}">
              <a16:creationId xmlns:a16="http://schemas.microsoft.com/office/drawing/2014/main" id="{861A0EBB-CDA2-47D0-B4B2-077F08F7C50E}"/>
            </a:ext>
          </a:extLst>
        </xdr:cNvPr>
        <xdr:cNvSpPr txBox="1"/>
      </xdr:nvSpPr>
      <xdr:spPr>
        <a:xfrm>
          <a:off x="19310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a:extLst>
            <a:ext uri="{FF2B5EF4-FFF2-40B4-BE49-F238E27FC236}">
              <a16:creationId xmlns:a16="http://schemas.microsoft.com/office/drawing/2014/main" id="{E8D66D68-CCD8-4B64-91EF-39657A64C1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a:extLst>
            <a:ext uri="{FF2B5EF4-FFF2-40B4-BE49-F238E27FC236}">
              <a16:creationId xmlns:a16="http://schemas.microsoft.com/office/drawing/2014/main" id="{FEDC120D-8184-488F-8113-3A6645A06C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a:extLst>
            <a:ext uri="{FF2B5EF4-FFF2-40B4-BE49-F238E27FC236}">
              <a16:creationId xmlns:a16="http://schemas.microsoft.com/office/drawing/2014/main" id="{7629C50C-2BFA-48D1-A343-5AECA5B126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a:extLst>
            <a:ext uri="{FF2B5EF4-FFF2-40B4-BE49-F238E27FC236}">
              <a16:creationId xmlns:a16="http://schemas.microsoft.com/office/drawing/2014/main" id="{98524E89-30EC-428C-8C80-5406CF6614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a:extLst>
            <a:ext uri="{FF2B5EF4-FFF2-40B4-BE49-F238E27FC236}">
              <a16:creationId xmlns:a16="http://schemas.microsoft.com/office/drawing/2014/main" id="{87B3E624-46A3-46C6-95BB-94992CD29D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a:extLst>
            <a:ext uri="{FF2B5EF4-FFF2-40B4-BE49-F238E27FC236}">
              <a16:creationId xmlns:a16="http://schemas.microsoft.com/office/drawing/2014/main" id="{D1D48B49-A923-4D0F-BC6F-9AB3B383B0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a:extLst>
            <a:ext uri="{FF2B5EF4-FFF2-40B4-BE49-F238E27FC236}">
              <a16:creationId xmlns:a16="http://schemas.microsoft.com/office/drawing/2014/main" id="{A3C3DF87-9B7F-435F-9B1F-C42249C0B8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a:extLst>
            <a:ext uri="{FF2B5EF4-FFF2-40B4-BE49-F238E27FC236}">
              <a16:creationId xmlns:a16="http://schemas.microsoft.com/office/drawing/2014/main" id="{71E24D84-8A95-495A-941B-BE756F2D48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a:extLst>
            <a:ext uri="{FF2B5EF4-FFF2-40B4-BE49-F238E27FC236}">
              <a16:creationId xmlns:a16="http://schemas.microsoft.com/office/drawing/2014/main" id="{B8D58EA3-31CC-4237-9B19-82F97B9E81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a:extLst>
            <a:ext uri="{FF2B5EF4-FFF2-40B4-BE49-F238E27FC236}">
              <a16:creationId xmlns:a16="http://schemas.microsoft.com/office/drawing/2014/main" id="{B80AE9A4-0EFE-4BD8-A52F-B7B428C7B5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A10E00BB-909D-4B8D-8BAA-8577FD9AAA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a:extLst>
            <a:ext uri="{FF2B5EF4-FFF2-40B4-BE49-F238E27FC236}">
              <a16:creationId xmlns:a16="http://schemas.microsoft.com/office/drawing/2014/main" id="{CA3A0792-948C-40D5-8B68-27DA9A46FC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23D98412-8204-4C13-8CFB-448FC7565A1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a:extLst>
            <a:ext uri="{FF2B5EF4-FFF2-40B4-BE49-F238E27FC236}">
              <a16:creationId xmlns:a16="http://schemas.microsoft.com/office/drawing/2014/main" id="{2B7201EA-0620-464A-BC94-B297EA2A48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a:extLst>
            <a:ext uri="{FF2B5EF4-FFF2-40B4-BE49-F238E27FC236}">
              <a16:creationId xmlns:a16="http://schemas.microsoft.com/office/drawing/2014/main" id="{AB116D15-7CD4-43AA-99D0-CE54435AB5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a:extLst>
            <a:ext uri="{FF2B5EF4-FFF2-40B4-BE49-F238E27FC236}">
              <a16:creationId xmlns:a16="http://schemas.microsoft.com/office/drawing/2014/main" id="{95598C58-7255-452F-8244-096C5DF70D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a:extLst>
            <a:ext uri="{FF2B5EF4-FFF2-40B4-BE49-F238E27FC236}">
              <a16:creationId xmlns:a16="http://schemas.microsoft.com/office/drawing/2014/main" id="{A4E386C1-8099-4F66-9A52-E3491C87F0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a:extLst>
            <a:ext uri="{FF2B5EF4-FFF2-40B4-BE49-F238E27FC236}">
              <a16:creationId xmlns:a16="http://schemas.microsoft.com/office/drawing/2014/main" id="{AE84D661-AEA6-48DE-843A-146564298F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a:extLst>
            <a:ext uri="{FF2B5EF4-FFF2-40B4-BE49-F238E27FC236}">
              <a16:creationId xmlns:a16="http://schemas.microsoft.com/office/drawing/2014/main" id="{E1404375-11AC-4500-9859-A6E8724B1D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a:extLst>
            <a:ext uri="{FF2B5EF4-FFF2-40B4-BE49-F238E27FC236}">
              <a16:creationId xmlns:a16="http://schemas.microsoft.com/office/drawing/2014/main" id="{27045103-0A46-4498-906D-DD025C709A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a:extLst>
            <a:ext uri="{FF2B5EF4-FFF2-40B4-BE49-F238E27FC236}">
              <a16:creationId xmlns:a16="http://schemas.microsoft.com/office/drawing/2014/main" id="{F1579F9F-02CB-4996-938F-ED4FD140B5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a:extLst>
            <a:ext uri="{FF2B5EF4-FFF2-40B4-BE49-F238E27FC236}">
              <a16:creationId xmlns:a16="http://schemas.microsoft.com/office/drawing/2014/main" id="{55A8683A-580A-4B15-AEF8-67855B4BF9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a:extLst>
            <a:ext uri="{FF2B5EF4-FFF2-40B4-BE49-F238E27FC236}">
              <a16:creationId xmlns:a16="http://schemas.microsoft.com/office/drawing/2014/main" id="{C2FD770E-CDC9-49E4-B463-C837B35432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6CBB5395-4E3C-4E4D-8EEA-607859DBEC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2B6019A6-203A-406C-9F69-8465A35559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818" name="直線コネクタ 817">
          <a:extLst>
            <a:ext uri="{FF2B5EF4-FFF2-40B4-BE49-F238E27FC236}">
              <a16:creationId xmlns:a16="http://schemas.microsoft.com/office/drawing/2014/main" id="{98DE7310-F802-4877-9F8D-E95CE0147242}"/>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19" name="【庁舎】&#10;有形固定資産減価償却率最小値テキスト">
          <a:extLst>
            <a:ext uri="{FF2B5EF4-FFF2-40B4-BE49-F238E27FC236}">
              <a16:creationId xmlns:a16="http://schemas.microsoft.com/office/drawing/2014/main" id="{23AFB5EE-ABEE-439A-978D-B922FEF33468}"/>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20" name="直線コネクタ 819">
          <a:extLst>
            <a:ext uri="{FF2B5EF4-FFF2-40B4-BE49-F238E27FC236}">
              <a16:creationId xmlns:a16="http://schemas.microsoft.com/office/drawing/2014/main" id="{96D1C379-49F2-46DA-9370-0FFD4D41DC16}"/>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21" name="【庁舎】&#10;有形固定資産減価償却率最大値テキスト">
          <a:extLst>
            <a:ext uri="{FF2B5EF4-FFF2-40B4-BE49-F238E27FC236}">
              <a16:creationId xmlns:a16="http://schemas.microsoft.com/office/drawing/2014/main" id="{63AF42FE-0211-42E5-AEB5-47E28ABF507E}"/>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22" name="直線コネクタ 821">
          <a:extLst>
            <a:ext uri="{FF2B5EF4-FFF2-40B4-BE49-F238E27FC236}">
              <a16:creationId xmlns:a16="http://schemas.microsoft.com/office/drawing/2014/main" id="{50AC8A4C-27F4-43A1-950E-540A054F3AF6}"/>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823" name="【庁舎】&#10;有形固定資産減価償却率平均値テキスト">
          <a:extLst>
            <a:ext uri="{FF2B5EF4-FFF2-40B4-BE49-F238E27FC236}">
              <a16:creationId xmlns:a16="http://schemas.microsoft.com/office/drawing/2014/main" id="{79C2C885-6E9A-468B-9D85-C80D14B59D01}"/>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24" name="フローチャート: 判断 823">
          <a:extLst>
            <a:ext uri="{FF2B5EF4-FFF2-40B4-BE49-F238E27FC236}">
              <a16:creationId xmlns:a16="http://schemas.microsoft.com/office/drawing/2014/main" id="{4B881F8B-6FBA-410D-B416-8C69DFCEB089}"/>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25" name="フローチャート: 判断 824">
          <a:extLst>
            <a:ext uri="{FF2B5EF4-FFF2-40B4-BE49-F238E27FC236}">
              <a16:creationId xmlns:a16="http://schemas.microsoft.com/office/drawing/2014/main" id="{0BDB40A2-F27B-4DC7-9644-D54FF65D392A}"/>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26" name="フローチャート: 判断 825">
          <a:extLst>
            <a:ext uri="{FF2B5EF4-FFF2-40B4-BE49-F238E27FC236}">
              <a16:creationId xmlns:a16="http://schemas.microsoft.com/office/drawing/2014/main" id="{72458D65-476A-4DD0-BAAA-1394F2DE5528}"/>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27" name="フローチャート: 判断 826">
          <a:extLst>
            <a:ext uri="{FF2B5EF4-FFF2-40B4-BE49-F238E27FC236}">
              <a16:creationId xmlns:a16="http://schemas.microsoft.com/office/drawing/2014/main" id="{7FC1A6A7-EBF5-4D82-9A2E-23A85C016CB6}"/>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8" name="フローチャート: 判断 827">
          <a:extLst>
            <a:ext uri="{FF2B5EF4-FFF2-40B4-BE49-F238E27FC236}">
              <a16:creationId xmlns:a16="http://schemas.microsoft.com/office/drawing/2014/main" id="{286A53EE-1A91-4F31-98D4-9ECD3102B366}"/>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8869615-4647-47EC-90F7-312A24A73A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F6AC27C-23BF-49A8-98B5-226B1129E7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8466EF0-BB0C-45F0-BF89-EC8C2F91E2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6F2D641-F417-442D-A2B1-6009AE99CF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8B553F5-03C0-423A-BF4B-3BD720FF09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34" name="楕円 833">
          <a:extLst>
            <a:ext uri="{FF2B5EF4-FFF2-40B4-BE49-F238E27FC236}">
              <a16:creationId xmlns:a16="http://schemas.microsoft.com/office/drawing/2014/main" id="{644DC5A0-7128-4085-9118-6C0DE0C0B072}"/>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35" name="【庁舎】&#10;有形固定資産減価償却率該当値テキスト">
          <a:extLst>
            <a:ext uri="{FF2B5EF4-FFF2-40B4-BE49-F238E27FC236}">
              <a16:creationId xmlns:a16="http://schemas.microsoft.com/office/drawing/2014/main" id="{8B949930-D479-479C-89D5-65B764599AA5}"/>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36" name="楕円 835">
          <a:extLst>
            <a:ext uri="{FF2B5EF4-FFF2-40B4-BE49-F238E27FC236}">
              <a16:creationId xmlns:a16="http://schemas.microsoft.com/office/drawing/2014/main" id="{75E24261-6B72-4C74-9437-5E7FD8122884}"/>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68036</xdr:rowOff>
    </xdr:to>
    <xdr:cxnSp macro="">
      <xdr:nvCxnSpPr>
        <xdr:cNvPr id="837" name="直線コネクタ 836">
          <a:extLst>
            <a:ext uri="{FF2B5EF4-FFF2-40B4-BE49-F238E27FC236}">
              <a16:creationId xmlns:a16="http://schemas.microsoft.com/office/drawing/2014/main" id="{D2CA06DE-3F54-4D57-B81D-07EC66FD5BD8}"/>
            </a:ext>
          </a:extLst>
        </xdr:cNvPr>
        <xdr:cNvCxnSpPr/>
      </xdr:nvCxnSpPr>
      <xdr:spPr>
        <a:xfrm>
          <a:off x="15481300" y="182156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8" name="楕円 837">
          <a:extLst>
            <a:ext uri="{FF2B5EF4-FFF2-40B4-BE49-F238E27FC236}">
              <a16:creationId xmlns:a16="http://schemas.microsoft.com/office/drawing/2014/main" id="{03662FA4-6ECF-4294-8D10-1E5A74059392}"/>
            </a:ext>
          </a:extLst>
        </xdr:cNvPr>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41911</xdr:rowOff>
    </xdr:to>
    <xdr:cxnSp macro="">
      <xdr:nvCxnSpPr>
        <xdr:cNvPr id="839" name="直線コネクタ 838">
          <a:extLst>
            <a:ext uri="{FF2B5EF4-FFF2-40B4-BE49-F238E27FC236}">
              <a16:creationId xmlns:a16="http://schemas.microsoft.com/office/drawing/2014/main" id="{B598AE73-CC51-4A08-9A66-C5B975FAC626}"/>
            </a:ext>
          </a:extLst>
        </xdr:cNvPr>
        <xdr:cNvCxnSpPr/>
      </xdr:nvCxnSpPr>
      <xdr:spPr>
        <a:xfrm>
          <a:off x="14592300" y="181878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40" name="楕円 839">
          <a:extLst>
            <a:ext uri="{FF2B5EF4-FFF2-40B4-BE49-F238E27FC236}">
              <a16:creationId xmlns:a16="http://schemas.microsoft.com/office/drawing/2014/main" id="{260D5063-F551-4A54-B7D9-5AE4000DE7F1}"/>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14151</xdr:rowOff>
    </xdr:to>
    <xdr:cxnSp macro="">
      <xdr:nvCxnSpPr>
        <xdr:cNvPr id="841" name="直線コネクタ 840">
          <a:extLst>
            <a:ext uri="{FF2B5EF4-FFF2-40B4-BE49-F238E27FC236}">
              <a16:creationId xmlns:a16="http://schemas.microsoft.com/office/drawing/2014/main" id="{1FE980B0-B08A-4AB5-AD7B-B1DDD52E39FB}"/>
            </a:ext>
          </a:extLst>
        </xdr:cNvPr>
        <xdr:cNvCxnSpPr/>
      </xdr:nvCxnSpPr>
      <xdr:spPr>
        <a:xfrm>
          <a:off x="13703300" y="181633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42" name="n_1aveValue【庁舎】&#10;有形固定資産減価償却率">
          <a:extLst>
            <a:ext uri="{FF2B5EF4-FFF2-40B4-BE49-F238E27FC236}">
              <a16:creationId xmlns:a16="http://schemas.microsoft.com/office/drawing/2014/main" id="{7CF26A60-B677-4867-8723-688C74E6C55C}"/>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43" name="n_2aveValue【庁舎】&#10;有形固定資産減価償却率">
          <a:extLst>
            <a:ext uri="{FF2B5EF4-FFF2-40B4-BE49-F238E27FC236}">
              <a16:creationId xmlns:a16="http://schemas.microsoft.com/office/drawing/2014/main" id="{FCD56B8D-963F-4715-9896-350B808AA689}"/>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44" name="n_3aveValue【庁舎】&#10;有形固定資産減価償却率">
          <a:extLst>
            <a:ext uri="{FF2B5EF4-FFF2-40B4-BE49-F238E27FC236}">
              <a16:creationId xmlns:a16="http://schemas.microsoft.com/office/drawing/2014/main" id="{E3B8A7F4-067E-458C-99CB-1AE1A4E8DD79}"/>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5" name="n_4aveValue【庁舎】&#10;有形固定資産減価償却率">
          <a:extLst>
            <a:ext uri="{FF2B5EF4-FFF2-40B4-BE49-F238E27FC236}">
              <a16:creationId xmlns:a16="http://schemas.microsoft.com/office/drawing/2014/main" id="{8149FC95-F387-4561-8405-156E886F0D5A}"/>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846" name="n_1mainValue【庁舎】&#10;有形固定資産減価償却率">
          <a:extLst>
            <a:ext uri="{FF2B5EF4-FFF2-40B4-BE49-F238E27FC236}">
              <a16:creationId xmlns:a16="http://schemas.microsoft.com/office/drawing/2014/main" id="{68918FBD-40CF-47B9-9FB6-7D14C3970DC8}"/>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47" name="n_2mainValue【庁舎】&#10;有形固定資産減価償却率">
          <a:extLst>
            <a:ext uri="{FF2B5EF4-FFF2-40B4-BE49-F238E27FC236}">
              <a16:creationId xmlns:a16="http://schemas.microsoft.com/office/drawing/2014/main" id="{ECFCBF28-8A58-4654-9540-BE4963CE27DC}"/>
            </a:ext>
          </a:extLst>
        </xdr:cNvPr>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848" name="n_3mainValue【庁舎】&#10;有形固定資産減価償却率">
          <a:extLst>
            <a:ext uri="{FF2B5EF4-FFF2-40B4-BE49-F238E27FC236}">
              <a16:creationId xmlns:a16="http://schemas.microsoft.com/office/drawing/2014/main" id="{1B0C1DF9-A10B-4A72-8858-3C5304F4D98E}"/>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F1066852-1E56-4971-98BB-ACE4908AAB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4BBC5580-7927-49D9-B7F7-0A7F87FF20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13582B2E-AF81-40A6-81E3-BE4558EB08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4F872436-FC83-4AEC-BB02-E9B1ABB103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6F6A503A-82D5-4D56-AEB4-8A1D40CB25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E71A9989-22C4-402C-AA1A-D82F3499C6F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BD7FD78D-6630-4DB4-97D7-B64C3830B5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2B1CBEC3-B408-4944-B928-7D633C712D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CAF4B7F0-719A-49E7-94EF-1D51F0CCAC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585FA103-D0DB-4969-90EE-9F4AC809A0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a:extLst>
            <a:ext uri="{FF2B5EF4-FFF2-40B4-BE49-F238E27FC236}">
              <a16:creationId xmlns:a16="http://schemas.microsoft.com/office/drawing/2014/main" id="{FC8D8097-DA41-4A93-92D9-20D0492841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a:extLst>
            <a:ext uri="{FF2B5EF4-FFF2-40B4-BE49-F238E27FC236}">
              <a16:creationId xmlns:a16="http://schemas.microsoft.com/office/drawing/2014/main" id="{5FFEA60A-1B33-4966-914C-42C4879321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a:extLst>
            <a:ext uri="{FF2B5EF4-FFF2-40B4-BE49-F238E27FC236}">
              <a16:creationId xmlns:a16="http://schemas.microsoft.com/office/drawing/2014/main" id="{2668B605-6AED-467C-B569-84129639A2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a:extLst>
            <a:ext uri="{FF2B5EF4-FFF2-40B4-BE49-F238E27FC236}">
              <a16:creationId xmlns:a16="http://schemas.microsoft.com/office/drawing/2014/main" id="{ECB6362B-00AD-4AF3-A4F3-3DE5FE7BA1B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a:extLst>
            <a:ext uri="{FF2B5EF4-FFF2-40B4-BE49-F238E27FC236}">
              <a16:creationId xmlns:a16="http://schemas.microsoft.com/office/drawing/2014/main" id="{686EFBC0-B2B0-4124-A914-32BA3F5703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a:extLst>
            <a:ext uri="{FF2B5EF4-FFF2-40B4-BE49-F238E27FC236}">
              <a16:creationId xmlns:a16="http://schemas.microsoft.com/office/drawing/2014/main" id="{DB88CD93-4CD4-4414-B6BD-9B264FD193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a:extLst>
            <a:ext uri="{FF2B5EF4-FFF2-40B4-BE49-F238E27FC236}">
              <a16:creationId xmlns:a16="http://schemas.microsoft.com/office/drawing/2014/main" id="{96AEE169-CEFD-48A2-B13D-57646AD6AA1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a:extLst>
            <a:ext uri="{FF2B5EF4-FFF2-40B4-BE49-F238E27FC236}">
              <a16:creationId xmlns:a16="http://schemas.microsoft.com/office/drawing/2014/main" id="{E00128A3-D92C-41D1-9616-53C43CD232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a:extLst>
            <a:ext uri="{FF2B5EF4-FFF2-40B4-BE49-F238E27FC236}">
              <a16:creationId xmlns:a16="http://schemas.microsoft.com/office/drawing/2014/main" id="{BB296043-8C46-4F3C-AA5F-CC319DFD86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a:extLst>
            <a:ext uri="{FF2B5EF4-FFF2-40B4-BE49-F238E27FC236}">
              <a16:creationId xmlns:a16="http://schemas.microsoft.com/office/drawing/2014/main" id="{637CC294-795F-4C70-975A-A2C5751766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a:extLst>
            <a:ext uri="{FF2B5EF4-FFF2-40B4-BE49-F238E27FC236}">
              <a16:creationId xmlns:a16="http://schemas.microsoft.com/office/drawing/2014/main" id="{B9A11BA6-5067-4757-BF27-D4AB310C0FE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a:extLst>
            <a:ext uri="{FF2B5EF4-FFF2-40B4-BE49-F238E27FC236}">
              <a16:creationId xmlns:a16="http://schemas.microsoft.com/office/drawing/2014/main" id="{A56088B7-21EB-4D34-AA37-C01F28A8704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a:extLst>
            <a:ext uri="{FF2B5EF4-FFF2-40B4-BE49-F238E27FC236}">
              <a16:creationId xmlns:a16="http://schemas.microsoft.com/office/drawing/2014/main" id="{BC42357C-ED96-4524-AE7B-77F20C0FC4B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a:extLst>
            <a:ext uri="{FF2B5EF4-FFF2-40B4-BE49-F238E27FC236}">
              <a16:creationId xmlns:a16="http://schemas.microsoft.com/office/drawing/2014/main" id="{4C842EE0-FB35-481D-B82C-817BAD1259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a:extLst>
            <a:ext uri="{FF2B5EF4-FFF2-40B4-BE49-F238E27FC236}">
              <a16:creationId xmlns:a16="http://schemas.microsoft.com/office/drawing/2014/main" id="{104715F7-1625-4AAA-BF51-2E9449F8C5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74" name="直線コネクタ 873">
          <a:extLst>
            <a:ext uri="{FF2B5EF4-FFF2-40B4-BE49-F238E27FC236}">
              <a16:creationId xmlns:a16="http://schemas.microsoft.com/office/drawing/2014/main" id="{25D23E76-EE31-4594-8E43-52C0388F08FE}"/>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75" name="【庁舎】&#10;一人当たり面積最小値テキスト">
          <a:extLst>
            <a:ext uri="{FF2B5EF4-FFF2-40B4-BE49-F238E27FC236}">
              <a16:creationId xmlns:a16="http://schemas.microsoft.com/office/drawing/2014/main" id="{9A0F7599-523B-4FAD-BA8C-C0BB3A0BE9CC}"/>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76" name="直線コネクタ 875">
          <a:extLst>
            <a:ext uri="{FF2B5EF4-FFF2-40B4-BE49-F238E27FC236}">
              <a16:creationId xmlns:a16="http://schemas.microsoft.com/office/drawing/2014/main" id="{F0CF2BC1-D4E9-4BCB-AA7D-C42C025554B3}"/>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77" name="【庁舎】&#10;一人当たり面積最大値テキスト">
          <a:extLst>
            <a:ext uri="{FF2B5EF4-FFF2-40B4-BE49-F238E27FC236}">
              <a16:creationId xmlns:a16="http://schemas.microsoft.com/office/drawing/2014/main" id="{D8CFEDDC-E36F-4CEF-BB2F-1EBF649ED533}"/>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78" name="直線コネクタ 877">
          <a:extLst>
            <a:ext uri="{FF2B5EF4-FFF2-40B4-BE49-F238E27FC236}">
              <a16:creationId xmlns:a16="http://schemas.microsoft.com/office/drawing/2014/main" id="{BE18E8CB-0F8D-406F-A14C-CDA4A3772C0B}"/>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79" name="【庁舎】&#10;一人当たり面積平均値テキスト">
          <a:extLst>
            <a:ext uri="{FF2B5EF4-FFF2-40B4-BE49-F238E27FC236}">
              <a16:creationId xmlns:a16="http://schemas.microsoft.com/office/drawing/2014/main" id="{E9484DEE-3561-415B-9429-66C6CE6F7F63}"/>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80" name="フローチャート: 判断 879">
          <a:extLst>
            <a:ext uri="{FF2B5EF4-FFF2-40B4-BE49-F238E27FC236}">
              <a16:creationId xmlns:a16="http://schemas.microsoft.com/office/drawing/2014/main" id="{DEF80E21-DAAA-469F-A1AC-6022B3B18A19}"/>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81" name="フローチャート: 判断 880">
          <a:extLst>
            <a:ext uri="{FF2B5EF4-FFF2-40B4-BE49-F238E27FC236}">
              <a16:creationId xmlns:a16="http://schemas.microsoft.com/office/drawing/2014/main" id="{BB87EB69-6F51-411F-8F60-86B05A8B7DF4}"/>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82" name="フローチャート: 判断 881">
          <a:extLst>
            <a:ext uri="{FF2B5EF4-FFF2-40B4-BE49-F238E27FC236}">
              <a16:creationId xmlns:a16="http://schemas.microsoft.com/office/drawing/2014/main" id="{40E198D3-B1DF-40C2-A2FC-D9C006FC2245}"/>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83" name="フローチャート: 判断 882">
          <a:extLst>
            <a:ext uri="{FF2B5EF4-FFF2-40B4-BE49-F238E27FC236}">
              <a16:creationId xmlns:a16="http://schemas.microsoft.com/office/drawing/2014/main" id="{EE78B07B-50D5-4571-8501-2D5EA9AC63B6}"/>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84" name="フローチャート: 判断 883">
          <a:extLst>
            <a:ext uri="{FF2B5EF4-FFF2-40B4-BE49-F238E27FC236}">
              <a16:creationId xmlns:a16="http://schemas.microsoft.com/office/drawing/2014/main" id="{700BF3C0-668A-44A9-B023-CE3925C2DD84}"/>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32A3BB58-D74C-414C-BC9E-FEF7867AFB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41ECF42-5046-4D1A-98FC-C17182B2D5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8B6737F-2660-4742-A9F1-1644B958A2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F0BDAFC8-C0E4-46B2-A15A-41ED981F3B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3A3D50F3-B180-4DEC-ABE3-8BEB1D2CB3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890" name="楕円 889">
          <a:extLst>
            <a:ext uri="{FF2B5EF4-FFF2-40B4-BE49-F238E27FC236}">
              <a16:creationId xmlns:a16="http://schemas.microsoft.com/office/drawing/2014/main" id="{4F86D9AB-5946-4282-8EEA-9AF4CA863368}"/>
            </a:ext>
          </a:extLst>
        </xdr:cNvPr>
        <xdr:cNvSpPr/>
      </xdr:nvSpPr>
      <xdr:spPr>
        <a:xfrm>
          <a:off x="22110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100528</xdr:rowOff>
    </xdr:from>
    <xdr:ext cx="469744" cy="259045"/>
    <xdr:sp macro="" textlink="">
      <xdr:nvSpPr>
        <xdr:cNvPr id="891" name="【庁舎】&#10;一人当たり面積該当値テキスト">
          <a:extLst>
            <a:ext uri="{FF2B5EF4-FFF2-40B4-BE49-F238E27FC236}">
              <a16:creationId xmlns:a16="http://schemas.microsoft.com/office/drawing/2014/main" id="{F717C621-F2AD-4DE1-97C1-79E8A4F6B6AF}"/>
            </a:ext>
          </a:extLst>
        </xdr:cNvPr>
        <xdr:cNvSpPr txBox="1"/>
      </xdr:nvSpPr>
      <xdr:spPr>
        <a:xfrm>
          <a:off x="22199600" y="179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892" name="楕円 891">
          <a:extLst>
            <a:ext uri="{FF2B5EF4-FFF2-40B4-BE49-F238E27FC236}">
              <a16:creationId xmlns:a16="http://schemas.microsoft.com/office/drawing/2014/main" id="{2D63783D-14C4-4D90-9718-E2C9157B6857}"/>
            </a:ext>
          </a:extLst>
        </xdr:cNvPr>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143148</xdr:rowOff>
    </xdr:to>
    <xdr:cxnSp macro="">
      <xdr:nvCxnSpPr>
        <xdr:cNvPr id="893" name="直線コネクタ 892">
          <a:extLst>
            <a:ext uri="{FF2B5EF4-FFF2-40B4-BE49-F238E27FC236}">
              <a16:creationId xmlns:a16="http://schemas.microsoft.com/office/drawing/2014/main" id="{23BAEF6C-7393-4176-B357-6B935539C7DE}"/>
            </a:ext>
          </a:extLst>
        </xdr:cNvPr>
        <xdr:cNvCxnSpPr/>
      </xdr:nvCxnSpPr>
      <xdr:spPr>
        <a:xfrm flipV="1">
          <a:off x="21323300" y="181307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94" name="楕円 893">
          <a:extLst>
            <a:ext uri="{FF2B5EF4-FFF2-40B4-BE49-F238E27FC236}">
              <a16:creationId xmlns:a16="http://schemas.microsoft.com/office/drawing/2014/main" id="{E5FD569D-C728-4772-8725-42FFF54FC8B8}"/>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156211</xdr:rowOff>
    </xdr:to>
    <xdr:cxnSp macro="">
      <xdr:nvCxnSpPr>
        <xdr:cNvPr id="895" name="直線コネクタ 894">
          <a:extLst>
            <a:ext uri="{FF2B5EF4-FFF2-40B4-BE49-F238E27FC236}">
              <a16:creationId xmlns:a16="http://schemas.microsoft.com/office/drawing/2014/main" id="{E7562486-46A2-4E50-871F-A3D52C783009}"/>
            </a:ext>
          </a:extLst>
        </xdr:cNvPr>
        <xdr:cNvCxnSpPr/>
      </xdr:nvCxnSpPr>
      <xdr:spPr>
        <a:xfrm flipV="1">
          <a:off x="20434300" y="181453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96" name="楕円 895">
          <a:extLst>
            <a:ext uri="{FF2B5EF4-FFF2-40B4-BE49-F238E27FC236}">
              <a16:creationId xmlns:a16="http://schemas.microsoft.com/office/drawing/2014/main" id="{5DB4FEE0-8AE8-47CD-A3B5-7C5FFDB4228B}"/>
            </a:ext>
          </a:extLst>
        </xdr:cNvPr>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169273</xdr:rowOff>
    </xdr:to>
    <xdr:cxnSp macro="">
      <xdr:nvCxnSpPr>
        <xdr:cNvPr id="897" name="直線コネクタ 896">
          <a:extLst>
            <a:ext uri="{FF2B5EF4-FFF2-40B4-BE49-F238E27FC236}">
              <a16:creationId xmlns:a16="http://schemas.microsoft.com/office/drawing/2014/main" id="{9A3198E2-4AB9-474E-ADAB-23EED89CE2B5}"/>
            </a:ext>
          </a:extLst>
        </xdr:cNvPr>
        <xdr:cNvCxnSpPr/>
      </xdr:nvCxnSpPr>
      <xdr:spPr>
        <a:xfrm flipV="1">
          <a:off x="19545300" y="181584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98" name="n_1aveValue【庁舎】&#10;一人当たり面積">
          <a:extLst>
            <a:ext uri="{FF2B5EF4-FFF2-40B4-BE49-F238E27FC236}">
              <a16:creationId xmlns:a16="http://schemas.microsoft.com/office/drawing/2014/main" id="{5C06F10B-0504-414C-8AC4-0EF6D9A4D644}"/>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99" name="n_2aveValue【庁舎】&#10;一人当たり面積">
          <a:extLst>
            <a:ext uri="{FF2B5EF4-FFF2-40B4-BE49-F238E27FC236}">
              <a16:creationId xmlns:a16="http://schemas.microsoft.com/office/drawing/2014/main" id="{A02E8949-41E5-4479-BE06-B4C0FC0E0C0C}"/>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00" name="n_3aveValue【庁舎】&#10;一人当たり面積">
          <a:extLst>
            <a:ext uri="{FF2B5EF4-FFF2-40B4-BE49-F238E27FC236}">
              <a16:creationId xmlns:a16="http://schemas.microsoft.com/office/drawing/2014/main" id="{ECC8D15E-CA6B-4B3A-BFFD-CF791FB7EE06}"/>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01" name="n_4aveValue【庁舎】&#10;一人当たり面積">
          <a:extLst>
            <a:ext uri="{FF2B5EF4-FFF2-40B4-BE49-F238E27FC236}">
              <a16:creationId xmlns:a16="http://schemas.microsoft.com/office/drawing/2014/main" id="{9A565E71-B7F8-4895-AD7B-DC378BF651B5}"/>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39025</xdr:rowOff>
    </xdr:from>
    <xdr:ext cx="469744" cy="259045"/>
    <xdr:sp macro="" textlink="">
      <xdr:nvSpPr>
        <xdr:cNvPr id="902" name="n_1mainValue【庁舎】&#10;一人当たり面積">
          <a:extLst>
            <a:ext uri="{FF2B5EF4-FFF2-40B4-BE49-F238E27FC236}">
              <a16:creationId xmlns:a16="http://schemas.microsoft.com/office/drawing/2014/main" id="{EFF7DB52-09AC-4CF3-9822-700D38802F42}"/>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03" name="n_2mainValue【庁舎】&#10;一人当たり面積">
          <a:extLst>
            <a:ext uri="{FF2B5EF4-FFF2-40B4-BE49-F238E27FC236}">
              <a16:creationId xmlns:a16="http://schemas.microsoft.com/office/drawing/2014/main" id="{7AEB124D-28DB-480D-914C-0658BA039CAF}"/>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04" name="n_3mainValue【庁舎】&#10;一人当たり面積">
          <a:extLst>
            <a:ext uri="{FF2B5EF4-FFF2-40B4-BE49-F238E27FC236}">
              <a16:creationId xmlns:a16="http://schemas.microsoft.com/office/drawing/2014/main" id="{280D920E-95A2-4A95-95B4-0A42D7915394}"/>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CDB6B4F8-226C-4B54-BB2B-CD1FBF6398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CAA2CFBA-A39B-49DF-8749-103730FD72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5B834FEC-8C9C-4E23-B6F0-20D3A51F89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有形固定資産減価償却率は、図書館において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また、体育館・プール、福祉施設、庁舎でいずれも全国平均・和歌山県平均・類似団体内平均を上回っている。令和元年度現在では、庁舎や認定こども園の建設事業を進めているところであり、各施設の長寿命化や建替えについて、計画的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election activeCell="G60" sqref="G6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12162494</v>
      </c>
      <c r="BO4" s="393"/>
      <c r="BP4" s="393"/>
      <c r="BQ4" s="393"/>
      <c r="BR4" s="393"/>
      <c r="BS4" s="393"/>
      <c r="BT4" s="393"/>
      <c r="BU4" s="394"/>
      <c r="BV4" s="392">
        <v>10769216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3.2</v>
      </c>
      <c r="CU4" s="399"/>
      <c r="CV4" s="399"/>
      <c r="CW4" s="399"/>
      <c r="CX4" s="399"/>
      <c r="CY4" s="399"/>
      <c r="CZ4" s="399"/>
      <c r="DA4" s="400"/>
      <c r="DB4" s="398">
        <v>3.4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11937587</v>
      </c>
      <c r="BO5" s="430"/>
      <c r="BP5" s="430"/>
      <c r="BQ5" s="430"/>
      <c r="BR5" s="430"/>
      <c r="BS5" s="430"/>
      <c r="BT5" s="430"/>
      <c r="BU5" s="431"/>
      <c r="BV5" s="429">
        <v>10413877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94</v>
      </c>
      <c r="CU5" s="427"/>
      <c r="CV5" s="427"/>
      <c r="CW5" s="427"/>
      <c r="CX5" s="427"/>
      <c r="CY5" s="427"/>
      <c r="CZ5" s="427"/>
      <c r="DA5" s="428"/>
      <c r="DB5" s="426">
        <v>91.9</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224907</v>
      </c>
      <c r="BO6" s="430"/>
      <c r="BP6" s="430"/>
      <c r="BQ6" s="430"/>
      <c r="BR6" s="430"/>
      <c r="BS6" s="430"/>
      <c r="BT6" s="430"/>
      <c r="BU6" s="431"/>
      <c r="BV6" s="429">
        <v>355339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97</v>
      </c>
      <c r="CU6" s="467"/>
      <c r="CV6" s="467"/>
      <c r="CW6" s="467"/>
      <c r="CX6" s="467"/>
      <c r="CY6" s="467"/>
      <c r="CZ6" s="467"/>
      <c r="DA6" s="468"/>
      <c r="DB6" s="466">
        <v>95.9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36533</v>
      </c>
      <c r="BO7" s="430"/>
      <c r="BP7" s="430"/>
      <c r="BQ7" s="430"/>
      <c r="BR7" s="430"/>
      <c r="BS7" s="430"/>
      <c r="BT7" s="430"/>
      <c r="BU7" s="431"/>
      <c r="BV7" s="429">
        <v>147022</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5948020</v>
      </c>
      <c r="CU7" s="430"/>
      <c r="CV7" s="430"/>
      <c r="CW7" s="430"/>
      <c r="CX7" s="430"/>
      <c r="CY7" s="430"/>
      <c r="CZ7" s="430"/>
      <c r="DA7" s="431"/>
      <c r="DB7" s="429">
        <v>6056771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188374</v>
      </c>
      <c r="BO8" s="430"/>
      <c r="BP8" s="430"/>
      <c r="BQ8" s="430"/>
      <c r="BR8" s="430"/>
      <c r="BS8" s="430"/>
      <c r="BT8" s="430"/>
      <c r="BU8" s="431"/>
      <c r="BV8" s="429">
        <v>208317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0.26</v>
      </c>
      <c r="CU8" s="470"/>
      <c r="CV8" s="470"/>
      <c r="CW8" s="470"/>
      <c r="CX8" s="470"/>
      <c r="CY8" s="470"/>
      <c r="CZ8" s="470"/>
      <c r="DA8" s="471"/>
      <c r="DB8" s="469">
        <v>0.26</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16558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-19943</v>
      </c>
      <c r="BO9" s="430"/>
      <c r="BP9" s="430"/>
      <c r="BQ9" s="430"/>
      <c r="BR9" s="430"/>
      <c r="BS9" s="430"/>
      <c r="BT9" s="430"/>
      <c r="BU9" s="431"/>
      <c r="BV9" s="429">
        <v>-50878</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18</v>
      </c>
      <c r="CU9" s="427"/>
      <c r="CV9" s="427"/>
      <c r="CW9" s="427"/>
      <c r="CX9" s="427"/>
      <c r="CY9" s="427"/>
      <c r="CZ9" s="427"/>
      <c r="DA9" s="428"/>
      <c r="DB9" s="426">
        <v>18.3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18249</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102746</v>
      </c>
      <c r="BO10" s="430"/>
      <c r="BP10" s="430"/>
      <c r="BQ10" s="430"/>
      <c r="BR10" s="430"/>
      <c r="BS10" s="430"/>
      <c r="BT10" s="430"/>
      <c r="BU10" s="431"/>
      <c r="BV10" s="429">
        <v>128373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107</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15824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118</v>
      </c>
      <c r="AV12" s="462"/>
      <c r="AW12" s="462"/>
      <c r="AX12" s="462"/>
      <c r="AY12" s="463" t="s">
        <v>133</v>
      </c>
      <c r="AZ12" s="464"/>
      <c r="BA12" s="464"/>
      <c r="BB12" s="464"/>
      <c r="BC12" s="464"/>
      <c r="BD12" s="464"/>
      <c r="BE12" s="464"/>
      <c r="BF12" s="464"/>
      <c r="BG12" s="464"/>
      <c r="BH12" s="464"/>
      <c r="BI12" s="464"/>
      <c r="BJ12" s="464"/>
      <c r="BK12" s="464"/>
      <c r="BL12" s="464"/>
      <c r="BM12" s="465"/>
      <c r="BN12" s="429">
        <v>269776</v>
      </c>
      <c r="BO12" s="430"/>
      <c r="BP12" s="430"/>
      <c r="BQ12" s="430"/>
      <c r="BR12" s="430"/>
      <c r="BS12" s="430"/>
      <c r="BT12" s="430"/>
      <c r="BU12" s="431"/>
      <c r="BV12" s="429">
        <v>233208</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15762</v>
      </c>
      <c r="S13" s="514"/>
      <c r="T13" s="514"/>
      <c r="U13" s="514"/>
      <c r="V13" s="515"/>
      <c r="W13" s="445" t="s">
        <v>137</v>
      </c>
      <c r="X13" s="446"/>
      <c r="Y13" s="446"/>
      <c r="Z13" s="446"/>
      <c r="AA13" s="446"/>
      <c r="AB13" s="436"/>
      <c r="AC13" s="480">
        <v>588</v>
      </c>
      <c r="AD13" s="481"/>
      <c r="AE13" s="481"/>
      <c r="AF13" s="481"/>
      <c r="AG13" s="523"/>
      <c r="AH13" s="480">
        <v>602</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-186973</v>
      </c>
      <c r="BO13" s="430"/>
      <c r="BP13" s="430"/>
      <c r="BQ13" s="430"/>
      <c r="BR13" s="430"/>
      <c r="BS13" s="430"/>
      <c r="BT13" s="430"/>
      <c r="BU13" s="431"/>
      <c r="BV13" s="429">
        <v>-155713</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10.3</v>
      </c>
      <c r="CU13" s="427"/>
      <c r="CV13" s="427"/>
      <c r="CW13" s="427"/>
      <c r="CX13" s="427"/>
      <c r="CY13" s="427"/>
      <c r="CZ13" s="427"/>
      <c r="DA13" s="428"/>
      <c r="DB13" s="426">
        <v>9.3000000000000007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16245</v>
      </c>
      <c r="S14" s="514"/>
      <c r="T14" s="514"/>
      <c r="U14" s="514"/>
      <c r="V14" s="515"/>
      <c r="W14" s="419"/>
      <c r="X14" s="420"/>
      <c r="Y14" s="420"/>
      <c r="Z14" s="420"/>
      <c r="AA14" s="420"/>
      <c r="AB14" s="409"/>
      <c r="AC14" s="516">
        <v>8.8000000000000007</v>
      </c>
      <c r="AD14" s="517"/>
      <c r="AE14" s="517"/>
      <c r="AF14" s="517"/>
      <c r="AG14" s="518"/>
      <c r="AH14" s="516">
        <v>8.6999999999999993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69.099999999999994</v>
      </c>
      <c r="CU14" s="528"/>
      <c r="CV14" s="528"/>
      <c r="CW14" s="528"/>
      <c r="CX14" s="528"/>
      <c r="CY14" s="528"/>
      <c r="CZ14" s="528"/>
      <c r="DA14" s="529"/>
      <c r="DB14" s="527">
        <v>66.2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16188</v>
      </c>
      <c r="S15" s="514"/>
      <c r="T15" s="514"/>
      <c r="U15" s="514"/>
      <c r="V15" s="515"/>
      <c r="W15" s="445" t="s">
        <v>145</v>
      </c>
      <c r="X15" s="446"/>
      <c r="Y15" s="446"/>
      <c r="Z15" s="446"/>
      <c r="AA15" s="446"/>
      <c r="AB15" s="436"/>
      <c r="AC15" s="480">
        <v>826</v>
      </c>
      <c r="AD15" s="481"/>
      <c r="AE15" s="481"/>
      <c r="AF15" s="481"/>
      <c r="AG15" s="523"/>
      <c r="AH15" s="480">
        <v>883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1390073</v>
      </c>
      <c r="BO15" s="393"/>
      <c r="BP15" s="393"/>
      <c r="BQ15" s="393"/>
      <c r="BR15" s="393"/>
      <c r="BS15" s="393"/>
      <c r="BT15" s="393"/>
      <c r="BU15" s="394"/>
      <c r="BV15" s="392">
        <v>1382770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12.3</v>
      </c>
      <c r="AD16" s="517"/>
      <c r="AE16" s="517"/>
      <c r="AF16" s="517"/>
      <c r="AG16" s="518"/>
      <c r="AH16" s="516">
        <v>12.8</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5318384</v>
      </c>
      <c r="BO16" s="430"/>
      <c r="BP16" s="430"/>
      <c r="BQ16" s="430"/>
      <c r="BR16" s="430"/>
      <c r="BS16" s="430"/>
      <c r="BT16" s="430"/>
      <c r="BU16" s="431"/>
      <c r="BV16" s="429">
        <v>5292465</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14.6</v>
      </c>
      <c r="CU16" s="427"/>
      <c r="CV16" s="427"/>
      <c r="CW16" s="427"/>
      <c r="CX16" s="427"/>
      <c r="CY16" s="427"/>
      <c r="CZ16" s="427"/>
      <c r="DA16" s="428"/>
      <c r="DB16" s="426">
        <v>18.8</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5282</v>
      </c>
      <c r="AD17" s="481"/>
      <c r="AE17" s="481"/>
      <c r="AF17" s="481"/>
      <c r="AG17" s="523"/>
      <c r="AH17" s="480">
        <v>5432</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1748283</v>
      </c>
      <c r="BO17" s="430"/>
      <c r="BP17" s="430"/>
      <c r="BQ17" s="430"/>
      <c r="BR17" s="430"/>
      <c r="BS17" s="430"/>
      <c r="BT17" s="430"/>
      <c r="BU17" s="431"/>
      <c r="BV17" s="429">
        <v>1745776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135.66999999999999</v>
      </c>
      <c r="M18" s="545"/>
      <c r="N18" s="545"/>
      <c r="O18" s="545"/>
      <c r="P18" s="545"/>
      <c r="Q18" s="545"/>
      <c r="R18" s="546"/>
      <c r="S18" s="546"/>
      <c r="T18" s="546"/>
      <c r="U18" s="546"/>
      <c r="V18" s="547"/>
      <c r="W18" s="447"/>
      <c r="X18" s="448"/>
      <c r="Y18" s="448"/>
      <c r="Z18" s="448"/>
      <c r="AA18" s="448"/>
      <c r="AB18" s="439"/>
      <c r="AC18" s="548">
        <v>78.900000000000006</v>
      </c>
      <c r="AD18" s="549"/>
      <c r="AE18" s="549"/>
      <c r="AF18" s="549"/>
      <c r="AG18" s="550"/>
      <c r="AH18" s="548">
        <v>78.5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5695727</v>
      </c>
      <c r="BO18" s="430"/>
      <c r="BP18" s="430"/>
      <c r="BQ18" s="430"/>
      <c r="BR18" s="430"/>
      <c r="BS18" s="430"/>
      <c r="BT18" s="430"/>
      <c r="BU18" s="431"/>
      <c r="BV18" s="429">
        <v>5655346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7530984</v>
      </c>
      <c r="BO19" s="430"/>
      <c r="BP19" s="430"/>
      <c r="BQ19" s="430"/>
      <c r="BR19" s="430"/>
      <c r="BS19" s="430"/>
      <c r="BT19" s="430"/>
      <c r="BU19" s="431"/>
      <c r="BV19" s="429">
        <v>7530931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7797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13145017</v>
      </c>
      <c r="BO23" s="430"/>
      <c r="BP23" s="430"/>
      <c r="BQ23" s="430"/>
      <c r="BR23" s="430"/>
      <c r="BS23" s="430"/>
      <c r="BT23" s="430"/>
      <c r="BU23" s="431"/>
      <c r="BV23" s="429">
        <v>12469086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6640</v>
      </c>
      <c r="R24" s="481"/>
      <c r="S24" s="481"/>
      <c r="T24" s="481"/>
      <c r="U24" s="481"/>
      <c r="V24" s="523"/>
      <c r="W24" s="582"/>
      <c r="X24" s="570"/>
      <c r="Y24" s="571"/>
      <c r="Z24" s="479" t="s">
        <v>170</v>
      </c>
      <c r="AA24" s="459"/>
      <c r="AB24" s="459"/>
      <c r="AC24" s="459"/>
      <c r="AD24" s="459"/>
      <c r="AE24" s="459"/>
      <c r="AF24" s="459"/>
      <c r="AG24" s="460"/>
      <c r="AH24" s="480">
        <v>221</v>
      </c>
      <c r="AI24" s="481"/>
      <c r="AJ24" s="481"/>
      <c r="AK24" s="481"/>
      <c r="AL24" s="523"/>
      <c r="AM24" s="480">
        <v>628082</v>
      </c>
      <c r="AN24" s="481"/>
      <c r="AO24" s="481"/>
      <c r="AP24" s="481"/>
      <c r="AQ24" s="481"/>
      <c r="AR24" s="523"/>
      <c r="AS24" s="480">
        <v>2842</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10645647</v>
      </c>
      <c r="BO24" s="430"/>
      <c r="BP24" s="430"/>
      <c r="BQ24" s="430"/>
      <c r="BR24" s="430"/>
      <c r="BS24" s="430"/>
      <c r="BT24" s="430"/>
      <c r="BU24" s="431"/>
      <c r="BV24" s="429">
        <v>9955333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5600</v>
      </c>
      <c r="R25" s="481"/>
      <c r="S25" s="481"/>
      <c r="T25" s="481"/>
      <c r="U25" s="481"/>
      <c r="V25" s="523"/>
      <c r="W25" s="582"/>
      <c r="X25" s="570"/>
      <c r="Y25" s="571"/>
      <c r="Z25" s="479" t="s">
        <v>173</v>
      </c>
      <c r="AA25" s="459"/>
      <c r="AB25" s="459"/>
      <c r="AC25" s="459"/>
      <c r="AD25" s="459"/>
      <c r="AE25" s="459"/>
      <c r="AF25" s="459"/>
      <c r="AG25" s="460"/>
      <c r="AH25" s="480">
        <v>60</v>
      </c>
      <c r="AI25" s="481"/>
      <c r="AJ25" s="481"/>
      <c r="AK25" s="481"/>
      <c r="AL25" s="523"/>
      <c r="AM25" s="480">
        <v>161460</v>
      </c>
      <c r="AN25" s="481"/>
      <c r="AO25" s="481"/>
      <c r="AP25" s="481"/>
      <c r="AQ25" s="481"/>
      <c r="AR25" s="523"/>
      <c r="AS25" s="480">
        <v>2691</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2875276</v>
      </c>
      <c r="BO25" s="393"/>
      <c r="BP25" s="393"/>
      <c r="BQ25" s="393"/>
      <c r="BR25" s="393"/>
      <c r="BS25" s="393"/>
      <c r="BT25" s="393"/>
      <c r="BU25" s="394"/>
      <c r="BV25" s="392">
        <v>729418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5050</v>
      </c>
      <c r="R26" s="481"/>
      <c r="S26" s="481"/>
      <c r="T26" s="481"/>
      <c r="U26" s="481"/>
      <c r="V26" s="523"/>
      <c r="W26" s="582"/>
      <c r="X26" s="570"/>
      <c r="Y26" s="571"/>
      <c r="Z26" s="479" t="s">
        <v>176</v>
      </c>
      <c r="AA26" s="592"/>
      <c r="AB26" s="592"/>
      <c r="AC26" s="592"/>
      <c r="AD26" s="592"/>
      <c r="AE26" s="592"/>
      <c r="AF26" s="592"/>
      <c r="AG26" s="593"/>
      <c r="AH26" s="480">
        <v>4</v>
      </c>
      <c r="AI26" s="481"/>
      <c r="AJ26" s="481"/>
      <c r="AK26" s="481"/>
      <c r="AL26" s="523"/>
      <c r="AM26" s="480">
        <v>11236</v>
      </c>
      <c r="AN26" s="481"/>
      <c r="AO26" s="481"/>
      <c r="AP26" s="481"/>
      <c r="AQ26" s="481"/>
      <c r="AR26" s="523"/>
      <c r="AS26" s="480">
        <v>2809</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178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2700</v>
      </c>
      <c r="R27" s="481"/>
      <c r="S27" s="481"/>
      <c r="T27" s="481"/>
      <c r="U27" s="481"/>
      <c r="V27" s="523"/>
      <c r="W27" s="582"/>
      <c r="X27" s="570"/>
      <c r="Y27" s="571"/>
      <c r="Z27" s="479" t="s">
        <v>180</v>
      </c>
      <c r="AA27" s="459"/>
      <c r="AB27" s="459"/>
      <c r="AC27" s="459"/>
      <c r="AD27" s="459"/>
      <c r="AE27" s="459"/>
      <c r="AF27" s="459"/>
      <c r="AG27" s="460"/>
      <c r="AH27" s="480">
        <v>8</v>
      </c>
      <c r="AI27" s="481"/>
      <c r="AJ27" s="481"/>
      <c r="AK27" s="481"/>
      <c r="AL27" s="523"/>
      <c r="AM27" s="480">
        <v>26200</v>
      </c>
      <c r="AN27" s="481"/>
      <c r="AO27" s="481"/>
      <c r="AP27" s="481"/>
      <c r="AQ27" s="481"/>
      <c r="AR27" s="523"/>
      <c r="AS27" s="480">
        <v>3275</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135</v>
      </c>
      <c r="BO27" s="606"/>
      <c r="BP27" s="606"/>
      <c r="BQ27" s="606"/>
      <c r="BR27" s="606"/>
      <c r="BS27" s="606"/>
      <c r="BT27" s="606"/>
      <c r="BU27" s="607"/>
      <c r="BV27" s="605" t="s">
        <v>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2150</v>
      </c>
      <c r="R28" s="481"/>
      <c r="S28" s="481"/>
      <c r="T28" s="481"/>
      <c r="U28" s="481"/>
      <c r="V28" s="523"/>
      <c r="W28" s="582"/>
      <c r="X28" s="570"/>
      <c r="Y28" s="571"/>
      <c r="Z28" s="479" t="s">
        <v>183</v>
      </c>
      <c r="AA28" s="459"/>
      <c r="AB28" s="459"/>
      <c r="AC28" s="459"/>
      <c r="AD28" s="459"/>
      <c r="AE28" s="459"/>
      <c r="AF28" s="459"/>
      <c r="AG28" s="460"/>
      <c r="AH28" s="480" t="s">
        <v>127</v>
      </c>
      <c r="AI28" s="481"/>
      <c r="AJ28" s="481"/>
      <c r="AK28" s="481"/>
      <c r="AL28" s="523"/>
      <c r="AM28" s="480" t="s">
        <v>135</v>
      </c>
      <c r="AN28" s="481"/>
      <c r="AO28" s="481"/>
      <c r="AP28" s="481"/>
      <c r="AQ28" s="481"/>
      <c r="AR28" s="523"/>
      <c r="AS28" s="480" t="s">
        <v>135</v>
      </c>
      <c r="AT28" s="481"/>
      <c r="AU28" s="481"/>
      <c r="AV28" s="481"/>
      <c r="AW28" s="481"/>
      <c r="AX28" s="482"/>
      <c r="AY28" s="608" t="s">
        <v>184</v>
      </c>
      <c r="AZ28" s="609"/>
      <c r="BA28" s="609"/>
      <c r="BB28" s="610"/>
      <c r="BC28" s="389" t="s">
        <v>47</v>
      </c>
      <c r="BD28" s="390"/>
      <c r="BE28" s="390"/>
      <c r="BF28" s="390"/>
      <c r="BG28" s="390"/>
      <c r="BH28" s="390"/>
      <c r="BI28" s="390"/>
      <c r="BJ28" s="390"/>
      <c r="BK28" s="390"/>
      <c r="BL28" s="390"/>
      <c r="BM28" s="391"/>
      <c r="BN28" s="392">
        <v>865078</v>
      </c>
      <c r="BO28" s="393"/>
      <c r="BP28" s="393"/>
      <c r="BQ28" s="393"/>
      <c r="BR28" s="393"/>
      <c r="BS28" s="393"/>
      <c r="BT28" s="393"/>
      <c r="BU28" s="394"/>
      <c r="BV28" s="392">
        <v>1032108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13</v>
      </c>
      <c r="M29" s="481"/>
      <c r="N29" s="481"/>
      <c r="O29" s="481"/>
      <c r="P29" s="523"/>
      <c r="Q29" s="480">
        <v>2000</v>
      </c>
      <c r="R29" s="481"/>
      <c r="S29" s="481"/>
      <c r="T29" s="481"/>
      <c r="U29" s="481"/>
      <c r="V29" s="523"/>
      <c r="W29" s="583"/>
      <c r="X29" s="584"/>
      <c r="Y29" s="585"/>
      <c r="Z29" s="479" t="s">
        <v>186</v>
      </c>
      <c r="AA29" s="459"/>
      <c r="AB29" s="459"/>
      <c r="AC29" s="459"/>
      <c r="AD29" s="459"/>
      <c r="AE29" s="459"/>
      <c r="AF29" s="459"/>
      <c r="AG29" s="460"/>
      <c r="AH29" s="480">
        <v>229</v>
      </c>
      <c r="AI29" s="481"/>
      <c r="AJ29" s="481"/>
      <c r="AK29" s="481"/>
      <c r="AL29" s="523"/>
      <c r="AM29" s="480">
        <v>654282</v>
      </c>
      <c r="AN29" s="481"/>
      <c r="AO29" s="481"/>
      <c r="AP29" s="481"/>
      <c r="AQ29" s="481"/>
      <c r="AR29" s="523"/>
      <c r="AS29" s="480">
        <v>2857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611277</v>
      </c>
      <c r="BO29" s="430"/>
      <c r="BP29" s="430"/>
      <c r="BQ29" s="430"/>
      <c r="BR29" s="430"/>
      <c r="BS29" s="430"/>
      <c r="BT29" s="430"/>
      <c r="BU29" s="431"/>
      <c r="BV29" s="429">
        <v>598963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93.8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1888129</v>
      </c>
      <c r="BO30" s="606"/>
      <c r="BP30" s="606"/>
      <c r="BQ30" s="606"/>
      <c r="BR30" s="606"/>
      <c r="BS30" s="606"/>
      <c r="BT30" s="606"/>
      <c r="BU30" s="607"/>
      <c r="BV30" s="605">
        <v>1905961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197</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195</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後期高齢者医療特別会計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病院事業会計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串本町土地開発公社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住宅資金貸付事業特別会計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水道事業特別会計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紀南地方老人福祉施設組合（普通会計）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串本町ふるさと振興公社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紀南地方老人福祉施設組合（公営企業会計）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通所介護事業特別会計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串本町古座川町衛生施設事務組合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紀南学園事務組合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東牟婁郡町村新宮市老人福祉施設事務組合（普通会計）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東牟婁郡町村新宮市老人福祉施設事務組合（公営企業会計）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紀南地方児童福祉施設組合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新宮周辺広域市町村圏事務組合（普通会計）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新宮周辺広域市町村圏事務組合（公営企業会計）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wwA6UDQfBEhRIgC5pSLhct98Wc3T24fiAilrIxc3nrm9MnD+hAFTjvYyiXbic8ADYsConOTmM1LzxExdfyBtg==" saltValue="LQzltGRNqp8fEXM1Cdo1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0" zoomScaleNormal="50" workbookViewId="0">
      <selection activeCell="G60" sqref="G6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1404571</v>
      </c>
      <c r="S5" s="635"/>
      <c r="T5" s="635"/>
      <c r="U5" s="635"/>
      <c r="V5" s="635"/>
      <c r="W5" s="635"/>
      <c r="X5" s="635"/>
      <c r="Y5" s="636"/>
      <c r="Z5" s="637">
        <v>11.5</v>
      </c>
      <c r="AA5" s="637"/>
      <c r="AB5" s="637"/>
      <c r="AC5" s="637"/>
      <c r="AD5" s="638">
        <v>1404571</v>
      </c>
      <c r="AE5" s="638"/>
      <c r="AF5" s="638"/>
      <c r="AG5" s="638"/>
      <c r="AH5" s="638"/>
      <c r="AI5" s="638"/>
      <c r="AJ5" s="638"/>
      <c r="AK5" s="638"/>
      <c r="AL5" s="639">
        <v>23.9</v>
      </c>
      <c r="AM5" s="640"/>
      <c r="AN5" s="640"/>
      <c r="AO5" s="641"/>
      <c r="AP5" s="631" t="s">
        <v>225</v>
      </c>
      <c r="AQ5" s="632"/>
      <c r="AR5" s="632"/>
      <c r="AS5" s="632"/>
      <c r="AT5" s="632"/>
      <c r="AU5" s="632"/>
      <c r="AV5" s="632"/>
      <c r="AW5" s="632"/>
      <c r="AX5" s="632"/>
      <c r="AY5" s="632"/>
      <c r="AZ5" s="632"/>
      <c r="BA5" s="632"/>
      <c r="BB5" s="632"/>
      <c r="BC5" s="632"/>
      <c r="BD5" s="632"/>
      <c r="BE5" s="632"/>
      <c r="BF5" s="633"/>
      <c r="BG5" s="645">
        <v>1369625</v>
      </c>
      <c r="BH5" s="646"/>
      <c r="BI5" s="646"/>
      <c r="BJ5" s="646"/>
      <c r="BK5" s="646"/>
      <c r="BL5" s="646"/>
      <c r="BM5" s="646"/>
      <c r="BN5" s="647"/>
      <c r="BO5" s="648">
        <v>97.5</v>
      </c>
      <c r="BP5" s="648"/>
      <c r="BQ5" s="648"/>
      <c r="BR5" s="648"/>
      <c r="BS5" s="649" t="s">
        <v>135</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68564</v>
      </c>
      <c r="S6" s="646"/>
      <c r="T6" s="646"/>
      <c r="U6" s="646"/>
      <c r="V6" s="646"/>
      <c r="W6" s="646"/>
      <c r="X6" s="646"/>
      <c r="Y6" s="647"/>
      <c r="Z6" s="648">
        <v>0.6</v>
      </c>
      <c r="AA6" s="648"/>
      <c r="AB6" s="648"/>
      <c r="AC6" s="648"/>
      <c r="AD6" s="649">
        <v>68564</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1369625</v>
      </c>
      <c r="BH6" s="646"/>
      <c r="BI6" s="646"/>
      <c r="BJ6" s="646"/>
      <c r="BK6" s="646"/>
      <c r="BL6" s="646"/>
      <c r="BM6" s="646"/>
      <c r="BN6" s="647"/>
      <c r="BO6" s="648">
        <v>97.5</v>
      </c>
      <c r="BP6" s="648"/>
      <c r="BQ6" s="648"/>
      <c r="BR6" s="648"/>
      <c r="BS6" s="649" t="s">
        <v>126</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79584</v>
      </c>
      <c r="CS6" s="646"/>
      <c r="CT6" s="646"/>
      <c r="CU6" s="646"/>
      <c r="CV6" s="646"/>
      <c r="CW6" s="646"/>
      <c r="CX6" s="646"/>
      <c r="CY6" s="647"/>
      <c r="CZ6" s="639">
        <v>0.7</v>
      </c>
      <c r="DA6" s="640"/>
      <c r="DB6" s="640"/>
      <c r="DC6" s="659"/>
      <c r="DD6" s="654" t="s">
        <v>135</v>
      </c>
      <c r="DE6" s="646"/>
      <c r="DF6" s="646"/>
      <c r="DG6" s="646"/>
      <c r="DH6" s="646"/>
      <c r="DI6" s="646"/>
      <c r="DJ6" s="646"/>
      <c r="DK6" s="646"/>
      <c r="DL6" s="646"/>
      <c r="DM6" s="646"/>
      <c r="DN6" s="646"/>
      <c r="DO6" s="646"/>
      <c r="DP6" s="647"/>
      <c r="DQ6" s="654">
        <v>79584</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1929</v>
      </c>
      <c r="S7" s="646"/>
      <c r="T7" s="646"/>
      <c r="U7" s="646"/>
      <c r="V7" s="646"/>
      <c r="W7" s="646"/>
      <c r="X7" s="646"/>
      <c r="Y7" s="647"/>
      <c r="Z7" s="648">
        <v>0</v>
      </c>
      <c r="AA7" s="648"/>
      <c r="AB7" s="648"/>
      <c r="AC7" s="648"/>
      <c r="AD7" s="649">
        <v>1929</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557523</v>
      </c>
      <c r="BH7" s="646"/>
      <c r="BI7" s="646"/>
      <c r="BJ7" s="646"/>
      <c r="BK7" s="646"/>
      <c r="BL7" s="646"/>
      <c r="BM7" s="646"/>
      <c r="BN7" s="647"/>
      <c r="BO7" s="648">
        <v>39.700000000000003</v>
      </c>
      <c r="BP7" s="648"/>
      <c r="BQ7" s="648"/>
      <c r="BR7" s="648"/>
      <c r="BS7" s="649" t="s">
        <v>234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2289259</v>
      </c>
      <c r="CS7" s="646"/>
      <c r="CT7" s="646"/>
      <c r="CU7" s="646"/>
      <c r="CV7" s="646"/>
      <c r="CW7" s="646"/>
      <c r="CX7" s="646"/>
      <c r="CY7" s="647"/>
      <c r="CZ7" s="648">
        <v>19.2</v>
      </c>
      <c r="DA7" s="648"/>
      <c r="DB7" s="648"/>
      <c r="DC7" s="648"/>
      <c r="DD7" s="654">
        <v>704552</v>
      </c>
      <c r="DE7" s="646"/>
      <c r="DF7" s="646"/>
      <c r="DG7" s="646"/>
      <c r="DH7" s="646"/>
      <c r="DI7" s="646"/>
      <c r="DJ7" s="646"/>
      <c r="DK7" s="646"/>
      <c r="DL7" s="646"/>
      <c r="DM7" s="646"/>
      <c r="DN7" s="646"/>
      <c r="DO7" s="646"/>
      <c r="DP7" s="647"/>
      <c r="DQ7" s="654">
        <v>1159579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8928</v>
      </c>
      <c r="S8" s="646"/>
      <c r="T8" s="646"/>
      <c r="U8" s="646"/>
      <c r="V8" s="646"/>
      <c r="W8" s="646"/>
      <c r="X8" s="646"/>
      <c r="Y8" s="647"/>
      <c r="Z8" s="648">
        <v>0.1</v>
      </c>
      <c r="AA8" s="648"/>
      <c r="AB8" s="648"/>
      <c r="AC8" s="648"/>
      <c r="AD8" s="649">
        <v>8928</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23941</v>
      </c>
      <c r="BH8" s="646"/>
      <c r="BI8" s="646"/>
      <c r="BJ8" s="646"/>
      <c r="BK8" s="646"/>
      <c r="BL8" s="646"/>
      <c r="BM8" s="646"/>
      <c r="BN8" s="647"/>
      <c r="BO8" s="648">
        <v>1.7</v>
      </c>
      <c r="BP8" s="648"/>
      <c r="BQ8" s="648"/>
      <c r="BR8" s="648"/>
      <c r="BS8" s="654" t="s">
        <v>234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2839682</v>
      </c>
      <c r="CS8" s="646"/>
      <c r="CT8" s="646"/>
      <c r="CU8" s="646"/>
      <c r="CV8" s="646"/>
      <c r="CW8" s="646"/>
      <c r="CX8" s="646"/>
      <c r="CY8" s="647"/>
      <c r="CZ8" s="648">
        <v>23.8</v>
      </c>
      <c r="DA8" s="648"/>
      <c r="DB8" s="648"/>
      <c r="DC8" s="648"/>
      <c r="DD8" s="654">
        <v>45047</v>
      </c>
      <c r="DE8" s="646"/>
      <c r="DF8" s="646"/>
      <c r="DG8" s="646"/>
      <c r="DH8" s="646"/>
      <c r="DI8" s="646"/>
      <c r="DJ8" s="646"/>
      <c r="DK8" s="646"/>
      <c r="DL8" s="646"/>
      <c r="DM8" s="646"/>
      <c r="DN8" s="646"/>
      <c r="DO8" s="646"/>
      <c r="DP8" s="647"/>
      <c r="DQ8" s="654">
        <v>1688728</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4666</v>
      </c>
      <c r="S9" s="646"/>
      <c r="T9" s="646"/>
      <c r="U9" s="646"/>
      <c r="V9" s="646"/>
      <c r="W9" s="646"/>
      <c r="X9" s="646"/>
      <c r="Y9" s="647"/>
      <c r="Z9" s="648">
        <v>0</v>
      </c>
      <c r="AA9" s="648"/>
      <c r="AB9" s="648"/>
      <c r="AC9" s="648"/>
      <c r="AD9" s="649">
        <v>4666</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468962</v>
      </c>
      <c r="BH9" s="646"/>
      <c r="BI9" s="646"/>
      <c r="BJ9" s="646"/>
      <c r="BK9" s="646"/>
      <c r="BL9" s="646"/>
      <c r="BM9" s="646"/>
      <c r="BN9" s="647"/>
      <c r="BO9" s="648">
        <v>33.4</v>
      </c>
      <c r="BP9" s="648"/>
      <c r="BQ9" s="648"/>
      <c r="BR9" s="648"/>
      <c r="BS9" s="654" t="s">
        <v>135</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1568117</v>
      </c>
      <c r="CS9" s="646"/>
      <c r="CT9" s="646"/>
      <c r="CU9" s="646"/>
      <c r="CV9" s="646"/>
      <c r="CW9" s="646"/>
      <c r="CX9" s="646"/>
      <c r="CY9" s="647"/>
      <c r="CZ9" s="648">
        <v>13.1</v>
      </c>
      <c r="DA9" s="648"/>
      <c r="DB9" s="648"/>
      <c r="DC9" s="648"/>
      <c r="DD9" s="654">
        <v>21921</v>
      </c>
      <c r="DE9" s="646"/>
      <c r="DF9" s="646"/>
      <c r="DG9" s="646"/>
      <c r="DH9" s="646"/>
      <c r="DI9" s="646"/>
      <c r="DJ9" s="646"/>
      <c r="DK9" s="646"/>
      <c r="DL9" s="646"/>
      <c r="DM9" s="646"/>
      <c r="DN9" s="646"/>
      <c r="DO9" s="646"/>
      <c r="DP9" s="647"/>
      <c r="DQ9" s="654">
        <v>1346291</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135</v>
      </c>
      <c r="S10" s="646"/>
      <c r="T10" s="646"/>
      <c r="U10" s="646"/>
      <c r="V10" s="646"/>
      <c r="W10" s="646"/>
      <c r="X10" s="646"/>
      <c r="Y10" s="647"/>
      <c r="Z10" s="648" t="s">
        <v>234</v>
      </c>
      <c r="AA10" s="648"/>
      <c r="AB10" s="648"/>
      <c r="AC10" s="648"/>
      <c r="AD10" s="649" t="s">
        <v>234</v>
      </c>
      <c r="AE10" s="649"/>
      <c r="AF10" s="649"/>
      <c r="AG10" s="649"/>
      <c r="AH10" s="649"/>
      <c r="AI10" s="649"/>
      <c r="AJ10" s="649"/>
      <c r="AK10" s="649"/>
      <c r="AL10" s="650" t="s">
        <v>234</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37112</v>
      </c>
      <c r="BH10" s="646"/>
      <c r="BI10" s="646"/>
      <c r="BJ10" s="646"/>
      <c r="BK10" s="646"/>
      <c r="BL10" s="646"/>
      <c r="BM10" s="646"/>
      <c r="BN10" s="647"/>
      <c r="BO10" s="648">
        <v>2.6</v>
      </c>
      <c r="BP10" s="648"/>
      <c r="BQ10" s="648"/>
      <c r="BR10" s="648"/>
      <c r="BS10" s="654" t="s">
        <v>234</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135</v>
      </c>
      <c r="CS10" s="646"/>
      <c r="CT10" s="646"/>
      <c r="CU10" s="646"/>
      <c r="CV10" s="646"/>
      <c r="CW10" s="646"/>
      <c r="CX10" s="646"/>
      <c r="CY10" s="647"/>
      <c r="CZ10" s="648" t="s">
        <v>234</v>
      </c>
      <c r="DA10" s="648"/>
      <c r="DB10" s="648"/>
      <c r="DC10" s="648"/>
      <c r="DD10" s="654" t="s">
        <v>126</v>
      </c>
      <c r="DE10" s="646"/>
      <c r="DF10" s="646"/>
      <c r="DG10" s="646"/>
      <c r="DH10" s="646"/>
      <c r="DI10" s="646"/>
      <c r="DJ10" s="646"/>
      <c r="DK10" s="646"/>
      <c r="DL10" s="646"/>
      <c r="DM10" s="646"/>
      <c r="DN10" s="646"/>
      <c r="DO10" s="646"/>
      <c r="DP10" s="647"/>
      <c r="DQ10" s="654" t="s">
        <v>234</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276325</v>
      </c>
      <c r="S11" s="646"/>
      <c r="T11" s="646"/>
      <c r="U11" s="646"/>
      <c r="V11" s="646"/>
      <c r="W11" s="646"/>
      <c r="X11" s="646"/>
      <c r="Y11" s="647"/>
      <c r="Z11" s="650">
        <v>2.2999999999999998</v>
      </c>
      <c r="AA11" s="651"/>
      <c r="AB11" s="651"/>
      <c r="AC11" s="663"/>
      <c r="AD11" s="654">
        <v>276325</v>
      </c>
      <c r="AE11" s="646"/>
      <c r="AF11" s="646"/>
      <c r="AG11" s="646"/>
      <c r="AH11" s="646"/>
      <c r="AI11" s="646"/>
      <c r="AJ11" s="646"/>
      <c r="AK11" s="647"/>
      <c r="AL11" s="650">
        <v>4.7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27508</v>
      </c>
      <c r="BH11" s="646"/>
      <c r="BI11" s="646"/>
      <c r="BJ11" s="646"/>
      <c r="BK11" s="646"/>
      <c r="BL11" s="646"/>
      <c r="BM11" s="646"/>
      <c r="BN11" s="647"/>
      <c r="BO11" s="648">
        <v>2</v>
      </c>
      <c r="BP11" s="648"/>
      <c r="BQ11" s="648"/>
      <c r="BR11" s="648"/>
      <c r="BS11" s="654" t="s">
        <v>234</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186971</v>
      </c>
      <c r="CS11" s="646"/>
      <c r="CT11" s="646"/>
      <c r="CU11" s="646"/>
      <c r="CV11" s="646"/>
      <c r="CW11" s="646"/>
      <c r="CX11" s="646"/>
      <c r="CY11" s="647"/>
      <c r="CZ11" s="648">
        <v>1.6</v>
      </c>
      <c r="DA11" s="648"/>
      <c r="DB11" s="648"/>
      <c r="DC11" s="648"/>
      <c r="DD11" s="654">
        <v>74425</v>
      </c>
      <c r="DE11" s="646"/>
      <c r="DF11" s="646"/>
      <c r="DG11" s="646"/>
      <c r="DH11" s="646"/>
      <c r="DI11" s="646"/>
      <c r="DJ11" s="646"/>
      <c r="DK11" s="646"/>
      <c r="DL11" s="646"/>
      <c r="DM11" s="646"/>
      <c r="DN11" s="646"/>
      <c r="DO11" s="646"/>
      <c r="DP11" s="647"/>
      <c r="DQ11" s="654">
        <v>110326</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234</v>
      </c>
      <c r="S12" s="646"/>
      <c r="T12" s="646"/>
      <c r="U12" s="646"/>
      <c r="V12" s="646"/>
      <c r="W12" s="646"/>
      <c r="X12" s="646"/>
      <c r="Y12" s="647"/>
      <c r="Z12" s="648" t="s">
        <v>234</v>
      </c>
      <c r="AA12" s="648"/>
      <c r="AB12" s="648"/>
      <c r="AC12" s="648"/>
      <c r="AD12" s="649" t="s">
        <v>234</v>
      </c>
      <c r="AE12" s="649"/>
      <c r="AF12" s="649"/>
      <c r="AG12" s="649"/>
      <c r="AH12" s="649"/>
      <c r="AI12" s="649"/>
      <c r="AJ12" s="649"/>
      <c r="AK12" s="649"/>
      <c r="AL12" s="650" t="s">
        <v>234</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635902</v>
      </c>
      <c r="BH12" s="646"/>
      <c r="BI12" s="646"/>
      <c r="BJ12" s="646"/>
      <c r="BK12" s="646"/>
      <c r="BL12" s="646"/>
      <c r="BM12" s="646"/>
      <c r="BN12" s="647"/>
      <c r="BO12" s="648">
        <v>45.3</v>
      </c>
      <c r="BP12" s="648"/>
      <c r="BQ12" s="648"/>
      <c r="BR12" s="648"/>
      <c r="BS12" s="654" t="s">
        <v>234</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280526</v>
      </c>
      <c r="CS12" s="646"/>
      <c r="CT12" s="646"/>
      <c r="CU12" s="646"/>
      <c r="CV12" s="646"/>
      <c r="CW12" s="646"/>
      <c r="CX12" s="646"/>
      <c r="CY12" s="647"/>
      <c r="CZ12" s="648">
        <v>2.2999999999999998</v>
      </c>
      <c r="DA12" s="648"/>
      <c r="DB12" s="648"/>
      <c r="DC12" s="648"/>
      <c r="DD12" s="654">
        <v>94968</v>
      </c>
      <c r="DE12" s="646"/>
      <c r="DF12" s="646"/>
      <c r="DG12" s="646"/>
      <c r="DH12" s="646"/>
      <c r="DI12" s="646"/>
      <c r="DJ12" s="646"/>
      <c r="DK12" s="646"/>
      <c r="DL12" s="646"/>
      <c r="DM12" s="646"/>
      <c r="DN12" s="646"/>
      <c r="DO12" s="646"/>
      <c r="DP12" s="647"/>
      <c r="DQ12" s="654">
        <v>117956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135</v>
      </c>
      <c r="AA13" s="648"/>
      <c r="AB13" s="648"/>
      <c r="AC13" s="648"/>
      <c r="AD13" s="649" t="s">
        <v>126</v>
      </c>
      <c r="AE13" s="649"/>
      <c r="AF13" s="649"/>
      <c r="AG13" s="649"/>
      <c r="AH13" s="649"/>
      <c r="AI13" s="649"/>
      <c r="AJ13" s="649"/>
      <c r="AK13" s="649"/>
      <c r="AL13" s="650" t="s">
        <v>234</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631225</v>
      </c>
      <c r="BH13" s="646"/>
      <c r="BI13" s="646"/>
      <c r="BJ13" s="646"/>
      <c r="BK13" s="646"/>
      <c r="BL13" s="646"/>
      <c r="BM13" s="646"/>
      <c r="BN13" s="647"/>
      <c r="BO13" s="648">
        <v>44.9</v>
      </c>
      <c r="BP13" s="648"/>
      <c r="BQ13" s="648"/>
      <c r="BR13" s="648"/>
      <c r="BS13" s="654" t="s">
        <v>234</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1347234</v>
      </c>
      <c r="CS13" s="646"/>
      <c r="CT13" s="646"/>
      <c r="CU13" s="646"/>
      <c r="CV13" s="646"/>
      <c r="CW13" s="646"/>
      <c r="CX13" s="646"/>
      <c r="CY13" s="647"/>
      <c r="CZ13" s="648">
        <v>11.3</v>
      </c>
      <c r="DA13" s="648"/>
      <c r="DB13" s="648"/>
      <c r="DC13" s="648"/>
      <c r="DD13" s="654">
        <v>1024620</v>
      </c>
      <c r="DE13" s="646"/>
      <c r="DF13" s="646"/>
      <c r="DG13" s="646"/>
      <c r="DH13" s="646"/>
      <c r="DI13" s="646"/>
      <c r="DJ13" s="646"/>
      <c r="DK13" s="646"/>
      <c r="DL13" s="646"/>
      <c r="DM13" s="646"/>
      <c r="DN13" s="646"/>
      <c r="DO13" s="646"/>
      <c r="DP13" s="647"/>
      <c r="DQ13" s="654">
        <v>428011</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9874</v>
      </c>
      <c r="S14" s="646"/>
      <c r="T14" s="646"/>
      <c r="U14" s="646"/>
      <c r="V14" s="646"/>
      <c r="W14" s="646"/>
      <c r="X14" s="646"/>
      <c r="Y14" s="647"/>
      <c r="Z14" s="648">
        <v>0.1</v>
      </c>
      <c r="AA14" s="648"/>
      <c r="AB14" s="648"/>
      <c r="AC14" s="648"/>
      <c r="AD14" s="649">
        <v>9874</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60324</v>
      </c>
      <c r="BH14" s="646"/>
      <c r="BI14" s="646"/>
      <c r="BJ14" s="646"/>
      <c r="BK14" s="646"/>
      <c r="BL14" s="646"/>
      <c r="BM14" s="646"/>
      <c r="BN14" s="647"/>
      <c r="BO14" s="648">
        <v>4.3</v>
      </c>
      <c r="BP14" s="648"/>
      <c r="BQ14" s="648"/>
      <c r="BR14" s="648"/>
      <c r="BS14" s="654" t="s">
        <v>126</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586175</v>
      </c>
      <c r="CS14" s="646"/>
      <c r="CT14" s="646"/>
      <c r="CU14" s="646"/>
      <c r="CV14" s="646"/>
      <c r="CW14" s="646"/>
      <c r="CX14" s="646"/>
      <c r="CY14" s="647"/>
      <c r="CZ14" s="648">
        <v>4.9000000000000004</v>
      </c>
      <c r="DA14" s="648"/>
      <c r="DB14" s="648"/>
      <c r="DC14" s="648"/>
      <c r="DD14" s="654">
        <v>47827</v>
      </c>
      <c r="DE14" s="646"/>
      <c r="DF14" s="646"/>
      <c r="DG14" s="646"/>
      <c r="DH14" s="646"/>
      <c r="DI14" s="646"/>
      <c r="DJ14" s="646"/>
      <c r="DK14" s="646"/>
      <c r="DL14" s="646"/>
      <c r="DM14" s="646"/>
      <c r="DN14" s="646"/>
      <c r="DO14" s="646"/>
      <c r="DP14" s="647"/>
      <c r="DQ14" s="654">
        <v>385168</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234</v>
      </c>
      <c r="AA15" s="648"/>
      <c r="AB15" s="648"/>
      <c r="AC15" s="648"/>
      <c r="AD15" s="649" t="s">
        <v>234</v>
      </c>
      <c r="AE15" s="649"/>
      <c r="AF15" s="649"/>
      <c r="AG15" s="649"/>
      <c r="AH15" s="649"/>
      <c r="AI15" s="649"/>
      <c r="AJ15" s="649"/>
      <c r="AK15" s="649"/>
      <c r="AL15" s="650" t="s">
        <v>234</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115876</v>
      </c>
      <c r="BH15" s="646"/>
      <c r="BI15" s="646"/>
      <c r="BJ15" s="646"/>
      <c r="BK15" s="646"/>
      <c r="BL15" s="646"/>
      <c r="BM15" s="646"/>
      <c r="BN15" s="647"/>
      <c r="BO15" s="648">
        <v>8.1999999999999993</v>
      </c>
      <c r="BP15" s="648"/>
      <c r="BQ15" s="648"/>
      <c r="BR15" s="648"/>
      <c r="BS15" s="654" t="s">
        <v>234</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966070</v>
      </c>
      <c r="CS15" s="646"/>
      <c r="CT15" s="646"/>
      <c r="CU15" s="646"/>
      <c r="CV15" s="646"/>
      <c r="CW15" s="646"/>
      <c r="CX15" s="646"/>
      <c r="CY15" s="647"/>
      <c r="CZ15" s="648">
        <v>8.1</v>
      </c>
      <c r="DA15" s="648"/>
      <c r="DB15" s="648"/>
      <c r="DC15" s="648"/>
      <c r="DD15" s="654">
        <v>192976</v>
      </c>
      <c r="DE15" s="646"/>
      <c r="DF15" s="646"/>
      <c r="DG15" s="646"/>
      <c r="DH15" s="646"/>
      <c r="DI15" s="646"/>
      <c r="DJ15" s="646"/>
      <c r="DK15" s="646"/>
      <c r="DL15" s="646"/>
      <c r="DM15" s="646"/>
      <c r="DN15" s="646"/>
      <c r="DO15" s="646"/>
      <c r="DP15" s="647"/>
      <c r="DQ15" s="654">
        <v>569478</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2714</v>
      </c>
      <c r="S16" s="646"/>
      <c r="T16" s="646"/>
      <c r="U16" s="646"/>
      <c r="V16" s="646"/>
      <c r="W16" s="646"/>
      <c r="X16" s="646"/>
      <c r="Y16" s="647"/>
      <c r="Z16" s="648">
        <v>0</v>
      </c>
      <c r="AA16" s="648"/>
      <c r="AB16" s="648"/>
      <c r="AC16" s="648"/>
      <c r="AD16" s="649">
        <v>2714</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135</v>
      </c>
      <c r="BH16" s="646"/>
      <c r="BI16" s="646"/>
      <c r="BJ16" s="646"/>
      <c r="BK16" s="646"/>
      <c r="BL16" s="646"/>
      <c r="BM16" s="646"/>
      <c r="BN16" s="647"/>
      <c r="BO16" s="648" t="s">
        <v>126</v>
      </c>
      <c r="BP16" s="648"/>
      <c r="BQ16" s="648"/>
      <c r="BR16" s="648"/>
      <c r="BS16" s="654" t="s">
        <v>234</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441960</v>
      </c>
      <c r="CS16" s="646"/>
      <c r="CT16" s="646"/>
      <c r="CU16" s="646"/>
      <c r="CV16" s="646"/>
      <c r="CW16" s="646"/>
      <c r="CX16" s="646"/>
      <c r="CY16" s="647"/>
      <c r="CZ16" s="648">
        <v>3.7</v>
      </c>
      <c r="DA16" s="648"/>
      <c r="DB16" s="648"/>
      <c r="DC16" s="648"/>
      <c r="DD16" s="654" t="s">
        <v>126</v>
      </c>
      <c r="DE16" s="646"/>
      <c r="DF16" s="646"/>
      <c r="DG16" s="646"/>
      <c r="DH16" s="646"/>
      <c r="DI16" s="646"/>
      <c r="DJ16" s="646"/>
      <c r="DK16" s="646"/>
      <c r="DL16" s="646"/>
      <c r="DM16" s="646"/>
      <c r="DN16" s="646"/>
      <c r="DO16" s="646"/>
      <c r="DP16" s="647"/>
      <c r="DQ16" s="654">
        <v>69129</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30615</v>
      </c>
      <c r="S17" s="646"/>
      <c r="T17" s="646"/>
      <c r="U17" s="646"/>
      <c r="V17" s="646"/>
      <c r="W17" s="646"/>
      <c r="X17" s="646"/>
      <c r="Y17" s="647"/>
      <c r="Z17" s="648">
        <v>0.3</v>
      </c>
      <c r="AA17" s="648"/>
      <c r="AB17" s="648"/>
      <c r="AC17" s="648"/>
      <c r="AD17" s="649">
        <v>30615</v>
      </c>
      <c r="AE17" s="649"/>
      <c r="AF17" s="649"/>
      <c r="AG17" s="649"/>
      <c r="AH17" s="649"/>
      <c r="AI17" s="649"/>
      <c r="AJ17" s="649"/>
      <c r="AK17" s="649"/>
      <c r="AL17" s="650">
        <v>0.5</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234</v>
      </c>
      <c r="BP17" s="648"/>
      <c r="BQ17" s="648"/>
      <c r="BR17" s="648"/>
      <c r="BS17" s="654" t="s">
        <v>234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1352009</v>
      </c>
      <c r="CS17" s="646"/>
      <c r="CT17" s="646"/>
      <c r="CU17" s="646"/>
      <c r="CV17" s="646"/>
      <c r="CW17" s="646"/>
      <c r="CX17" s="646"/>
      <c r="CY17" s="647"/>
      <c r="CZ17" s="648">
        <v>11.3</v>
      </c>
      <c r="DA17" s="648"/>
      <c r="DB17" s="648"/>
      <c r="DC17" s="648"/>
      <c r="DD17" s="654" t="s">
        <v>234</v>
      </c>
      <c r="DE17" s="646"/>
      <c r="DF17" s="646"/>
      <c r="DG17" s="646"/>
      <c r="DH17" s="646"/>
      <c r="DI17" s="646"/>
      <c r="DJ17" s="646"/>
      <c r="DK17" s="646"/>
      <c r="DL17" s="646"/>
      <c r="DM17" s="646"/>
      <c r="DN17" s="646"/>
      <c r="DO17" s="646"/>
      <c r="DP17" s="647"/>
      <c r="DQ17" s="654">
        <v>1351827</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6297</v>
      </c>
      <c r="S18" s="646"/>
      <c r="T18" s="646"/>
      <c r="U18" s="646"/>
      <c r="V18" s="646"/>
      <c r="W18" s="646"/>
      <c r="X18" s="646"/>
      <c r="Y18" s="647"/>
      <c r="Z18" s="648">
        <v>0.1</v>
      </c>
      <c r="AA18" s="648"/>
      <c r="AB18" s="648"/>
      <c r="AC18" s="648"/>
      <c r="AD18" s="649">
        <v>6297</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126</v>
      </c>
      <c r="BP18" s="648"/>
      <c r="BQ18" s="648"/>
      <c r="BR18" s="648"/>
      <c r="BS18" s="654" t="s">
        <v>234</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126</v>
      </c>
      <c r="CS18" s="646"/>
      <c r="CT18" s="646"/>
      <c r="CU18" s="646"/>
      <c r="CV18" s="646"/>
      <c r="CW18" s="646"/>
      <c r="CX18" s="646"/>
      <c r="CY18" s="647"/>
      <c r="CZ18" s="648" t="s">
        <v>234</v>
      </c>
      <c r="DA18" s="648"/>
      <c r="DB18" s="648"/>
      <c r="DC18" s="648"/>
      <c r="DD18" s="654" t="s">
        <v>234</v>
      </c>
      <c r="DE18" s="646"/>
      <c r="DF18" s="646"/>
      <c r="DG18" s="646"/>
      <c r="DH18" s="646"/>
      <c r="DI18" s="646"/>
      <c r="DJ18" s="646"/>
      <c r="DK18" s="646"/>
      <c r="DL18" s="646"/>
      <c r="DM18" s="646"/>
      <c r="DN18" s="646"/>
      <c r="DO18" s="646"/>
      <c r="DP18" s="647"/>
      <c r="DQ18" s="654" t="s">
        <v>234</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1254</v>
      </c>
      <c r="S19" s="646"/>
      <c r="T19" s="646"/>
      <c r="U19" s="646"/>
      <c r="V19" s="646"/>
      <c r="W19" s="646"/>
      <c r="X19" s="646"/>
      <c r="Y19" s="647"/>
      <c r="Z19" s="648">
        <v>0</v>
      </c>
      <c r="AA19" s="648"/>
      <c r="AB19" s="648"/>
      <c r="AC19" s="648"/>
      <c r="AD19" s="649">
        <v>1254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34946</v>
      </c>
      <c r="BH19" s="646"/>
      <c r="BI19" s="646"/>
      <c r="BJ19" s="646"/>
      <c r="BK19" s="646"/>
      <c r="BL19" s="646"/>
      <c r="BM19" s="646"/>
      <c r="BN19" s="647"/>
      <c r="BO19" s="648">
        <v>2.5</v>
      </c>
      <c r="BP19" s="648"/>
      <c r="BQ19" s="648"/>
      <c r="BR19" s="648"/>
      <c r="BS19" s="654" t="s">
        <v>126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234</v>
      </c>
      <c r="DA19" s="648"/>
      <c r="DB19" s="648"/>
      <c r="DC19" s="648"/>
      <c r="DD19" s="654" t="s">
        <v>234</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458</v>
      </c>
      <c r="S20" s="646"/>
      <c r="T20" s="646"/>
      <c r="U20" s="646"/>
      <c r="V20" s="646"/>
      <c r="W20" s="646"/>
      <c r="X20" s="646"/>
      <c r="Y20" s="647"/>
      <c r="Z20" s="648">
        <v>0</v>
      </c>
      <c r="AA20" s="648"/>
      <c r="AB20" s="648"/>
      <c r="AC20" s="648"/>
      <c r="AD20" s="649">
        <v>458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34946</v>
      </c>
      <c r="BH20" s="646"/>
      <c r="BI20" s="646"/>
      <c r="BJ20" s="646"/>
      <c r="BK20" s="646"/>
      <c r="BL20" s="646"/>
      <c r="BM20" s="646"/>
      <c r="BN20" s="647"/>
      <c r="BO20" s="648">
        <v>2.5</v>
      </c>
      <c r="BP20" s="648"/>
      <c r="BQ20" s="648"/>
      <c r="BR20" s="648"/>
      <c r="BS20" s="654" t="s">
        <v>234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11937587</v>
      </c>
      <c r="CS20" s="646"/>
      <c r="CT20" s="646"/>
      <c r="CU20" s="646"/>
      <c r="CV20" s="646"/>
      <c r="CW20" s="646"/>
      <c r="CX20" s="646"/>
      <c r="CY20" s="647"/>
      <c r="CZ20" s="648">
        <v>100</v>
      </c>
      <c r="DA20" s="648"/>
      <c r="DB20" s="648"/>
      <c r="DC20" s="648"/>
      <c r="DD20" s="654">
        <v>2206336</v>
      </c>
      <c r="DE20" s="646"/>
      <c r="DF20" s="646"/>
      <c r="DG20" s="646"/>
      <c r="DH20" s="646"/>
      <c r="DI20" s="646"/>
      <c r="DJ20" s="646"/>
      <c r="DK20" s="646"/>
      <c r="DL20" s="646"/>
      <c r="DM20" s="646"/>
      <c r="DN20" s="646"/>
      <c r="DO20" s="646"/>
      <c r="DP20" s="647"/>
      <c r="DQ20" s="654">
        <v>7306077</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22606</v>
      </c>
      <c r="S21" s="646"/>
      <c r="T21" s="646"/>
      <c r="U21" s="646"/>
      <c r="V21" s="646"/>
      <c r="W21" s="646"/>
      <c r="X21" s="646"/>
      <c r="Y21" s="647"/>
      <c r="Z21" s="648">
        <v>0.2</v>
      </c>
      <c r="AA21" s="648"/>
      <c r="AB21" s="648"/>
      <c r="AC21" s="648"/>
      <c r="AD21" s="649">
        <v>22606</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34946</v>
      </c>
      <c r="BH21" s="646"/>
      <c r="BI21" s="646"/>
      <c r="BJ21" s="646"/>
      <c r="BK21" s="646"/>
      <c r="BL21" s="646"/>
      <c r="BM21" s="646"/>
      <c r="BN21" s="647"/>
      <c r="BO21" s="648">
        <v>2.5</v>
      </c>
      <c r="BP21" s="648"/>
      <c r="BQ21" s="648"/>
      <c r="BR21" s="648"/>
      <c r="BS21" s="654" t="s">
        <v>126</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4607107</v>
      </c>
      <c r="S22" s="646"/>
      <c r="T22" s="646"/>
      <c r="U22" s="646"/>
      <c r="V22" s="646"/>
      <c r="W22" s="646"/>
      <c r="X22" s="646"/>
      <c r="Y22" s="647"/>
      <c r="Z22" s="648">
        <v>37.9</v>
      </c>
      <c r="AA22" s="648"/>
      <c r="AB22" s="648"/>
      <c r="AC22" s="648"/>
      <c r="AD22" s="649">
        <v>4012335</v>
      </c>
      <c r="AE22" s="649"/>
      <c r="AF22" s="649"/>
      <c r="AG22" s="649"/>
      <c r="AH22" s="649"/>
      <c r="AI22" s="649"/>
      <c r="AJ22" s="649"/>
      <c r="AK22" s="649"/>
      <c r="AL22" s="650">
        <v>68.3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234</v>
      </c>
      <c r="BP22" s="648"/>
      <c r="BQ22" s="648"/>
      <c r="BR22" s="648"/>
      <c r="BS22" s="654" t="s">
        <v>135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4012335</v>
      </c>
      <c r="S23" s="646"/>
      <c r="T23" s="646"/>
      <c r="U23" s="646"/>
      <c r="V23" s="646"/>
      <c r="W23" s="646"/>
      <c r="X23" s="646"/>
      <c r="Y23" s="647"/>
      <c r="Z23" s="648">
        <v>33</v>
      </c>
      <c r="AA23" s="648"/>
      <c r="AB23" s="648"/>
      <c r="AC23" s="648"/>
      <c r="AD23" s="649">
        <v>4012335</v>
      </c>
      <c r="AE23" s="649"/>
      <c r="AF23" s="649"/>
      <c r="AG23" s="649"/>
      <c r="AH23" s="649"/>
      <c r="AI23" s="649"/>
      <c r="AJ23" s="649"/>
      <c r="AK23" s="649"/>
      <c r="AL23" s="650">
        <v>68.3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234</v>
      </c>
      <c r="BH23" s="646"/>
      <c r="BI23" s="646"/>
      <c r="BJ23" s="646"/>
      <c r="BK23" s="646"/>
      <c r="BL23" s="646"/>
      <c r="BM23" s="646"/>
      <c r="BN23" s="647"/>
      <c r="BO23" s="648" t="s">
        <v>126</v>
      </c>
      <c r="BP23" s="648"/>
      <c r="BQ23" s="648"/>
      <c r="BR23" s="648"/>
      <c r="BS23" s="654" t="s">
        <v>126</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594772</v>
      </c>
      <c r="S24" s="646"/>
      <c r="T24" s="646"/>
      <c r="U24" s="646"/>
      <c r="V24" s="646"/>
      <c r="W24" s="646"/>
      <c r="X24" s="646"/>
      <c r="Y24" s="647"/>
      <c r="Z24" s="648">
        <v>4.9000000000000004</v>
      </c>
      <c r="AA24" s="648"/>
      <c r="AB24" s="648"/>
      <c r="AC24" s="648"/>
      <c r="AD24" s="649" t="s">
        <v>234</v>
      </c>
      <c r="AE24" s="649"/>
      <c r="AF24" s="649"/>
      <c r="AG24" s="649"/>
      <c r="AH24" s="649"/>
      <c r="AI24" s="649"/>
      <c r="AJ24" s="649"/>
      <c r="AK24" s="649"/>
      <c r="AL24" s="650" t="s">
        <v>234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234</v>
      </c>
      <c r="BH24" s="646"/>
      <c r="BI24" s="646"/>
      <c r="BJ24" s="646"/>
      <c r="BK24" s="646"/>
      <c r="BL24" s="646"/>
      <c r="BM24" s="646"/>
      <c r="BN24" s="647"/>
      <c r="BO24" s="648" t="s">
        <v>234</v>
      </c>
      <c r="BP24" s="648"/>
      <c r="BQ24" s="648"/>
      <c r="BR24" s="648"/>
      <c r="BS24" s="654" t="s">
        <v>126</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4278300</v>
      </c>
      <c r="CS24" s="635"/>
      <c r="CT24" s="635"/>
      <c r="CU24" s="635"/>
      <c r="CV24" s="635"/>
      <c r="CW24" s="635"/>
      <c r="CX24" s="635"/>
      <c r="CY24" s="636"/>
      <c r="CZ24" s="639">
        <v>35.799999999999997</v>
      </c>
      <c r="DA24" s="640"/>
      <c r="DB24" s="640"/>
      <c r="DC24" s="659"/>
      <c r="DD24" s="681">
        <v>3202319</v>
      </c>
      <c r="DE24" s="635"/>
      <c r="DF24" s="635"/>
      <c r="DG24" s="635"/>
      <c r="DH24" s="635"/>
      <c r="DI24" s="635"/>
      <c r="DJ24" s="635"/>
      <c r="DK24" s="636"/>
      <c r="DL24" s="681">
        <v>3178207</v>
      </c>
      <c r="DM24" s="635"/>
      <c r="DN24" s="635"/>
      <c r="DO24" s="635"/>
      <c r="DP24" s="635"/>
      <c r="DQ24" s="635"/>
      <c r="DR24" s="635"/>
      <c r="DS24" s="635"/>
      <c r="DT24" s="635"/>
      <c r="DU24" s="635"/>
      <c r="DV24" s="636"/>
      <c r="DW24" s="639">
        <v>52.4</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234</v>
      </c>
      <c r="AE25" s="649"/>
      <c r="AF25" s="649"/>
      <c r="AG25" s="649"/>
      <c r="AH25" s="649"/>
      <c r="AI25" s="649"/>
      <c r="AJ25" s="649"/>
      <c r="AK25" s="649"/>
      <c r="AL25" s="650" t="s">
        <v>234</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126</v>
      </c>
      <c r="BP25" s="648"/>
      <c r="BQ25" s="648"/>
      <c r="BR25" s="648"/>
      <c r="BS25" s="654" t="s">
        <v>234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1835714</v>
      </c>
      <c r="CS25" s="670"/>
      <c r="CT25" s="670"/>
      <c r="CU25" s="670"/>
      <c r="CV25" s="670"/>
      <c r="CW25" s="670"/>
      <c r="CX25" s="670"/>
      <c r="CY25" s="671"/>
      <c r="CZ25" s="650">
        <v>15.4</v>
      </c>
      <c r="DA25" s="682"/>
      <c r="DB25" s="682"/>
      <c r="DC25" s="684"/>
      <c r="DD25" s="654">
        <v>1528895</v>
      </c>
      <c r="DE25" s="670"/>
      <c r="DF25" s="670"/>
      <c r="DG25" s="670"/>
      <c r="DH25" s="670"/>
      <c r="DI25" s="670"/>
      <c r="DJ25" s="670"/>
      <c r="DK25" s="671"/>
      <c r="DL25" s="654">
        <v>1504793</v>
      </c>
      <c r="DM25" s="670"/>
      <c r="DN25" s="670"/>
      <c r="DO25" s="670"/>
      <c r="DP25" s="670"/>
      <c r="DQ25" s="670"/>
      <c r="DR25" s="670"/>
      <c r="DS25" s="670"/>
      <c r="DT25" s="670"/>
      <c r="DU25" s="670"/>
      <c r="DV25" s="671"/>
      <c r="DW25" s="650">
        <v>24.8</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6415293</v>
      </c>
      <c r="S26" s="646"/>
      <c r="T26" s="646"/>
      <c r="U26" s="646"/>
      <c r="V26" s="646"/>
      <c r="W26" s="646"/>
      <c r="X26" s="646"/>
      <c r="Y26" s="647"/>
      <c r="Z26" s="648">
        <v>52.7</v>
      </c>
      <c r="AA26" s="648"/>
      <c r="AB26" s="648"/>
      <c r="AC26" s="648"/>
      <c r="AD26" s="649">
        <v>5820521</v>
      </c>
      <c r="AE26" s="649"/>
      <c r="AF26" s="649"/>
      <c r="AG26" s="649"/>
      <c r="AH26" s="649"/>
      <c r="AI26" s="649"/>
      <c r="AJ26" s="649"/>
      <c r="AK26" s="649"/>
      <c r="AL26" s="650">
        <v>99.1</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234</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1228998</v>
      </c>
      <c r="CS26" s="646"/>
      <c r="CT26" s="646"/>
      <c r="CU26" s="646"/>
      <c r="CV26" s="646"/>
      <c r="CW26" s="646"/>
      <c r="CX26" s="646"/>
      <c r="CY26" s="647"/>
      <c r="CZ26" s="650">
        <v>10.3</v>
      </c>
      <c r="DA26" s="682"/>
      <c r="DB26" s="682"/>
      <c r="DC26" s="684"/>
      <c r="DD26" s="654">
        <v>1001597</v>
      </c>
      <c r="DE26" s="646"/>
      <c r="DF26" s="646"/>
      <c r="DG26" s="646"/>
      <c r="DH26" s="646"/>
      <c r="DI26" s="646"/>
      <c r="DJ26" s="646"/>
      <c r="DK26" s="647"/>
      <c r="DL26" s="654" t="s">
        <v>234</v>
      </c>
      <c r="DM26" s="646"/>
      <c r="DN26" s="646"/>
      <c r="DO26" s="646"/>
      <c r="DP26" s="646"/>
      <c r="DQ26" s="646"/>
      <c r="DR26" s="646"/>
      <c r="DS26" s="646"/>
      <c r="DT26" s="646"/>
      <c r="DU26" s="646"/>
      <c r="DV26" s="647"/>
      <c r="DW26" s="650" t="s">
        <v>234</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v>1033</v>
      </c>
      <c r="S27" s="646"/>
      <c r="T27" s="646"/>
      <c r="U27" s="646"/>
      <c r="V27" s="646"/>
      <c r="W27" s="646"/>
      <c r="X27" s="646"/>
      <c r="Y27" s="647"/>
      <c r="Z27" s="648">
        <v>0</v>
      </c>
      <c r="AA27" s="648"/>
      <c r="AB27" s="648"/>
      <c r="AC27" s="648"/>
      <c r="AD27" s="649">
        <v>1033</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1404571</v>
      </c>
      <c r="BH27" s="646"/>
      <c r="BI27" s="646"/>
      <c r="BJ27" s="646"/>
      <c r="BK27" s="646"/>
      <c r="BL27" s="646"/>
      <c r="BM27" s="646"/>
      <c r="BN27" s="647"/>
      <c r="BO27" s="648">
        <v>100</v>
      </c>
      <c r="BP27" s="648"/>
      <c r="BQ27" s="648"/>
      <c r="BR27" s="648"/>
      <c r="BS27" s="654" t="s">
        <v>234</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1090577</v>
      </c>
      <c r="CS27" s="670"/>
      <c r="CT27" s="670"/>
      <c r="CU27" s="670"/>
      <c r="CV27" s="670"/>
      <c r="CW27" s="670"/>
      <c r="CX27" s="670"/>
      <c r="CY27" s="671"/>
      <c r="CZ27" s="650">
        <v>9.1</v>
      </c>
      <c r="DA27" s="682"/>
      <c r="DB27" s="682"/>
      <c r="DC27" s="684"/>
      <c r="DD27" s="654">
        <v>321597</v>
      </c>
      <c r="DE27" s="670"/>
      <c r="DF27" s="670"/>
      <c r="DG27" s="670"/>
      <c r="DH27" s="670"/>
      <c r="DI27" s="670"/>
      <c r="DJ27" s="670"/>
      <c r="DK27" s="671"/>
      <c r="DL27" s="654">
        <v>321587</v>
      </c>
      <c r="DM27" s="670"/>
      <c r="DN27" s="670"/>
      <c r="DO27" s="670"/>
      <c r="DP27" s="670"/>
      <c r="DQ27" s="670"/>
      <c r="DR27" s="670"/>
      <c r="DS27" s="670"/>
      <c r="DT27" s="670"/>
      <c r="DU27" s="670"/>
      <c r="DV27" s="671"/>
      <c r="DW27" s="650">
        <v>5.3</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214687</v>
      </c>
      <c r="S28" s="646"/>
      <c r="T28" s="646"/>
      <c r="U28" s="646"/>
      <c r="V28" s="646"/>
      <c r="W28" s="646"/>
      <c r="X28" s="646"/>
      <c r="Y28" s="647"/>
      <c r="Z28" s="648">
        <v>1.8</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1352009</v>
      </c>
      <c r="CS28" s="646"/>
      <c r="CT28" s="646"/>
      <c r="CU28" s="646"/>
      <c r="CV28" s="646"/>
      <c r="CW28" s="646"/>
      <c r="CX28" s="646"/>
      <c r="CY28" s="647"/>
      <c r="CZ28" s="650">
        <v>11.3</v>
      </c>
      <c r="DA28" s="682"/>
      <c r="DB28" s="682"/>
      <c r="DC28" s="684"/>
      <c r="DD28" s="654">
        <v>1351827</v>
      </c>
      <c r="DE28" s="646"/>
      <c r="DF28" s="646"/>
      <c r="DG28" s="646"/>
      <c r="DH28" s="646"/>
      <c r="DI28" s="646"/>
      <c r="DJ28" s="646"/>
      <c r="DK28" s="647"/>
      <c r="DL28" s="654">
        <v>1351827</v>
      </c>
      <c r="DM28" s="646"/>
      <c r="DN28" s="646"/>
      <c r="DO28" s="646"/>
      <c r="DP28" s="646"/>
      <c r="DQ28" s="646"/>
      <c r="DR28" s="646"/>
      <c r="DS28" s="646"/>
      <c r="DT28" s="646"/>
      <c r="DU28" s="646"/>
      <c r="DV28" s="647"/>
      <c r="DW28" s="650">
        <v>22.3</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119462</v>
      </c>
      <c r="S29" s="646"/>
      <c r="T29" s="646"/>
      <c r="U29" s="646"/>
      <c r="V29" s="646"/>
      <c r="W29" s="646"/>
      <c r="X29" s="646"/>
      <c r="Y29" s="647"/>
      <c r="Z29" s="648">
        <v>1</v>
      </c>
      <c r="AA29" s="648"/>
      <c r="AB29" s="648"/>
      <c r="AC29" s="648"/>
      <c r="AD29" s="649" t="s">
        <v>126</v>
      </c>
      <c r="AE29" s="649"/>
      <c r="AF29" s="649"/>
      <c r="AG29" s="649"/>
      <c r="AH29" s="649"/>
      <c r="AI29" s="649"/>
      <c r="AJ29" s="649"/>
      <c r="AK29" s="649"/>
      <c r="AL29" s="650" t="s">
        <v>234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69</v>
      </c>
      <c r="CG29" s="661"/>
      <c r="CH29" s="661"/>
      <c r="CI29" s="661"/>
      <c r="CJ29" s="661"/>
      <c r="CK29" s="661"/>
      <c r="CL29" s="661"/>
      <c r="CM29" s="661"/>
      <c r="CN29" s="661"/>
      <c r="CO29" s="661"/>
      <c r="CP29" s="661"/>
      <c r="CQ29" s="662"/>
      <c r="CR29" s="645">
        <v>1351779</v>
      </c>
      <c r="CS29" s="670"/>
      <c r="CT29" s="670"/>
      <c r="CU29" s="670"/>
      <c r="CV29" s="670"/>
      <c r="CW29" s="670"/>
      <c r="CX29" s="670"/>
      <c r="CY29" s="671"/>
      <c r="CZ29" s="650">
        <v>11.3</v>
      </c>
      <c r="DA29" s="682"/>
      <c r="DB29" s="682"/>
      <c r="DC29" s="684"/>
      <c r="DD29" s="654">
        <v>1351597</v>
      </c>
      <c r="DE29" s="670"/>
      <c r="DF29" s="670"/>
      <c r="DG29" s="670"/>
      <c r="DH29" s="670"/>
      <c r="DI29" s="670"/>
      <c r="DJ29" s="670"/>
      <c r="DK29" s="671"/>
      <c r="DL29" s="654">
        <v>1351597</v>
      </c>
      <c r="DM29" s="670"/>
      <c r="DN29" s="670"/>
      <c r="DO29" s="670"/>
      <c r="DP29" s="670"/>
      <c r="DQ29" s="670"/>
      <c r="DR29" s="670"/>
      <c r="DS29" s="670"/>
      <c r="DT29" s="670"/>
      <c r="DU29" s="670"/>
      <c r="DV29" s="671"/>
      <c r="DW29" s="650">
        <v>22.3</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36751</v>
      </c>
      <c r="S30" s="646"/>
      <c r="T30" s="646"/>
      <c r="U30" s="646"/>
      <c r="V30" s="646"/>
      <c r="W30" s="646"/>
      <c r="X30" s="646"/>
      <c r="Y30" s="647"/>
      <c r="Z30" s="648">
        <v>0.3</v>
      </c>
      <c r="AA30" s="648"/>
      <c r="AB30" s="648"/>
      <c r="AC30" s="648"/>
      <c r="AD30" s="649" t="s">
        <v>234</v>
      </c>
      <c r="AE30" s="649"/>
      <c r="AF30" s="649"/>
      <c r="AG30" s="649"/>
      <c r="AH30" s="649"/>
      <c r="AI30" s="649"/>
      <c r="AJ30" s="649"/>
      <c r="AK30" s="649"/>
      <c r="AL30" s="650" t="s">
        <v>234</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1272821</v>
      </c>
      <c r="CS30" s="646"/>
      <c r="CT30" s="646"/>
      <c r="CU30" s="646"/>
      <c r="CV30" s="646"/>
      <c r="CW30" s="646"/>
      <c r="CX30" s="646"/>
      <c r="CY30" s="647"/>
      <c r="CZ30" s="650">
        <v>10.7</v>
      </c>
      <c r="DA30" s="682"/>
      <c r="DB30" s="682"/>
      <c r="DC30" s="684"/>
      <c r="DD30" s="654">
        <v>1272650</v>
      </c>
      <c r="DE30" s="646"/>
      <c r="DF30" s="646"/>
      <c r="DG30" s="646"/>
      <c r="DH30" s="646"/>
      <c r="DI30" s="646"/>
      <c r="DJ30" s="646"/>
      <c r="DK30" s="647"/>
      <c r="DL30" s="654">
        <v>1272650</v>
      </c>
      <c r="DM30" s="646"/>
      <c r="DN30" s="646"/>
      <c r="DO30" s="646"/>
      <c r="DP30" s="646"/>
      <c r="DQ30" s="646"/>
      <c r="DR30" s="646"/>
      <c r="DS30" s="646"/>
      <c r="DT30" s="646"/>
      <c r="DU30" s="646"/>
      <c r="DV30" s="647"/>
      <c r="DW30" s="650">
        <v>21</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1261218</v>
      </c>
      <c r="S31" s="646"/>
      <c r="T31" s="646"/>
      <c r="U31" s="646"/>
      <c r="V31" s="646"/>
      <c r="W31" s="646"/>
      <c r="X31" s="646"/>
      <c r="Y31" s="647"/>
      <c r="Z31" s="648">
        <v>10.4</v>
      </c>
      <c r="AA31" s="648"/>
      <c r="AB31" s="648"/>
      <c r="AC31" s="648"/>
      <c r="AD31" s="649" t="s">
        <v>234</v>
      </c>
      <c r="AE31" s="649"/>
      <c r="AF31" s="649"/>
      <c r="AG31" s="649"/>
      <c r="AH31" s="649"/>
      <c r="AI31" s="649"/>
      <c r="AJ31" s="649"/>
      <c r="AK31" s="649"/>
      <c r="AL31" s="650" t="s">
        <v>234</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01">
        <v>99</v>
      </c>
      <c r="BH31" s="697"/>
      <c r="BI31" s="697"/>
      <c r="BJ31" s="697"/>
      <c r="BK31" s="697"/>
      <c r="BL31" s="697"/>
      <c r="BM31" s="640">
        <v>95.3</v>
      </c>
      <c r="BN31" s="697"/>
      <c r="BO31" s="697"/>
      <c r="BP31" s="697"/>
      <c r="BQ31" s="698"/>
      <c r="BR31" s="701">
        <v>98.9</v>
      </c>
      <c r="BS31" s="697"/>
      <c r="BT31" s="697"/>
      <c r="BU31" s="697"/>
      <c r="BV31" s="697"/>
      <c r="BW31" s="697"/>
      <c r="BX31" s="640">
        <v>93.7</v>
      </c>
      <c r="BY31" s="697"/>
      <c r="BZ31" s="697"/>
      <c r="CA31" s="697"/>
      <c r="CB31" s="698"/>
      <c r="CD31" s="693"/>
      <c r="CE31" s="694"/>
      <c r="CF31" s="660" t="s">
        <v>310</v>
      </c>
      <c r="CG31" s="661"/>
      <c r="CH31" s="661"/>
      <c r="CI31" s="661"/>
      <c r="CJ31" s="661"/>
      <c r="CK31" s="661"/>
      <c r="CL31" s="661"/>
      <c r="CM31" s="661"/>
      <c r="CN31" s="661"/>
      <c r="CO31" s="661"/>
      <c r="CP31" s="661"/>
      <c r="CQ31" s="662"/>
      <c r="CR31" s="645">
        <v>78958</v>
      </c>
      <c r="CS31" s="670"/>
      <c r="CT31" s="670"/>
      <c r="CU31" s="670"/>
      <c r="CV31" s="670"/>
      <c r="CW31" s="670"/>
      <c r="CX31" s="670"/>
      <c r="CY31" s="671"/>
      <c r="CZ31" s="650">
        <v>0.7</v>
      </c>
      <c r="DA31" s="682"/>
      <c r="DB31" s="682"/>
      <c r="DC31" s="684"/>
      <c r="DD31" s="654">
        <v>78947</v>
      </c>
      <c r="DE31" s="670"/>
      <c r="DF31" s="670"/>
      <c r="DG31" s="670"/>
      <c r="DH31" s="670"/>
      <c r="DI31" s="670"/>
      <c r="DJ31" s="670"/>
      <c r="DK31" s="671"/>
      <c r="DL31" s="654">
        <v>78947</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v>5778</v>
      </c>
      <c r="S32" s="646"/>
      <c r="T32" s="646"/>
      <c r="U32" s="646"/>
      <c r="V32" s="646"/>
      <c r="W32" s="646"/>
      <c r="X32" s="646"/>
      <c r="Y32" s="647"/>
      <c r="Z32" s="648">
        <v>0</v>
      </c>
      <c r="AA32" s="648"/>
      <c r="AB32" s="648"/>
      <c r="AC32" s="648"/>
      <c r="AD32" s="649">
        <v>5778</v>
      </c>
      <c r="AE32" s="649"/>
      <c r="AF32" s="649"/>
      <c r="AG32" s="649"/>
      <c r="AH32" s="649"/>
      <c r="AI32" s="649"/>
      <c r="AJ32" s="649"/>
      <c r="AK32" s="649"/>
      <c r="AL32" s="650">
        <v>0.1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70"/>
      <c r="BI32" s="670"/>
      <c r="BJ32" s="670"/>
      <c r="BK32" s="670"/>
      <c r="BL32" s="670"/>
      <c r="BM32" s="651">
        <v>95.8</v>
      </c>
      <c r="BN32" s="699"/>
      <c r="BO32" s="699"/>
      <c r="BP32" s="699"/>
      <c r="BQ32" s="700"/>
      <c r="BR32" s="711">
        <v>98.8</v>
      </c>
      <c r="BS32" s="670"/>
      <c r="BT32" s="670"/>
      <c r="BU32" s="670"/>
      <c r="BV32" s="670"/>
      <c r="BW32" s="670"/>
      <c r="BX32" s="651">
        <v>94.3</v>
      </c>
      <c r="BY32" s="699"/>
      <c r="BZ32" s="699"/>
      <c r="CA32" s="699"/>
      <c r="CB32" s="700"/>
      <c r="CD32" s="695"/>
      <c r="CE32" s="696"/>
      <c r="CF32" s="660" t="s">
        <v>314</v>
      </c>
      <c r="CG32" s="661"/>
      <c r="CH32" s="661"/>
      <c r="CI32" s="661"/>
      <c r="CJ32" s="661"/>
      <c r="CK32" s="661"/>
      <c r="CL32" s="661"/>
      <c r="CM32" s="661"/>
      <c r="CN32" s="661"/>
      <c r="CO32" s="661"/>
      <c r="CP32" s="661"/>
      <c r="CQ32" s="662"/>
      <c r="CR32" s="645">
        <v>230</v>
      </c>
      <c r="CS32" s="646"/>
      <c r="CT32" s="646"/>
      <c r="CU32" s="646"/>
      <c r="CV32" s="646"/>
      <c r="CW32" s="646"/>
      <c r="CX32" s="646"/>
      <c r="CY32" s="647"/>
      <c r="CZ32" s="650">
        <v>0</v>
      </c>
      <c r="DA32" s="682"/>
      <c r="DB32" s="682"/>
      <c r="DC32" s="684"/>
      <c r="DD32" s="654">
        <v>230</v>
      </c>
      <c r="DE32" s="646"/>
      <c r="DF32" s="646"/>
      <c r="DG32" s="646"/>
      <c r="DH32" s="646"/>
      <c r="DI32" s="646"/>
      <c r="DJ32" s="646"/>
      <c r="DK32" s="647"/>
      <c r="DL32" s="654">
        <v>230</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852649</v>
      </c>
      <c r="S33" s="646"/>
      <c r="T33" s="646"/>
      <c r="U33" s="646"/>
      <c r="V33" s="646"/>
      <c r="W33" s="646"/>
      <c r="X33" s="646"/>
      <c r="Y33" s="647"/>
      <c r="Z33" s="648">
        <v>7</v>
      </c>
      <c r="AA33" s="648"/>
      <c r="AB33" s="648"/>
      <c r="AC33" s="648"/>
      <c r="AD33" s="649" t="s">
        <v>234</v>
      </c>
      <c r="AE33" s="649"/>
      <c r="AF33" s="649"/>
      <c r="AG33" s="649"/>
      <c r="AH33" s="649"/>
      <c r="AI33" s="649"/>
      <c r="AJ33" s="649"/>
      <c r="AK33" s="649"/>
      <c r="AL33" s="650" t="s">
        <v>126</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98.8</v>
      </c>
      <c r="BH33" s="716"/>
      <c r="BI33" s="716"/>
      <c r="BJ33" s="716"/>
      <c r="BK33" s="716"/>
      <c r="BL33" s="716"/>
      <c r="BM33" s="717">
        <v>93.9</v>
      </c>
      <c r="BN33" s="716"/>
      <c r="BO33" s="716"/>
      <c r="BP33" s="716"/>
      <c r="BQ33" s="718"/>
      <c r="BR33" s="715">
        <v>98.7</v>
      </c>
      <c r="BS33" s="716"/>
      <c r="BT33" s="716"/>
      <c r="BU33" s="716"/>
      <c r="BV33" s="716"/>
      <c r="BW33" s="716"/>
      <c r="BX33" s="717">
        <v>91.9</v>
      </c>
      <c r="BY33" s="716"/>
      <c r="BZ33" s="716"/>
      <c r="CA33" s="716"/>
      <c r="CB33" s="718"/>
      <c r="CD33" s="660" t="s">
        <v>317</v>
      </c>
      <c r="CE33" s="661"/>
      <c r="CF33" s="661"/>
      <c r="CG33" s="661"/>
      <c r="CH33" s="661"/>
      <c r="CI33" s="661"/>
      <c r="CJ33" s="661"/>
      <c r="CK33" s="661"/>
      <c r="CL33" s="661"/>
      <c r="CM33" s="661"/>
      <c r="CN33" s="661"/>
      <c r="CO33" s="661"/>
      <c r="CP33" s="661"/>
      <c r="CQ33" s="662"/>
      <c r="CR33" s="645">
        <v>5010991</v>
      </c>
      <c r="CS33" s="670"/>
      <c r="CT33" s="670"/>
      <c r="CU33" s="670"/>
      <c r="CV33" s="670"/>
      <c r="CW33" s="670"/>
      <c r="CX33" s="670"/>
      <c r="CY33" s="671"/>
      <c r="CZ33" s="650">
        <v>42</v>
      </c>
      <c r="DA33" s="682"/>
      <c r="DB33" s="682"/>
      <c r="DC33" s="684"/>
      <c r="DD33" s="654">
        <v>3772409</v>
      </c>
      <c r="DE33" s="670"/>
      <c r="DF33" s="670"/>
      <c r="DG33" s="670"/>
      <c r="DH33" s="670"/>
      <c r="DI33" s="670"/>
      <c r="DJ33" s="670"/>
      <c r="DK33" s="671"/>
      <c r="DL33" s="654">
        <v>2517520</v>
      </c>
      <c r="DM33" s="670"/>
      <c r="DN33" s="670"/>
      <c r="DO33" s="670"/>
      <c r="DP33" s="670"/>
      <c r="DQ33" s="670"/>
      <c r="DR33" s="670"/>
      <c r="DS33" s="670"/>
      <c r="DT33" s="670"/>
      <c r="DU33" s="670"/>
      <c r="DV33" s="671"/>
      <c r="DW33" s="650">
        <v>41.5</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140906</v>
      </c>
      <c r="S34" s="646"/>
      <c r="T34" s="646"/>
      <c r="U34" s="646"/>
      <c r="V34" s="646"/>
      <c r="W34" s="646"/>
      <c r="X34" s="646"/>
      <c r="Y34" s="647"/>
      <c r="Z34" s="648">
        <v>1.2</v>
      </c>
      <c r="AA34" s="648"/>
      <c r="AB34" s="648"/>
      <c r="AC34" s="648"/>
      <c r="AD34" s="649">
        <v>21645</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1849228</v>
      </c>
      <c r="CS34" s="646"/>
      <c r="CT34" s="646"/>
      <c r="CU34" s="646"/>
      <c r="CV34" s="646"/>
      <c r="CW34" s="646"/>
      <c r="CX34" s="646"/>
      <c r="CY34" s="647"/>
      <c r="CZ34" s="650">
        <v>15.5</v>
      </c>
      <c r="DA34" s="682"/>
      <c r="DB34" s="682"/>
      <c r="DC34" s="684"/>
      <c r="DD34" s="654">
        <v>1184388</v>
      </c>
      <c r="DE34" s="646"/>
      <c r="DF34" s="646"/>
      <c r="DG34" s="646"/>
      <c r="DH34" s="646"/>
      <c r="DI34" s="646"/>
      <c r="DJ34" s="646"/>
      <c r="DK34" s="647"/>
      <c r="DL34" s="654">
        <v>951002</v>
      </c>
      <c r="DM34" s="646"/>
      <c r="DN34" s="646"/>
      <c r="DO34" s="646"/>
      <c r="DP34" s="646"/>
      <c r="DQ34" s="646"/>
      <c r="DR34" s="646"/>
      <c r="DS34" s="646"/>
      <c r="DT34" s="646"/>
      <c r="DU34" s="646"/>
      <c r="DV34" s="647"/>
      <c r="DW34" s="650">
        <v>15.7</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48617</v>
      </c>
      <c r="S35" s="646"/>
      <c r="T35" s="646"/>
      <c r="U35" s="646"/>
      <c r="V35" s="646"/>
      <c r="W35" s="646"/>
      <c r="X35" s="646"/>
      <c r="Y35" s="647"/>
      <c r="Z35" s="648">
        <v>0.4</v>
      </c>
      <c r="AA35" s="648"/>
      <c r="AB35" s="648"/>
      <c r="AC35" s="648"/>
      <c r="AD35" s="649" t="s">
        <v>234</v>
      </c>
      <c r="AE35" s="649"/>
      <c r="AF35" s="649"/>
      <c r="AG35" s="649"/>
      <c r="AH35" s="649"/>
      <c r="AI35" s="649"/>
      <c r="AJ35" s="649"/>
      <c r="AK35" s="649"/>
      <c r="AL35" s="650" t="s">
        <v>234</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105242</v>
      </c>
      <c r="CS35" s="670"/>
      <c r="CT35" s="670"/>
      <c r="CU35" s="670"/>
      <c r="CV35" s="670"/>
      <c r="CW35" s="670"/>
      <c r="CX35" s="670"/>
      <c r="CY35" s="671"/>
      <c r="CZ35" s="650">
        <v>0.9</v>
      </c>
      <c r="DA35" s="682"/>
      <c r="DB35" s="682"/>
      <c r="DC35" s="684"/>
      <c r="DD35" s="654">
        <v>87241</v>
      </c>
      <c r="DE35" s="670"/>
      <c r="DF35" s="670"/>
      <c r="DG35" s="670"/>
      <c r="DH35" s="670"/>
      <c r="DI35" s="670"/>
      <c r="DJ35" s="670"/>
      <c r="DK35" s="671"/>
      <c r="DL35" s="654">
        <v>87241</v>
      </c>
      <c r="DM35" s="670"/>
      <c r="DN35" s="670"/>
      <c r="DO35" s="670"/>
      <c r="DP35" s="670"/>
      <c r="DQ35" s="670"/>
      <c r="DR35" s="670"/>
      <c r="DS35" s="670"/>
      <c r="DT35" s="670"/>
      <c r="DU35" s="670"/>
      <c r="DV35" s="671"/>
      <c r="DW35" s="650">
        <v>1.4</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579544</v>
      </c>
      <c r="S36" s="646"/>
      <c r="T36" s="646"/>
      <c r="U36" s="646"/>
      <c r="V36" s="646"/>
      <c r="W36" s="646"/>
      <c r="X36" s="646"/>
      <c r="Y36" s="647"/>
      <c r="Z36" s="648">
        <v>4.8</v>
      </c>
      <c r="AA36" s="648"/>
      <c r="AB36" s="648"/>
      <c r="AC36" s="648"/>
      <c r="AD36" s="649" t="s">
        <v>234</v>
      </c>
      <c r="AE36" s="649"/>
      <c r="AF36" s="649"/>
      <c r="AG36" s="649"/>
      <c r="AH36" s="649"/>
      <c r="AI36" s="649"/>
      <c r="AJ36" s="649"/>
      <c r="AK36" s="649"/>
      <c r="AL36" s="650" t="s">
        <v>234</v>
      </c>
      <c r="AM36" s="651"/>
      <c r="AN36" s="651"/>
      <c r="AO36" s="652"/>
      <c r="AP36" s="235"/>
      <c r="AQ36" s="719" t="s">
        <v>325</v>
      </c>
      <c r="AR36" s="720"/>
      <c r="AS36" s="720"/>
      <c r="AT36" s="720"/>
      <c r="AU36" s="720"/>
      <c r="AV36" s="720"/>
      <c r="AW36" s="720"/>
      <c r="AX36" s="720"/>
      <c r="AY36" s="721"/>
      <c r="AZ36" s="634">
        <v>1688097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73751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1522362</v>
      </c>
      <c r="CS36" s="646"/>
      <c r="CT36" s="646"/>
      <c r="CU36" s="646"/>
      <c r="CV36" s="646"/>
      <c r="CW36" s="646"/>
      <c r="CX36" s="646"/>
      <c r="CY36" s="647"/>
      <c r="CZ36" s="650">
        <v>12.8</v>
      </c>
      <c r="DA36" s="682"/>
      <c r="DB36" s="682"/>
      <c r="DC36" s="684"/>
      <c r="DD36" s="654">
        <v>1232322</v>
      </c>
      <c r="DE36" s="646"/>
      <c r="DF36" s="646"/>
      <c r="DG36" s="646"/>
      <c r="DH36" s="646"/>
      <c r="DI36" s="646"/>
      <c r="DJ36" s="646"/>
      <c r="DK36" s="647"/>
      <c r="DL36" s="654">
        <v>716196</v>
      </c>
      <c r="DM36" s="646"/>
      <c r="DN36" s="646"/>
      <c r="DO36" s="646"/>
      <c r="DP36" s="646"/>
      <c r="DQ36" s="646"/>
      <c r="DR36" s="646"/>
      <c r="DS36" s="646"/>
      <c r="DT36" s="646"/>
      <c r="DU36" s="646"/>
      <c r="DV36" s="647"/>
      <c r="DW36" s="650">
        <v>11.8</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355339</v>
      </c>
      <c r="S37" s="646"/>
      <c r="T37" s="646"/>
      <c r="U37" s="646"/>
      <c r="V37" s="646"/>
      <c r="W37" s="646"/>
      <c r="X37" s="646"/>
      <c r="Y37" s="647"/>
      <c r="Z37" s="648">
        <v>2.9</v>
      </c>
      <c r="AA37" s="648"/>
      <c r="AB37" s="648"/>
      <c r="AC37" s="648"/>
      <c r="AD37" s="649" t="s">
        <v>126</v>
      </c>
      <c r="AE37" s="649"/>
      <c r="AF37" s="649"/>
      <c r="AG37" s="649"/>
      <c r="AH37" s="649"/>
      <c r="AI37" s="649"/>
      <c r="AJ37" s="649"/>
      <c r="AK37" s="649"/>
      <c r="AL37" s="650" t="s">
        <v>234</v>
      </c>
      <c r="AM37" s="651"/>
      <c r="AN37" s="651"/>
      <c r="AO37" s="652"/>
      <c r="AQ37" s="723" t="s">
        <v>329</v>
      </c>
      <c r="AR37" s="724"/>
      <c r="AS37" s="724"/>
      <c r="AT37" s="724"/>
      <c r="AU37" s="724"/>
      <c r="AV37" s="724"/>
      <c r="AW37" s="724"/>
      <c r="AX37" s="724"/>
      <c r="AY37" s="725"/>
      <c r="AZ37" s="645">
        <v>562938</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-6749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600905</v>
      </c>
      <c r="CS37" s="670"/>
      <c r="CT37" s="670"/>
      <c r="CU37" s="670"/>
      <c r="CV37" s="670"/>
      <c r="CW37" s="670"/>
      <c r="CX37" s="670"/>
      <c r="CY37" s="671"/>
      <c r="CZ37" s="650">
        <v>5</v>
      </c>
      <c r="DA37" s="682"/>
      <c r="DB37" s="682"/>
      <c r="DC37" s="684"/>
      <c r="DD37" s="654">
        <v>499005</v>
      </c>
      <c r="DE37" s="670"/>
      <c r="DF37" s="670"/>
      <c r="DG37" s="670"/>
      <c r="DH37" s="670"/>
      <c r="DI37" s="670"/>
      <c r="DJ37" s="670"/>
      <c r="DK37" s="671"/>
      <c r="DL37" s="654">
        <v>325824</v>
      </c>
      <c r="DM37" s="670"/>
      <c r="DN37" s="670"/>
      <c r="DO37" s="670"/>
      <c r="DP37" s="670"/>
      <c r="DQ37" s="670"/>
      <c r="DR37" s="670"/>
      <c r="DS37" s="670"/>
      <c r="DT37" s="670"/>
      <c r="DU37" s="670"/>
      <c r="DV37" s="671"/>
      <c r="DW37" s="650">
        <v>5.4</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182465</v>
      </c>
      <c r="S38" s="646"/>
      <c r="T38" s="646"/>
      <c r="U38" s="646"/>
      <c r="V38" s="646"/>
      <c r="W38" s="646"/>
      <c r="X38" s="646"/>
      <c r="Y38" s="647"/>
      <c r="Z38" s="648">
        <v>1.5</v>
      </c>
      <c r="AA38" s="648"/>
      <c r="AB38" s="648"/>
      <c r="AC38" s="648"/>
      <c r="AD38" s="649">
        <v>24272</v>
      </c>
      <c r="AE38" s="649"/>
      <c r="AF38" s="649"/>
      <c r="AG38" s="649"/>
      <c r="AH38" s="649"/>
      <c r="AI38" s="649"/>
      <c r="AJ38" s="649"/>
      <c r="AK38" s="649"/>
      <c r="AL38" s="650">
        <v>0.4</v>
      </c>
      <c r="AM38" s="651"/>
      <c r="AN38" s="651"/>
      <c r="AO38" s="652"/>
      <c r="AQ38" s="723" t="s">
        <v>333</v>
      </c>
      <c r="AR38" s="724"/>
      <c r="AS38" s="724"/>
      <c r="AT38" s="724"/>
      <c r="AU38" s="724"/>
      <c r="AV38" s="724"/>
      <c r="AW38" s="724"/>
      <c r="AX38" s="724"/>
      <c r="AY38" s="725"/>
      <c r="AZ38" s="645">
        <v>21431</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3303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1103728</v>
      </c>
      <c r="CS38" s="646"/>
      <c r="CT38" s="646"/>
      <c r="CU38" s="646"/>
      <c r="CV38" s="646"/>
      <c r="CW38" s="646"/>
      <c r="CX38" s="646"/>
      <c r="CY38" s="647"/>
      <c r="CZ38" s="650">
        <v>9.1999999999999993</v>
      </c>
      <c r="DA38" s="682"/>
      <c r="DB38" s="682"/>
      <c r="DC38" s="684"/>
      <c r="DD38" s="654">
        <v>894588</v>
      </c>
      <c r="DE38" s="646"/>
      <c r="DF38" s="646"/>
      <c r="DG38" s="646"/>
      <c r="DH38" s="646"/>
      <c r="DI38" s="646"/>
      <c r="DJ38" s="646"/>
      <c r="DK38" s="647"/>
      <c r="DL38" s="654">
        <v>761052</v>
      </c>
      <c r="DM38" s="646"/>
      <c r="DN38" s="646"/>
      <c r="DO38" s="646"/>
      <c r="DP38" s="646"/>
      <c r="DQ38" s="646"/>
      <c r="DR38" s="646"/>
      <c r="DS38" s="646"/>
      <c r="DT38" s="646"/>
      <c r="DU38" s="646"/>
      <c r="DV38" s="647"/>
      <c r="DW38" s="650">
        <v>12.6</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1948752</v>
      </c>
      <c r="S39" s="646"/>
      <c r="T39" s="646"/>
      <c r="U39" s="646"/>
      <c r="V39" s="646"/>
      <c r="W39" s="646"/>
      <c r="X39" s="646"/>
      <c r="Y39" s="647"/>
      <c r="Z39" s="648">
        <v>16</v>
      </c>
      <c r="AA39" s="648"/>
      <c r="AB39" s="648"/>
      <c r="AC39" s="648"/>
      <c r="AD39" s="649" t="s">
        <v>234</v>
      </c>
      <c r="AE39" s="649"/>
      <c r="AF39" s="649"/>
      <c r="AG39" s="649"/>
      <c r="AH39" s="649"/>
      <c r="AI39" s="649"/>
      <c r="AJ39" s="649"/>
      <c r="AK39" s="649"/>
      <c r="AL39" s="650" t="s">
        <v>234</v>
      </c>
      <c r="AM39" s="651"/>
      <c r="AN39" s="651"/>
      <c r="AO39" s="652"/>
      <c r="AQ39" s="723" t="s">
        <v>337</v>
      </c>
      <c r="AR39" s="724"/>
      <c r="AS39" s="724"/>
      <c r="AT39" s="724"/>
      <c r="AU39" s="724"/>
      <c r="AV39" s="724"/>
      <c r="AW39" s="724"/>
      <c r="AX39" s="724"/>
      <c r="AY39" s="725"/>
      <c r="AZ39" s="645">
        <v>17292</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5037</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393631</v>
      </c>
      <c r="CS39" s="670"/>
      <c r="CT39" s="670"/>
      <c r="CU39" s="670"/>
      <c r="CV39" s="670"/>
      <c r="CW39" s="670"/>
      <c r="CX39" s="670"/>
      <c r="CY39" s="671"/>
      <c r="CZ39" s="650">
        <v>3.3</v>
      </c>
      <c r="DA39" s="682"/>
      <c r="DB39" s="682"/>
      <c r="DC39" s="684"/>
      <c r="DD39" s="654">
        <v>371841</v>
      </c>
      <c r="DE39" s="670"/>
      <c r="DF39" s="670"/>
      <c r="DG39" s="670"/>
      <c r="DH39" s="670"/>
      <c r="DI39" s="670"/>
      <c r="DJ39" s="670"/>
      <c r="DK39" s="671"/>
      <c r="DL39" s="654" t="s">
        <v>234</v>
      </c>
      <c r="DM39" s="670"/>
      <c r="DN39" s="670"/>
      <c r="DO39" s="670"/>
      <c r="DP39" s="670"/>
      <c r="DQ39" s="670"/>
      <c r="DR39" s="670"/>
      <c r="DS39" s="670"/>
      <c r="DT39" s="670"/>
      <c r="DU39" s="670"/>
      <c r="DV39" s="671"/>
      <c r="DW39" s="650" t="s">
        <v>234</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234</v>
      </c>
      <c r="AA40" s="648"/>
      <c r="AB40" s="648"/>
      <c r="AC40" s="648"/>
      <c r="AD40" s="649" t="s">
        <v>135</v>
      </c>
      <c r="AE40" s="649"/>
      <c r="AF40" s="649"/>
      <c r="AG40" s="649"/>
      <c r="AH40" s="649"/>
      <c r="AI40" s="649"/>
      <c r="AJ40" s="649"/>
      <c r="AK40" s="649"/>
      <c r="AL40" s="650" t="s">
        <v>234</v>
      </c>
      <c r="AM40" s="651"/>
      <c r="AN40" s="651"/>
      <c r="AO40" s="652"/>
      <c r="AQ40" s="723" t="s">
        <v>341</v>
      </c>
      <c r="AR40" s="724"/>
      <c r="AS40" s="724"/>
      <c r="AT40" s="724"/>
      <c r="AU40" s="724"/>
      <c r="AV40" s="724"/>
      <c r="AW40" s="724"/>
      <c r="AX40" s="724"/>
      <c r="AY40" s="725"/>
      <c r="AZ40" s="645">
        <v>17282</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86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36800</v>
      </c>
      <c r="CS40" s="646"/>
      <c r="CT40" s="646"/>
      <c r="CU40" s="646"/>
      <c r="CV40" s="646"/>
      <c r="CW40" s="646"/>
      <c r="CX40" s="646"/>
      <c r="CY40" s="647"/>
      <c r="CZ40" s="650">
        <v>0.3</v>
      </c>
      <c r="DA40" s="682"/>
      <c r="DB40" s="682"/>
      <c r="DC40" s="684"/>
      <c r="DD40" s="654">
        <v>2029</v>
      </c>
      <c r="DE40" s="646"/>
      <c r="DF40" s="646"/>
      <c r="DG40" s="646"/>
      <c r="DH40" s="646"/>
      <c r="DI40" s="646"/>
      <c r="DJ40" s="646"/>
      <c r="DK40" s="647"/>
      <c r="DL40" s="654">
        <v>2029</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187402</v>
      </c>
      <c r="S41" s="646"/>
      <c r="T41" s="646"/>
      <c r="U41" s="646"/>
      <c r="V41" s="646"/>
      <c r="W41" s="646"/>
      <c r="X41" s="646"/>
      <c r="Y41" s="647"/>
      <c r="Z41" s="648">
        <v>1.5</v>
      </c>
      <c r="AA41" s="648"/>
      <c r="AB41" s="648"/>
      <c r="AC41" s="648"/>
      <c r="AD41" s="649" t="s">
        <v>126</v>
      </c>
      <c r="AE41" s="649"/>
      <c r="AF41" s="649"/>
      <c r="AG41" s="649"/>
      <c r="AH41" s="649"/>
      <c r="AI41" s="649"/>
      <c r="AJ41" s="649"/>
      <c r="AK41" s="649"/>
      <c r="AL41" s="650" t="s">
        <v>234</v>
      </c>
      <c r="AM41" s="651"/>
      <c r="AN41" s="651"/>
      <c r="AO41" s="652"/>
      <c r="AQ41" s="723" t="s">
        <v>346</v>
      </c>
      <c r="AR41" s="724"/>
      <c r="AS41" s="724"/>
      <c r="AT41" s="724"/>
      <c r="AU41" s="724"/>
      <c r="AV41" s="724"/>
      <c r="AW41" s="724"/>
      <c r="AX41" s="724"/>
      <c r="AY41" s="725"/>
      <c r="AZ41" s="645">
        <v>286743</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234</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234</v>
      </c>
      <c r="CS41" s="670"/>
      <c r="CT41" s="670"/>
      <c r="CU41" s="670"/>
      <c r="CV41" s="670"/>
      <c r="CW41" s="670"/>
      <c r="CX41" s="670"/>
      <c r="CY41" s="671"/>
      <c r="CZ41" s="650" t="s">
        <v>234</v>
      </c>
      <c r="DA41" s="682"/>
      <c r="DB41" s="682"/>
      <c r="DC41" s="684"/>
      <c r="DD41" s="654" t="s">
        <v>234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12162494</v>
      </c>
      <c r="S42" s="731"/>
      <c r="T42" s="731"/>
      <c r="U42" s="731"/>
      <c r="V42" s="731"/>
      <c r="W42" s="731"/>
      <c r="X42" s="731"/>
      <c r="Y42" s="739"/>
      <c r="Z42" s="740">
        <v>100</v>
      </c>
      <c r="AA42" s="740"/>
      <c r="AB42" s="740"/>
      <c r="AC42" s="740"/>
      <c r="AD42" s="741">
        <v>5873249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782411</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362</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2648296</v>
      </c>
      <c r="CS42" s="646"/>
      <c r="CT42" s="646"/>
      <c r="CU42" s="646"/>
      <c r="CV42" s="646"/>
      <c r="CW42" s="646"/>
      <c r="CX42" s="646"/>
      <c r="CY42" s="647"/>
      <c r="CZ42" s="650">
        <v>22.2</v>
      </c>
      <c r="DA42" s="651"/>
      <c r="DB42" s="651"/>
      <c r="DC42" s="663"/>
      <c r="DD42" s="654">
        <v>331349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29807</v>
      </c>
      <c r="CS43" s="670"/>
      <c r="CT43" s="670"/>
      <c r="CU43" s="670"/>
      <c r="CV43" s="670"/>
      <c r="CW43" s="670"/>
      <c r="CX43" s="670"/>
      <c r="CY43" s="671"/>
      <c r="CZ43" s="650">
        <v>0.2</v>
      </c>
      <c r="DA43" s="682"/>
      <c r="DB43" s="682"/>
      <c r="DC43" s="684"/>
      <c r="DD43" s="654">
        <v>29807</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2206336</v>
      </c>
      <c r="CS44" s="646"/>
      <c r="CT44" s="646"/>
      <c r="CU44" s="646"/>
      <c r="CV44" s="646"/>
      <c r="CW44" s="646"/>
      <c r="CX44" s="646"/>
      <c r="CY44" s="647"/>
      <c r="CZ44" s="650">
        <v>18.5</v>
      </c>
      <c r="DA44" s="651"/>
      <c r="DB44" s="651"/>
      <c r="DC44" s="663"/>
      <c r="DD44" s="654">
        <v>262220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834881</v>
      </c>
      <c r="CS45" s="670"/>
      <c r="CT45" s="670"/>
      <c r="CU45" s="670"/>
      <c r="CV45" s="670"/>
      <c r="CW45" s="670"/>
      <c r="CX45" s="670"/>
      <c r="CY45" s="671"/>
      <c r="CZ45" s="650">
        <v>7</v>
      </c>
      <c r="DA45" s="682"/>
      <c r="DB45" s="682"/>
      <c r="DC45" s="684"/>
      <c r="DD45" s="654">
        <v>18031</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1359145</v>
      </c>
      <c r="CS46" s="646"/>
      <c r="CT46" s="646"/>
      <c r="CU46" s="646"/>
      <c r="CV46" s="646"/>
      <c r="CW46" s="646"/>
      <c r="CX46" s="646"/>
      <c r="CY46" s="647"/>
      <c r="CZ46" s="650">
        <v>11.4</v>
      </c>
      <c r="DA46" s="651"/>
      <c r="DB46" s="651"/>
      <c r="DC46" s="663"/>
      <c r="DD46" s="654">
        <v>233579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441960</v>
      </c>
      <c r="CS47" s="670"/>
      <c r="CT47" s="670"/>
      <c r="CU47" s="670"/>
      <c r="CV47" s="670"/>
      <c r="CW47" s="670"/>
      <c r="CX47" s="670"/>
      <c r="CY47" s="671"/>
      <c r="CZ47" s="650">
        <v>3.7</v>
      </c>
      <c r="DA47" s="682"/>
      <c r="DB47" s="682"/>
      <c r="DC47" s="684"/>
      <c r="DD47" s="654">
        <v>69129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234</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11937587</v>
      </c>
      <c r="CS49" s="716"/>
      <c r="CT49" s="716"/>
      <c r="CU49" s="716"/>
      <c r="CV49" s="716"/>
      <c r="CW49" s="716"/>
      <c r="CX49" s="716"/>
      <c r="CY49" s="747"/>
      <c r="CZ49" s="742">
        <v>100</v>
      </c>
      <c r="DA49" s="748"/>
      <c r="DB49" s="748"/>
      <c r="DC49" s="749"/>
      <c r="DD49" s="750">
        <v>7306077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WCZ1sEKf884w28K6x5GjtNV4jIIW8SMJaR69YXWk7nv6gs7Ll08lIxOYMBrG1pSiIqemLrrhAMnagpcEqOcXQ==" saltValue="Du1Dg5mgRPpFQBQF4caH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election activeCell="B60" sqref="B60:P6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12139</v>
      </c>
      <c r="R7" s="781"/>
      <c r="S7" s="781"/>
      <c r="T7" s="781"/>
      <c r="U7" s="781"/>
      <c r="V7" s="781">
        <v>11925</v>
      </c>
      <c r="W7" s="781"/>
      <c r="X7" s="781"/>
      <c r="Y7" s="781"/>
      <c r="Z7" s="781"/>
      <c r="AA7" s="781">
        <v>215</v>
      </c>
      <c r="AB7" s="781"/>
      <c r="AC7" s="781"/>
      <c r="AD7" s="781"/>
      <c r="AE7" s="782"/>
      <c r="AF7" s="783">
        <v>178</v>
      </c>
      <c r="AG7" s="784"/>
      <c r="AH7" s="784"/>
      <c r="AI7" s="784"/>
      <c r="AJ7" s="785"/>
      <c r="AK7" s="820">
        <v>580</v>
      </c>
      <c r="AL7" s="821"/>
      <c r="AM7" s="821"/>
      <c r="AN7" s="821"/>
      <c r="AO7" s="821"/>
      <c r="AP7" s="821">
        <v>13145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578</v>
      </c>
      <c r="BT7" s="825"/>
      <c r="BU7" s="825"/>
      <c r="BV7" s="825"/>
      <c r="BW7" s="825"/>
      <c r="BX7" s="825"/>
      <c r="BY7" s="825"/>
      <c r="BZ7" s="825"/>
      <c r="CA7" s="825"/>
      <c r="CB7" s="825"/>
      <c r="CC7" s="825"/>
      <c r="CD7" s="825"/>
      <c r="CE7" s="825"/>
      <c r="CF7" s="825"/>
      <c r="CG7" s="826"/>
      <c r="CH7" s="817">
        <v>243</v>
      </c>
      <c r="CI7" s="818"/>
      <c r="CJ7" s="818"/>
      <c r="CK7" s="818"/>
      <c r="CL7" s="819"/>
      <c r="CM7" s="817">
        <v>2172</v>
      </c>
      <c r="CN7" s="818"/>
      <c r="CO7" s="818"/>
      <c r="CP7" s="818"/>
      <c r="CQ7" s="819"/>
      <c r="CR7" s="817">
        <v>5</v>
      </c>
      <c r="CS7" s="818"/>
      <c r="CT7" s="818"/>
      <c r="CU7" s="818"/>
      <c r="CV7" s="819"/>
      <c r="CW7" s="817" t="s">
        <v>595</v>
      </c>
      <c r="CX7" s="818"/>
      <c r="CY7" s="818"/>
      <c r="CZ7" s="818"/>
      <c r="DA7" s="819"/>
      <c r="DB7" s="817" t="s">
        <v>507</v>
      </c>
      <c r="DC7" s="818"/>
      <c r="DD7" s="818"/>
      <c r="DE7" s="818"/>
      <c r="DF7" s="819"/>
      <c r="DG7" s="817" t="s">
        <v>507</v>
      </c>
      <c r="DH7" s="818"/>
      <c r="DI7" s="818"/>
      <c r="DJ7" s="818"/>
      <c r="DK7" s="819"/>
      <c r="DL7" s="817" t="s">
        <v>507</v>
      </c>
      <c r="DM7" s="818"/>
      <c r="DN7" s="818"/>
      <c r="DO7" s="818"/>
      <c r="DP7" s="819"/>
      <c r="DQ7" s="817" t="s">
        <v>507</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28</v>
      </c>
      <c r="R8" s="805"/>
      <c r="S8" s="805"/>
      <c r="T8" s="805"/>
      <c r="U8" s="805"/>
      <c r="V8" s="805">
        <v>18</v>
      </c>
      <c r="W8" s="805"/>
      <c r="X8" s="805"/>
      <c r="Y8" s="805"/>
      <c r="Z8" s="805"/>
      <c r="AA8" s="805">
        <v>10</v>
      </c>
      <c r="AB8" s="805"/>
      <c r="AC8" s="805"/>
      <c r="AD8" s="805"/>
      <c r="AE8" s="806"/>
      <c r="AF8" s="807">
        <v>10</v>
      </c>
      <c r="AG8" s="808"/>
      <c r="AH8" s="808"/>
      <c r="AI8" s="808"/>
      <c r="AJ8" s="809"/>
      <c r="AK8" s="810" t="s">
        <v>596</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579</v>
      </c>
      <c r="BT8" s="815"/>
      <c r="BU8" s="815"/>
      <c r="BV8" s="815"/>
      <c r="BW8" s="815"/>
      <c r="BX8" s="815"/>
      <c r="BY8" s="815"/>
      <c r="BZ8" s="815"/>
      <c r="CA8" s="815"/>
      <c r="CB8" s="815"/>
      <c r="CC8" s="815"/>
      <c r="CD8" s="815"/>
      <c r="CE8" s="815"/>
      <c r="CF8" s="815"/>
      <c r="CG8" s="816"/>
      <c r="CH8" s="827">
        <v>-1</v>
      </c>
      <c r="CI8" s="828"/>
      <c r="CJ8" s="828"/>
      <c r="CK8" s="828"/>
      <c r="CL8" s="829"/>
      <c r="CM8" s="827">
        <v>49</v>
      </c>
      <c r="CN8" s="828"/>
      <c r="CO8" s="828"/>
      <c r="CP8" s="828"/>
      <c r="CQ8" s="829"/>
      <c r="CR8" s="827">
        <v>60</v>
      </c>
      <c r="CS8" s="828"/>
      <c r="CT8" s="828"/>
      <c r="CU8" s="828"/>
      <c r="CV8" s="829"/>
      <c r="CW8" s="827">
        <v>5</v>
      </c>
      <c r="CX8" s="828"/>
      <c r="CY8" s="828"/>
      <c r="CZ8" s="828"/>
      <c r="DA8" s="829"/>
      <c r="DB8" s="827" t="s">
        <v>507</v>
      </c>
      <c r="DC8" s="828"/>
      <c r="DD8" s="828"/>
      <c r="DE8" s="828"/>
      <c r="DF8" s="829"/>
      <c r="DG8" s="827" t="s">
        <v>507</v>
      </c>
      <c r="DH8" s="828"/>
      <c r="DI8" s="828"/>
      <c r="DJ8" s="828"/>
      <c r="DK8" s="829"/>
      <c r="DL8" s="827" t="s">
        <v>507</v>
      </c>
      <c r="DM8" s="828"/>
      <c r="DN8" s="828"/>
      <c r="DO8" s="828"/>
      <c r="DP8" s="829"/>
      <c r="DQ8" s="827" t="s">
        <v>507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12167</v>
      </c>
      <c r="R23" s="840"/>
      <c r="S23" s="840"/>
      <c r="T23" s="840"/>
      <c r="U23" s="840"/>
      <c r="V23" s="840">
        <v>11943</v>
      </c>
      <c r="W23" s="840"/>
      <c r="X23" s="840"/>
      <c r="Y23" s="840"/>
      <c r="Z23" s="840"/>
      <c r="AA23" s="840">
        <v>225</v>
      </c>
      <c r="AB23" s="840"/>
      <c r="AC23" s="840"/>
      <c r="AD23" s="840"/>
      <c r="AE23" s="841"/>
      <c r="AF23" s="842">
        <v>188</v>
      </c>
      <c r="AG23" s="840"/>
      <c r="AH23" s="840"/>
      <c r="AI23" s="840"/>
      <c r="AJ23" s="843"/>
      <c r="AK23" s="844"/>
      <c r="AL23" s="845"/>
      <c r="AM23" s="845"/>
      <c r="AN23" s="845"/>
      <c r="AO23" s="845"/>
      <c r="AP23" s="840">
        <v>13145</v>
      </c>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546</v>
      </c>
      <c r="R28" s="869"/>
      <c r="S28" s="869"/>
      <c r="T28" s="869"/>
      <c r="U28" s="869"/>
      <c r="V28" s="869">
        <v>541</v>
      </c>
      <c r="W28" s="869"/>
      <c r="X28" s="869"/>
      <c r="Y28" s="869"/>
      <c r="Z28" s="869"/>
      <c r="AA28" s="869">
        <v>5</v>
      </c>
      <c r="AB28" s="869"/>
      <c r="AC28" s="869"/>
      <c r="AD28" s="869"/>
      <c r="AE28" s="870"/>
      <c r="AF28" s="871">
        <v>5</v>
      </c>
      <c r="AG28" s="869"/>
      <c r="AH28" s="869"/>
      <c r="AI28" s="869"/>
      <c r="AJ28" s="872"/>
      <c r="AK28" s="873">
        <v>97</v>
      </c>
      <c r="AL28" s="864"/>
      <c r="AM28" s="864"/>
      <c r="AN28" s="864"/>
      <c r="AO28" s="864"/>
      <c r="AP28" s="864" t="s">
        <v>596</v>
      </c>
      <c r="AQ28" s="864"/>
      <c r="AR28" s="864"/>
      <c r="AS28" s="864"/>
      <c r="AT28" s="864"/>
      <c r="AU28" s="864" t="s">
        <v>596</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2675</v>
      </c>
      <c r="R29" s="805"/>
      <c r="S29" s="805"/>
      <c r="T29" s="805"/>
      <c r="U29" s="805"/>
      <c r="V29" s="805">
        <v>2601</v>
      </c>
      <c r="W29" s="805"/>
      <c r="X29" s="805"/>
      <c r="Y29" s="805"/>
      <c r="Z29" s="805"/>
      <c r="AA29" s="805">
        <v>74</v>
      </c>
      <c r="AB29" s="805"/>
      <c r="AC29" s="805"/>
      <c r="AD29" s="805"/>
      <c r="AE29" s="806"/>
      <c r="AF29" s="807">
        <v>74</v>
      </c>
      <c r="AG29" s="808"/>
      <c r="AH29" s="808"/>
      <c r="AI29" s="808"/>
      <c r="AJ29" s="809"/>
      <c r="AK29" s="876">
        <v>287</v>
      </c>
      <c r="AL29" s="877"/>
      <c r="AM29" s="877"/>
      <c r="AN29" s="877"/>
      <c r="AO29" s="877"/>
      <c r="AP29" s="878" t="s">
        <v>596</v>
      </c>
      <c r="AQ29" s="879"/>
      <c r="AR29" s="879"/>
      <c r="AS29" s="879"/>
      <c r="AT29" s="876"/>
      <c r="AU29" s="878" t="s">
        <v>596</v>
      </c>
      <c r="AV29" s="879"/>
      <c r="AW29" s="879"/>
      <c r="AX29" s="879"/>
      <c r="AY29" s="876"/>
      <c r="AZ29" s="880" t="s">
        <v>596</v>
      </c>
      <c r="BA29" s="881"/>
      <c r="BB29" s="881"/>
      <c r="BC29" s="881"/>
      <c r="BD29" s="882"/>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2599</v>
      </c>
      <c r="R30" s="805"/>
      <c r="S30" s="805"/>
      <c r="T30" s="805"/>
      <c r="U30" s="805"/>
      <c r="V30" s="805">
        <v>2572</v>
      </c>
      <c r="W30" s="805"/>
      <c r="X30" s="805"/>
      <c r="Y30" s="805"/>
      <c r="Z30" s="805"/>
      <c r="AA30" s="805">
        <v>27</v>
      </c>
      <c r="AB30" s="805"/>
      <c r="AC30" s="805"/>
      <c r="AD30" s="805"/>
      <c r="AE30" s="806"/>
      <c r="AF30" s="807">
        <v>27</v>
      </c>
      <c r="AG30" s="808"/>
      <c r="AH30" s="808"/>
      <c r="AI30" s="808"/>
      <c r="AJ30" s="809"/>
      <c r="AK30" s="876">
        <v>403</v>
      </c>
      <c r="AL30" s="877"/>
      <c r="AM30" s="877"/>
      <c r="AN30" s="877"/>
      <c r="AO30" s="877"/>
      <c r="AP30" s="878" t="s">
        <v>596</v>
      </c>
      <c r="AQ30" s="879"/>
      <c r="AR30" s="879"/>
      <c r="AS30" s="879"/>
      <c r="AT30" s="876"/>
      <c r="AU30" s="878" t="s">
        <v>596</v>
      </c>
      <c r="AV30" s="879"/>
      <c r="AW30" s="879"/>
      <c r="AX30" s="879"/>
      <c r="AY30" s="876"/>
      <c r="AZ30" s="880" t="s">
        <v>596</v>
      </c>
      <c r="BA30" s="881"/>
      <c r="BB30" s="881"/>
      <c r="BC30" s="881"/>
      <c r="BD30" s="882"/>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9</v>
      </c>
      <c r="R31" s="805"/>
      <c r="S31" s="805"/>
      <c r="T31" s="805"/>
      <c r="U31" s="805"/>
      <c r="V31" s="805">
        <v>9</v>
      </c>
      <c r="W31" s="805"/>
      <c r="X31" s="805"/>
      <c r="Y31" s="805"/>
      <c r="Z31" s="805"/>
      <c r="AA31" s="805" t="s">
        <v>595</v>
      </c>
      <c r="AB31" s="805"/>
      <c r="AC31" s="805"/>
      <c r="AD31" s="805"/>
      <c r="AE31" s="806"/>
      <c r="AF31" s="807" t="s">
        <v>126</v>
      </c>
      <c r="AG31" s="808"/>
      <c r="AH31" s="808"/>
      <c r="AI31" s="808"/>
      <c r="AJ31" s="809"/>
      <c r="AK31" s="876">
        <v>9</v>
      </c>
      <c r="AL31" s="877"/>
      <c r="AM31" s="877"/>
      <c r="AN31" s="877"/>
      <c r="AO31" s="877"/>
      <c r="AP31" s="877">
        <v>30</v>
      </c>
      <c r="AQ31" s="877"/>
      <c r="AR31" s="877"/>
      <c r="AS31" s="877"/>
      <c r="AT31" s="877"/>
      <c r="AU31" s="877">
        <v>21</v>
      </c>
      <c r="AV31" s="877"/>
      <c r="AW31" s="877"/>
      <c r="AX31" s="877"/>
      <c r="AY31" s="877"/>
      <c r="AZ31" s="883" t="s">
        <v>596</v>
      </c>
      <c r="BA31" s="883"/>
      <c r="BB31" s="883"/>
      <c r="BC31" s="883"/>
      <c r="BD31" s="883"/>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2045</v>
      </c>
      <c r="R32" s="805"/>
      <c r="S32" s="805"/>
      <c r="T32" s="805"/>
      <c r="U32" s="805"/>
      <c r="V32" s="805">
        <v>2052</v>
      </c>
      <c r="W32" s="805"/>
      <c r="X32" s="805"/>
      <c r="Y32" s="805"/>
      <c r="Z32" s="805"/>
      <c r="AA32" s="805">
        <v>-7</v>
      </c>
      <c r="AB32" s="805"/>
      <c r="AC32" s="805"/>
      <c r="AD32" s="805"/>
      <c r="AE32" s="806"/>
      <c r="AF32" s="807">
        <v>-232</v>
      </c>
      <c r="AG32" s="808"/>
      <c r="AH32" s="808"/>
      <c r="AI32" s="808"/>
      <c r="AJ32" s="809"/>
      <c r="AK32" s="876">
        <v>563</v>
      </c>
      <c r="AL32" s="877"/>
      <c r="AM32" s="877"/>
      <c r="AN32" s="877"/>
      <c r="AO32" s="877"/>
      <c r="AP32" s="877">
        <v>1804</v>
      </c>
      <c r="AQ32" s="877"/>
      <c r="AR32" s="877"/>
      <c r="AS32" s="877"/>
      <c r="AT32" s="877"/>
      <c r="AU32" s="877">
        <v>1279</v>
      </c>
      <c r="AV32" s="877"/>
      <c r="AW32" s="877"/>
      <c r="AX32" s="877"/>
      <c r="AY32" s="877"/>
      <c r="AZ32" s="883">
        <v>14.6</v>
      </c>
      <c r="BA32" s="883"/>
      <c r="BB32" s="883"/>
      <c r="BC32" s="883"/>
      <c r="BD32" s="883"/>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532</v>
      </c>
      <c r="R33" s="805"/>
      <c r="S33" s="805"/>
      <c r="T33" s="805"/>
      <c r="U33" s="805"/>
      <c r="V33" s="805">
        <v>516</v>
      </c>
      <c r="W33" s="805"/>
      <c r="X33" s="805"/>
      <c r="Y33" s="805"/>
      <c r="Z33" s="805"/>
      <c r="AA33" s="805">
        <v>16</v>
      </c>
      <c r="AB33" s="805"/>
      <c r="AC33" s="805"/>
      <c r="AD33" s="805"/>
      <c r="AE33" s="806"/>
      <c r="AF33" s="807">
        <v>771</v>
      </c>
      <c r="AG33" s="808"/>
      <c r="AH33" s="808"/>
      <c r="AI33" s="808"/>
      <c r="AJ33" s="809"/>
      <c r="AK33" s="876">
        <v>21</v>
      </c>
      <c r="AL33" s="877"/>
      <c r="AM33" s="877"/>
      <c r="AN33" s="877"/>
      <c r="AO33" s="877"/>
      <c r="AP33" s="877">
        <v>1629</v>
      </c>
      <c r="AQ33" s="877"/>
      <c r="AR33" s="877"/>
      <c r="AS33" s="877"/>
      <c r="AT33" s="877"/>
      <c r="AU33" s="877">
        <v>174</v>
      </c>
      <c r="AV33" s="877"/>
      <c r="AW33" s="877"/>
      <c r="AX33" s="877"/>
      <c r="AY33" s="877"/>
      <c r="AZ33" s="883" t="s">
        <v>597</v>
      </c>
      <c r="BA33" s="883"/>
      <c r="BB33" s="883"/>
      <c r="BC33" s="883"/>
      <c r="BD33" s="883"/>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407</v>
      </c>
      <c r="C34" s="802"/>
      <c r="D34" s="802"/>
      <c r="E34" s="802"/>
      <c r="F34" s="802"/>
      <c r="G34" s="802"/>
      <c r="H34" s="802"/>
      <c r="I34" s="802"/>
      <c r="J34" s="802"/>
      <c r="K34" s="802"/>
      <c r="L34" s="802"/>
      <c r="M34" s="802"/>
      <c r="N34" s="802"/>
      <c r="O34" s="802"/>
      <c r="P34" s="803"/>
      <c r="Q34" s="804">
        <v>59</v>
      </c>
      <c r="R34" s="805"/>
      <c r="S34" s="805"/>
      <c r="T34" s="805"/>
      <c r="U34" s="805"/>
      <c r="V34" s="805">
        <v>56</v>
      </c>
      <c r="W34" s="805"/>
      <c r="X34" s="805"/>
      <c r="Y34" s="805"/>
      <c r="Z34" s="805"/>
      <c r="AA34" s="805">
        <v>3</v>
      </c>
      <c r="AB34" s="805"/>
      <c r="AC34" s="805"/>
      <c r="AD34" s="805"/>
      <c r="AE34" s="806"/>
      <c r="AF34" s="807">
        <v>3</v>
      </c>
      <c r="AG34" s="808"/>
      <c r="AH34" s="808"/>
      <c r="AI34" s="808"/>
      <c r="AJ34" s="809"/>
      <c r="AK34" s="876">
        <v>17</v>
      </c>
      <c r="AL34" s="877"/>
      <c r="AM34" s="877"/>
      <c r="AN34" s="877"/>
      <c r="AO34" s="877"/>
      <c r="AP34" s="877">
        <v>57</v>
      </c>
      <c r="AQ34" s="877"/>
      <c r="AR34" s="877"/>
      <c r="AS34" s="877"/>
      <c r="AT34" s="877"/>
      <c r="AU34" s="877">
        <v>40</v>
      </c>
      <c r="AV34" s="877"/>
      <c r="AW34" s="877"/>
      <c r="AX34" s="877"/>
      <c r="AY34" s="877"/>
      <c r="AZ34" s="883" t="s">
        <v>596</v>
      </c>
      <c r="BA34" s="883"/>
      <c r="BB34" s="883"/>
      <c r="BC34" s="883"/>
      <c r="BD34" s="883"/>
      <c r="BE34" s="874" t="s">
        <v>408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83"/>
      <c r="BA35" s="883"/>
      <c r="BB35" s="883"/>
      <c r="BC35" s="883"/>
      <c r="BD35" s="883"/>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83"/>
      <c r="BA36" s="883"/>
      <c r="BB36" s="883"/>
      <c r="BC36" s="883"/>
      <c r="BD36" s="883"/>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83"/>
      <c r="BA37" s="883"/>
      <c r="BB37" s="883"/>
      <c r="BC37" s="883"/>
      <c r="BD37" s="883"/>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83"/>
      <c r="BA38" s="883"/>
      <c r="BB38" s="883"/>
      <c r="BC38" s="883"/>
      <c r="BD38" s="883"/>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83"/>
      <c r="BA39" s="883"/>
      <c r="BB39" s="883"/>
      <c r="BC39" s="883"/>
      <c r="BD39" s="883"/>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83"/>
      <c r="BA40" s="883"/>
      <c r="BB40" s="883"/>
      <c r="BC40" s="883"/>
      <c r="BD40" s="883"/>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83"/>
      <c r="BA41" s="883"/>
      <c r="BB41" s="883"/>
      <c r="BC41" s="883"/>
      <c r="BD41" s="883"/>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83"/>
      <c r="BA42" s="883"/>
      <c r="BB42" s="883"/>
      <c r="BC42" s="883"/>
      <c r="BD42" s="883"/>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83"/>
      <c r="BA43" s="883"/>
      <c r="BB43" s="883"/>
      <c r="BC43" s="883"/>
      <c r="BD43" s="883"/>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83"/>
      <c r="BA44" s="883"/>
      <c r="BB44" s="883"/>
      <c r="BC44" s="883"/>
      <c r="BD44" s="883"/>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83"/>
      <c r="BA45" s="883"/>
      <c r="BB45" s="883"/>
      <c r="BC45" s="883"/>
      <c r="BD45" s="883"/>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83"/>
      <c r="BA46" s="883"/>
      <c r="BB46" s="883"/>
      <c r="BC46" s="883"/>
      <c r="BD46" s="883"/>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83"/>
      <c r="BA47" s="883"/>
      <c r="BB47" s="883"/>
      <c r="BC47" s="883"/>
      <c r="BD47" s="883"/>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83"/>
      <c r="BA48" s="883"/>
      <c r="BB48" s="883"/>
      <c r="BC48" s="883"/>
      <c r="BD48" s="883"/>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83"/>
      <c r="BA49" s="883"/>
      <c r="BB49" s="883"/>
      <c r="BC49" s="883"/>
      <c r="BD49" s="883"/>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4"/>
      <c r="R50" s="885"/>
      <c r="S50" s="885"/>
      <c r="T50" s="885"/>
      <c r="U50" s="885"/>
      <c r="V50" s="885"/>
      <c r="W50" s="885"/>
      <c r="X50" s="885"/>
      <c r="Y50" s="885"/>
      <c r="Z50" s="885"/>
      <c r="AA50" s="885"/>
      <c r="AB50" s="885"/>
      <c r="AC50" s="885"/>
      <c r="AD50" s="885"/>
      <c r="AE50" s="886"/>
      <c r="AF50" s="807"/>
      <c r="AG50" s="808"/>
      <c r="AH50" s="808"/>
      <c r="AI50" s="808"/>
      <c r="AJ50" s="809"/>
      <c r="AK50" s="887"/>
      <c r="AL50" s="885"/>
      <c r="AM50" s="885"/>
      <c r="AN50" s="885"/>
      <c r="AO50" s="885"/>
      <c r="AP50" s="885"/>
      <c r="AQ50" s="885"/>
      <c r="AR50" s="885"/>
      <c r="AS50" s="885"/>
      <c r="AT50" s="885"/>
      <c r="AU50" s="885"/>
      <c r="AV50" s="885"/>
      <c r="AW50" s="885"/>
      <c r="AX50" s="885"/>
      <c r="AY50" s="885"/>
      <c r="AZ50" s="888"/>
      <c r="BA50" s="888"/>
      <c r="BB50" s="888"/>
      <c r="BC50" s="888"/>
      <c r="BD50" s="888"/>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4"/>
      <c r="R51" s="885"/>
      <c r="S51" s="885"/>
      <c r="T51" s="885"/>
      <c r="U51" s="885"/>
      <c r="V51" s="885"/>
      <c r="W51" s="885"/>
      <c r="X51" s="885"/>
      <c r="Y51" s="885"/>
      <c r="Z51" s="885"/>
      <c r="AA51" s="885"/>
      <c r="AB51" s="885"/>
      <c r="AC51" s="885"/>
      <c r="AD51" s="885"/>
      <c r="AE51" s="886"/>
      <c r="AF51" s="807"/>
      <c r="AG51" s="808"/>
      <c r="AH51" s="808"/>
      <c r="AI51" s="808"/>
      <c r="AJ51" s="809"/>
      <c r="AK51" s="887"/>
      <c r="AL51" s="885"/>
      <c r="AM51" s="885"/>
      <c r="AN51" s="885"/>
      <c r="AO51" s="885"/>
      <c r="AP51" s="885"/>
      <c r="AQ51" s="885"/>
      <c r="AR51" s="885"/>
      <c r="AS51" s="885"/>
      <c r="AT51" s="885"/>
      <c r="AU51" s="885"/>
      <c r="AV51" s="885"/>
      <c r="AW51" s="885"/>
      <c r="AX51" s="885"/>
      <c r="AY51" s="885"/>
      <c r="AZ51" s="888"/>
      <c r="BA51" s="888"/>
      <c r="BB51" s="888"/>
      <c r="BC51" s="888"/>
      <c r="BD51" s="888"/>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4"/>
      <c r="R52" s="885"/>
      <c r="S52" s="885"/>
      <c r="T52" s="885"/>
      <c r="U52" s="885"/>
      <c r="V52" s="885"/>
      <c r="W52" s="885"/>
      <c r="X52" s="885"/>
      <c r="Y52" s="885"/>
      <c r="Z52" s="885"/>
      <c r="AA52" s="885"/>
      <c r="AB52" s="885"/>
      <c r="AC52" s="885"/>
      <c r="AD52" s="885"/>
      <c r="AE52" s="886"/>
      <c r="AF52" s="807"/>
      <c r="AG52" s="808"/>
      <c r="AH52" s="808"/>
      <c r="AI52" s="808"/>
      <c r="AJ52" s="809"/>
      <c r="AK52" s="887"/>
      <c r="AL52" s="885"/>
      <c r="AM52" s="885"/>
      <c r="AN52" s="885"/>
      <c r="AO52" s="885"/>
      <c r="AP52" s="885"/>
      <c r="AQ52" s="885"/>
      <c r="AR52" s="885"/>
      <c r="AS52" s="885"/>
      <c r="AT52" s="885"/>
      <c r="AU52" s="885"/>
      <c r="AV52" s="885"/>
      <c r="AW52" s="885"/>
      <c r="AX52" s="885"/>
      <c r="AY52" s="885"/>
      <c r="AZ52" s="888"/>
      <c r="BA52" s="888"/>
      <c r="BB52" s="888"/>
      <c r="BC52" s="888"/>
      <c r="BD52" s="888"/>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4"/>
      <c r="R53" s="885"/>
      <c r="S53" s="885"/>
      <c r="T53" s="885"/>
      <c r="U53" s="885"/>
      <c r="V53" s="885"/>
      <c r="W53" s="885"/>
      <c r="X53" s="885"/>
      <c r="Y53" s="885"/>
      <c r="Z53" s="885"/>
      <c r="AA53" s="885"/>
      <c r="AB53" s="885"/>
      <c r="AC53" s="885"/>
      <c r="AD53" s="885"/>
      <c r="AE53" s="886"/>
      <c r="AF53" s="807"/>
      <c r="AG53" s="808"/>
      <c r="AH53" s="808"/>
      <c r="AI53" s="808"/>
      <c r="AJ53" s="809"/>
      <c r="AK53" s="887"/>
      <c r="AL53" s="885"/>
      <c r="AM53" s="885"/>
      <c r="AN53" s="885"/>
      <c r="AO53" s="885"/>
      <c r="AP53" s="885"/>
      <c r="AQ53" s="885"/>
      <c r="AR53" s="885"/>
      <c r="AS53" s="885"/>
      <c r="AT53" s="885"/>
      <c r="AU53" s="885"/>
      <c r="AV53" s="885"/>
      <c r="AW53" s="885"/>
      <c r="AX53" s="885"/>
      <c r="AY53" s="885"/>
      <c r="AZ53" s="888"/>
      <c r="BA53" s="888"/>
      <c r="BB53" s="888"/>
      <c r="BC53" s="888"/>
      <c r="BD53" s="888"/>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4"/>
      <c r="R54" s="885"/>
      <c r="S54" s="885"/>
      <c r="T54" s="885"/>
      <c r="U54" s="885"/>
      <c r="V54" s="885"/>
      <c r="W54" s="885"/>
      <c r="X54" s="885"/>
      <c r="Y54" s="885"/>
      <c r="Z54" s="885"/>
      <c r="AA54" s="885"/>
      <c r="AB54" s="885"/>
      <c r="AC54" s="885"/>
      <c r="AD54" s="885"/>
      <c r="AE54" s="886"/>
      <c r="AF54" s="807"/>
      <c r="AG54" s="808"/>
      <c r="AH54" s="808"/>
      <c r="AI54" s="808"/>
      <c r="AJ54" s="809"/>
      <c r="AK54" s="887"/>
      <c r="AL54" s="885"/>
      <c r="AM54" s="885"/>
      <c r="AN54" s="885"/>
      <c r="AO54" s="885"/>
      <c r="AP54" s="885"/>
      <c r="AQ54" s="885"/>
      <c r="AR54" s="885"/>
      <c r="AS54" s="885"/>
      <c r="AT54" s="885"/>
      <c r="AU54" s="885"/>
      <c r="AV54" s="885"/>
      <c r="AW54" s="885"/>
      <c r="AX54" s="885"/>
      <c r="AY54" s="885"/>
      <c r="AZ54" s="888"/>
      <c r="BA54" s="888"/>
      <c r="BB54" s="888"/>
      <c r="BC54" s="888"/>
      <c r="BD54" s="888"/>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4"/>
      <c r="R55" s="885"/>
      <c r="S55" s="885"/>
      <c r="T55" s="885"/>
      <c r="U55" s="885"/>
      <c r="V55" s="885"/>
      <c r="W55" s="885"/>
      <c r="X55" s="885"/>
      <c r="Y55" s="885"/>
      <c r="Z55" s="885"/>
      <c r="AA55" s="885"/>
      <c r="AB55" s="885"/>
      <c r="AC55" s="885"/>
      <c r="AD55" s="885"/>
      <c r="AE55" s="886"/>
      <c r="AF55" s="807"/>
      <c r="AG55" s="808"/>
      <c r="AH55" s="808"/>
      <c r="AI55" s="808"/>
      <c r="AJ55" s="809"/>
      <c r="AK55" s="887"/>
      <c r="AL55" s="885"/>
      <c r="AM55" s="885"/>
      <c r="AN55" s="885"/>
      <c r="AO55" s="885"/>
      <c r="AP55" s="885"/>
      <c r="AQ55" s="885"/>
      <c r="AR55" s="885"/>
      <c r="AS55" s="885"/>
      <c r="AT55" s="885"/>
      <c r="AU55" s="885"/>
      <c r="AV55" s="885"/>
      <c r="AW55" s="885"/>
      <c r="AX55" s="885"/>
      <c r="AY55" s="885"/>
      <c r="AZ55" s="888"/>
      <c r="BA55" s="888"/>
      <c r="BB55" s="888"/>
      <c r="BC55" s="888"/>
      <c r="BD55" s="888"/>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4"/>
      <c r="R56" s="885"/>
      <c r="S56" s="885"/>
      <c r="T56" s="885"/>
      <c r="U56" s="885"/>
      <c r="V56" s="885"/>
      <c r="W56" s="885"/>
      <c r="X56" s="885"/>
      <c r="Y56" s="885"/>
      <c r="Z56" s="885"/>
      <c r="AA56" s="885"/>
      <c r="AB56" s="885"/>
      <c r="AC56" s="885"/>
      <c r="AD56" s="885"/>
      <c r="AE56" s="886"/>
      <c r="AF56" s="807"/>
      <c r="AG56" s="808"/>
      <c r="AH56" s="808"/>
      <c r="AI56" s="808"/>
      <c r="AJ56" s="809"/>
      <c r="AK56" s="887"/>
      <c r="AL56" s="885"/>
      <c r="AM56" s="885"/>
      <c r="AN56" s="885"/>
      <c r="AO56" s="885"/>
      <c r="AP56" s="885"/>
      <c r="AQ56" s="885"/>
      <c r="AR56" s="885"/>
      <c r="AS56" s="885"/>
      <c r="AT56" s="885"/>
      <c r="AU56" s="885"/>
      <c r="AV56" s="885"/>
      <c r="AW56" s="885"/>
      <c r="AX56" s="885"/>
      <c r="AY56" s="885"/>
      <c r="AZ56" s="888"/>
      <c r="BA56" s="888"/>
      <c r="BB56" s="888"/>
      <c r="BC56" s="888"/>
      <c r="BD56" s="888"/>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4"/>
      <c r="R57" s="885"/>
      <c r="S57" s="885"/>
      <c r="T57" s="885"/>
      <c r="U57" s="885"/>
      <c r="V57" s="885"/>
      <c r="W57" s="885"/>
      <c r="X57" s="885"/>
      <c r="Y57" s="885"/>
      <c r="Z57" s="885"/>
      <c r="AA57" s="885"/>
      <c r="AB57" s="885"/>
      <c r="AC57" s="885"/>
      <c r="AD57" s="885"/>
      <c r="AE57" s="886"/>
      <c r="AF57" s="807"/>
      <c r="AG57" s="808"/>
      <c r="AH57" s="808"/>
      <c r="AI57" s="808"/>
      <c r="AJ57" s="809"/>
      <c r="AK57" s="887"/>
      <c r="AL57" s="885"/>
      <c r="AM57" s="885"/>
      <c r="AN57" s="885"/>
      <c r="AO57" s="885"/>
      <c r="AP57" s="885"/>
      <c r="AQ57" s="885"/>
      <c r="AR57" s="885"/>
      <c r="AS57" s="885"/>
      <c r="AT57" s="885"/>
      <c r="AU57" s="885"/>
      <c r="AV57" s="885"/>
      <c r="AW57" s="885"/>
      <c r="AX57" s="885"/>
      <c r="AY57" s="885"/>
      <c r="AZ57" s="888"/>
      <c r="BA57" s="888"/>
      <c r="BB57" s="888"/>
      <c r="BC57" s="888"/>
      <c r="BD57" s="888"/>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4"/>
      <c r="R58" s="885"/>
      <c r="S58" s="885"/>
      <c r="T58" s="885"/>
      <c r="U58" s="885"/>
      <c r="V58" s="885"/>
      <c r="W58" s="885"/>
      <c r="X58" s="885"/>
      <c r="Y58" s="885"/>
      <c r="Z58" s="885"/>
      <c r="AA58" s="885"/>
      <c r="AB58" s="885"/>
      <c r="AC58" s="885"/>
      <c r="AD58" s="885"/>
      <c r="AE58" s="886"/>
      <c r="AF58" s="807"/>
      <c r="AG58" s="808"/>
      <c r="AH58" s="808"/>
      <c r="AI58" s="808"/>
      <c r="AJ58" s="809"/>
      <c r="AK58" s="887"/>
      <c r="AL58" s="885"/>
      <c r="AM58" s="885"/>
      <c r="AN58" s="885"/>
      <c r="AO58" s="885"/>
      <c r="AP58" s="885"/>
      <c r="AQ58" s="885"/>
      <c r="AR58" s="885"/>
      <c r="AS58" s="885"/>
      <c r="AT58" s="885"/>
      <c r="AU58" s="885"/>
      <c r="AV58" s="885"/>
      <c r="AW58" s="885"/>
      <c r="AX58" s="885"/>
      <c r="AY58" s="885"/>
      <c r="AZ58" s="888"/>
      <c r="BA58" s="888"/>
      <c r="BB58" s="888"/>
      <c r="BC58" s="888"/>
      <c r="BD58" s="888"/>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4"/>
      <c r="R59" s="885"/>
      <c r="S59" s="885"/>
      <c r="T59" s="885"/>
      <c r="U59" s="885"/>
      <c r="V59" s="885"/>
      <c r="W59" s="885"/>
      <c r="X59" s="885"/>
      <c r="Y59" s="885"/>
      <c r="Z59" s="885"/>
      <c r="AA59" s="885"/>
      <c r="AB59" s="885"/>
      <c r="AC59" s="885"/>
      <c r="AD59" s="885"/>
      <c r="AE59" s="886"/>
      <c r="AF59" s="807"/>
      <c r="AG59" s="808"/>
      <c r="AH59" s="808"/>
      <c r="AI59" s="808"/>
      <c r="AJ59" s="809"/>
      <c r="AK59" s="887"/>
      <c r="AL59" s="885"/>
      <c r="AM59" s="885"/>
      <c r="AN59" s="885"/>
      <c r="AO59" s="885"/>
      <c r="AP59" s="885"/>
      <c r="AQ59" s="885"/>
      <c r="AR59" s="885"/>
      <c r="AS59" s="885"/>
      <c r="AT59" s="885"/>
      <c r="AU59" s="885"/>
      <c r="AV59" s="885"/>
      <c r="AW59" s="885"/>
      <c r="AX59" s="885"/>
      <c r="AY59" s="885"/>
      <c r="AZ59" s="888"/>
      <c r="BA59" s="888"/>
      <c r="BB59" s="888"/>
      <c r="BC59" s="888"/>
      <c r="BD59" s="888"/>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4"/>
      <c r="R60" s="885"/>
      <c r="S60" s="885"/>
      <c r="T60" s="885"/>
      <c r="U60" s="885"/>
      <c r="V60" s="885"/>
      <c r="W60" s="885"/>
      <c r="X60" s="885"/>
      <c r="Y60" s="885"/>
      <c r="Z60" s="885"/>
      <c r="AA60" s="885"/>
      <c r="AB60" s="885"/>
      <c r="AC60" s="885"/>
      <c r="AD60" s="885"/>
      <c r="AE60" s="886"/>
      <c r="AF60" s="807"/>
      <c r="AG60" s="808"/>
      <c r="AH60" s="808"/>
      <c r="AI60" s="808"/>
      <c r="AJ60" s="809"/>
      <c r="AK60" s="887"/>
      <c r="AL60" s="885"/>
      <c r="AM60" s="885"/>
      <c r="AN60" s="885"/>
      <c r="AO60" s="885"/>
      <c r="AP60" s="885"/>
      <c r="AQ60" s="885"/>
      <c r="AR60" s="885"/>
      <c r="AS60" s="885"/>
      <c r="AT60" s="885"/>
      <c r="AU60" s="885"/>
      <c r="AV60" s="885"/>
      <c r="AW60" s="885"/>
      <c r="AX60" s="885"/>
      <c r="AY60" s="885"/>
      <c r="AZ60" s="888"/>
      <c r="BA60" s="888"/>
      <c r="BB60" s="888"/>
      <c r="BC60" s="888"/>
      <c r="BD60" s="888"/>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4"/>
      <c r="R61" s="885"/>
      <c r="S61" s="885"/>
      <c r="T61" s="885"/>
      <c r="U61" s="885"/>
      <c r="V61" s="885"/>
      <c r="W61" s="885"/>
      <c r="X61" s="885"/>
      <c r="Y61" s="885"/>
      <c r="Z61" s="885"/>
      <c r="AA61" s="885"/>
      <c r="AB61" s="885"/>
      <c r="AC61" s="885"/>
      <c r="AD61" s="885"/>
      <c r="AE61" s="886"/>
      <c r="AF61" s="807"/>
      <c r="AG61" s="808"/>
      <c r="AH61" s="808"/>
      <c r="AI61" s="808"/>
      <c r="AJ61" s="809"/>
      <c r="AK61" s="887"/>
      <c r="AL61" s="885"/>
      <c r="AM61" s="885"/>
      <c r="AN61" s="885"/>
      <c r="AO61" s="885"/>
      <c r="AP61" s="885"/>
      <c r="AQ61" s="885"/>
      <c r="AR61" s="885"/>
      <c r="AS61" s="885"/>
      <c r="AT61" s="885"/>
      <c r="AU61" s="885"/>
      <c r="AV61" s="885"/>
      <c r="AW61" s="885"/>
      <c r="AX61" s="885"/>
      <c r="AY61" s="885"/>
      <c r="AZ61" s="888"/>
      <c r="BA61" s="888"/>
      <c r="BB61" s="888"/>
      <c r="BC61" s="888"/>
      <c r="BD61" s="888"/>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4"/>
      <c r="R62" s="885"/>
      <c r="S62" s="885"/>
      <c r="T62" s="885"/>
      <c r="U62" s="885"/>
      <c r="V62" s="885"/>
      <c r="W62" s="885"/>
      <c r="X62" s="885"/>
      <c r="Y62" s="885"/>
      <c r="Z62" s="885"/>
      <c r="AA62" s="885"/>
      <c r="AB62" s="885"/>
      <c r="AC62" s="885"/>
      <c r="AD62" s="885"/>
      <c r="AE62" s="886"/>
      <c r="AF62" s="807"/>
      <c r="AG62" s="808"/>
      <c r="AH62" s="808"/>
      <c r="AI62" s="808"/>
      <c r="AJ62" s="809"/>
      <c r="AK62" s="887"/>
      <c r="AL62" s="885"/>
      <c r="AM62" s="885"/>
      <c r="AN62" s="885"/>
      <c r="AO62" s="885"/>
      <c r="AP62" s="885"/>
      <c r="AQ62" s="885"/>
      <c r="AR62" s="885"/>
      <c r="AS62" s="885"/>
      <c r="AT62" s="885"/>
      <c r="AU62" s="885"/>
      <c r="AV62" s="885"/>
      <c r="AW62" s="885"/>
      <c r="AX62" s="885"/>
      <c r="AY62" s="885"/>
      <c r="AZ62" s="888"/>
      <c r="BA62" s="888"/>
      <c r="BB62" s="888"/>
      <c r="BC62" s="888"/>
      <c r="BD62" s="888"/>
      <c r="BE62" s="874"/>
      <c r="BF62" s="874"/>
      <c r="BG62" s="874"/>
      <c r="BH62" s="874"/>
      <c r="BI62" s="875"/>
      <c r="BJ62" s="896"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410</v>
      </c>
      <c r="C63" s="837"/>
      <c r="D63" s="837"/>
      <c r="E63" s="837"/>
      <c r="F63" s="837"/>
      <c r="G63" s="837"/>
      <c r="H63" s="837"/>
      <c r="I63" s="837"/>
      <c r="J63" s="837"/>
      <c r="K63" s="837"/>
      <c r="L63" s="837"/>
      <c r="M63" s="837"/>
      <c r="N63" s="837"/>
      <c r="O63" s="837"/>
      <c r="P63" s="838"/>
      <c r="Q63" s="889"/>
      <c r="R63" s="890"/>
      <c r="S63" s="890"/>
      <c r="T63" s="890"/>
      <c r="U63" s="890"/>
      <c r="V63" s="890"/>
      <c r="W63" s="890"/>
      <c r="X63" s="890"/>
      <c r="Y63" s="890"/>
      <c r="Z63" s="890"/>
      <c r="AA63" s="890"/>
      <c r="AB63" s="890"/>
      <c r="AC63" s="890"/>
      <c r="AD63" s="890"/>
      <c r="AE63" s="891"/>
      <c r="AF63" s="892">
        <v>648</v>
      </c>
      <c r="AG63" s="893"/>
      <c r="AH63" s="893"/>
      <c r="AI63" s="893"/>
      <c r="AJ63" s="894"/>
      <c r="AK63" s="895"/>
      <c r="AL63" s="890"/>
      <c r="AM63" s="890"/>
      <c r="AN63" s="890"/>
      <c r="AO63" s="890"/>
      <c r="AP63" s="893">
        <v>3520</v>
      </c>
      <c r="AQ63" s="893"/>
      <c r="AR63" s="893"/>
      <c r="AS63" s="893"/>
      <c r="AT63" s="893"/>
      <c r="AU63" s="893">
        <v>1514</v>
      </c>
      <c r="AV63" s="893"/>
      <c r="AW63" s="893"/>
      <c r="AX63" s="893"/>
      <c r="AY63" s="893"/>
      <c r="AZ63" s="897"/>
      <c r="BA63" s="897"/>
      <c r="BB63" s="897"/>
      <c r="BC63" s="897"/>
      <c r="BD63" s="897"/>
      <c r="BE63" s="898"/>
      <c r="BF63" s="898"/>
      <c r="BG63" s="898"/>
      <c r="BH63" s="898"/>
      <c r="BI63" s="899"/>
      <c r="BJ63" s="900" t="s">
        <v>126</v>
      </c>
      <c r="BK63" s="901"/>
      <c r="BL63" s="901"/>
      <c r="BM63" s="901"/>
      <c r="BN63" s="902"/>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393</v>
      </c>
      <c r="W66" s="764"/>
      <c r="X66" s="764"/>
      <c r="Y66" s="764"/>
      <c r="Z66" s="765"/>
      <c r="AA66" s="763" t="s">
        <v>414</v>
      </c>
      <c r="AB66" s="764"/>
      <c r="AC66" s="764"/>
      <c r="AD66" s="764"/>
      <c r="AE66" s="765"/>
      <c r="AF66" s="903" t="s">
        <v>395</v>
      </c>
      <c r="AG66" s="859"/>
      <c r="AH66" s="859"/>
      <c r="AI66" s="859"/>
      <c r="AJ66" s="904"/>
      <c r="AK66" s="763" t="s">
        <v>415</v>
      </c>
      <c r="AL66" s="787"/>
      <c r="AM66" s="787"/>
      <c r="AN66" s="787"/>
      <c r="AO66" s="788"/>
      <c r="AP66" s="763" t="s">
        <v>416</v>
      </c>
      <c r="AQ66" s="764"/>
      <c r="AR66" s="764"/>
      <c r="AS66" s="764"/>
      <c r="AT66" s="765"/>
      <c r="AU66" s="763" t="s">
        <v>417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5"/>
      <c r="AG67" s="862"/>
      <c r="AH67" s="862"/>
      <c r="AI67" s="862"/>
      <c r="AJ67" s="906"/>
      <c r="AK67" s="907"/>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x14ac:dyDescent="0.15">
      <c r="A68" s="259">
        <v>1</v>
      </c>
      <c r="B68" s="920" t="s">
        <v>580</v>
      </c>
      <c r="C68" s="921"/>
      <c r="D68" s="921"/>
      <c r="E68" s="921"/>
      <c r="F68" s="921"/>
      <c r="G68" s="921"/>
      <c r="H68" s="921"/>
      <c r="I68" s="921"/>
      <c r="J68" s="921"/>
      <c r="K68" s="921"/>
      <c r="L68" s="921"/>
      <c r="M68" s="921"/>
      <c r="N68" s="921"/>
      <c r="O68" s="921"/>
      <c r="P68" s="922"/>
      <c r="Q68" s="923">
        <v>8036</v>
      </c>
      <c r="R68" s="917"/>
      <c r="S68" s="917"/>
      <c r="T68" s="917"/>
      <c r="U68" s="917"/>
      <c r="V68" s="917">
        <v>6850</v>
      </c>
      <c r="W68" s="917"/>
      <c r="X68" s="917"/>
      <c r="Y68" s="917"/>
      <c r="Z68" s="917"/>
      <c r="AA68" s="917">
        <v>1185</v>
      </c>
      <c r="AB68" s="917"/>
      <c r="AC68" s="917"/>
      <c r="AD68" s="917"/>
      <c r="AE68" s="917"/>
      <c r="AF68" s="917">
        <v>1185</v>
      </c>
      <c r="AG68" s="917"/>
      <c r="AH68" s="917"/>
      <c r="AI68" s="917"/>
      <c r="AJ68" s="917"/>
      <c r="AK68" s="917">
        <v>16</v>
      </c>
      <c r="AL68" s="917"/>
      <c r="AM68" s="917"/>
      <c r="AN68" s="917"/>
      <c r="AO68" s="917"/>
      <c r="AP68" s="917" t="s">
        <v>605</v>
      </c>
      <c r="AQ68" s="917"/>
      <c r="AR68" s="917"/>
      <c r="AS68" s="917"/>
      <c r="AT68" s="917"/>
      <c r="AU68" s="917" t="s">
        <v>605</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x14ac:dyDescent="0.15">
      <c r="A69" s="262">
        <v>2</v>
      </c>
      <c r="B69" s="924" t="s">
        <v>581</v>
      </c>
      <c r="C69" s="925"/>
      <c r="D69" s="925"/>
      <c r="E69" s="925"/>
      <c r="F69" s="925"/>
      <c r="G69" s="925"/>
      <c r="H69" s="925"/>
      <c r="I69" s="925"/>
      <c r="J69" s="925"/>
      <c r="K69" s="925"/>
      <c r="L69" s="925"/>
      <c r="M69" s="925"/>
      <c r="N69" s="925"/>
      <c r="O69" s="925"/>
      <c r="P69" s="926"/>
      <c r="Q69" s="927">
        <v>339</v>
      </c>
      <c r="R69" s="877"/>
      <c r="S69" s="877"/>
      <c r="T69" s="877"/>
      <c r="U69" s="877"/>
      <c r="V69" s="877">
        <v>306</v>
      </c>
      <c r="W69" s="877"/>
      <c r="X69" s="877"/>
      <c r="Y69" s="877"/>
      <c r="Z69" s="877"/>
      <c r="AA69" s="877">
        <v>33</v>
      </c>
      <c r="AB69" s="877"/>
      <c r="AC69" s="877"/>
      <c r="AD69" s="877"/>
      <c r="AE69" s="877"/>
      <c r="AF69" s="877">
        <v>33</v>
      </c>
      <c r="AG69" s="877"/>
      <c r="AH69" s="877"/>
      <c r="AI69" s="877"/>
      <c r="AJ69" s="877"/>
      <c r="AK69" s="877">
        <v>10</v>
      </c>
      <c r="AL69" s="877"/>
      <c r="AM69" s="877"/>
      <c r="AN69" s="877"/>
      <c r="AO69" s="877"/>
      <c r="AP69" s="877">
        <v>136</v>
      </c>
      <c r="AQ69" s="877"/>
      <c r="AR69" s="877"/>
      <c r="AS69" s="877"/>
      <c r="AT69" s="877"/>
      <c r="AU69" s="877" t="s">
        <v>605</v>
      </c>
      <c r="AV69" s="877"/>
      <c r="AW69" s="877"/>
      <c r="AX69" s="877"/>
      <c r="AY69" s="877"/>
      <c r="AZ69" s="928"/>
      <c r="BA69" s="928"/>
      <c r="BB69" s="928"/>
      <c r="BC69" s="928"/>
      <c r="BD69" s="929"/>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x14ac:dyDescent="0.15">
      <c r="A70" s="262">
        <v>3</v>
      </c>
      <c r="B70" s="924" t="s">
        <v>582</v>
      </c>
      <c r="C70" s="925"/>
      <c r="D70" s="925"/>
      <c r="E70" s="925"/>
      <c r="F70" s="925"/>
      <c r="G70" s="925"/>
      <c r="H70" s="925"/>
      <c r="I70" s="925"/>
      <c r="J70" s="925"/>
      <c r="K70" s="925"/>
      <c r="L70" s="925"/>
      <c r="M70" s="925"/>
      <c r="N70" s="925"/>
      <c r="O70" s="925"/>
      <c r="P70" s="926"/>
      <c r="Q70" s="927">
        <v>341</v>
      </c>
      <c r="R70" s="877"/>
      <c r="S70" s="877"/>
      <c r="T70" s="877"/>
      <c r="U70" s="877"/>
      <c r="V70" s="877">
        <v>337</v>
      </c>
      <c r="W70" s="877"/>
      <c r="X70" s="877"/>
      <c r="Y70" s="877"/>
      <c r="Z70" s="877"/>
      <c r="AA70" s="877">
        <v>8</v>
      </c>
      <c r="AB70" s="877"/>
      <c r="AC70" s="877"/>
      <c r="AD70" s="877"/>
      <c r="AE70" s="877"/>
      <c r="AF70" s="877">
        <v>8</v>
      </c>
      <c r="AG70" s="877"/>
      <c r="AH70" s="877"/>
      <c r="AI70" s="877"/>
      <c r="AJ70" s="877"/>
      <c r="AK70" s="877" t="s">
        <v>595</v>
      </c>
      <c r="AL70" s="877"/>
      <c r="AM70" s="877"/>
      <c r="AN70" s="877"/>
      <c r="AO70" s="877"/>
      <c r="AP70" s="877">
        <v>60</v>
      </c>
      <c r="AQ70" s="877"/>
      <c r="AR70" s="877"/>
      <c r="AS70" s="877"/>
      <c r="AT70" s="877"/>
      <c r="AU70" s="877">
        <v>11</v>
      </c>
      <c r="AV70" s="877"/>
      <c r="AW70" s="877"/>
      <c r="AX70" s="877"/>
      <c r="AY70" s="877"/>
      <c r="AZ70" s="928"/>
      <c r="BA70" s="928"/>
      <c r="BB70" s="928"/>
      <c r="BC70" s="928"/>
      <c r="BD70" s="929"/>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x14ac:dyDescent="0.15">
      <c r="A71" s="262">
        <v>4</v>
      </c>
      <c r="B71" s="924" t="s">
        <v>583</v>
      </c>
      <c r="C71" s="925"/>
      <c r="D71" s="925"/>
      <c r="E71" s="925"/>
      <c r="F71" s="925"/>
      <c r="G71" s="925"/>
      <c r="H71" s="925"/>
      <c r="I71" s="925"/>
      <c r="J71" s="925"/>
      <c r="K71" s="925"/>
      <c r="L71" s="925"/>
      <c r="M71" s="925"/>
      <c r="N71" s="925"/>
      <c r="O71" s="925"/>
      <c r="P71" s="926"/>
      <c r="Q71" s="927">
        <v>592</v>
      </c>
      <c r="R71" s="877"/>
      <c r="S71" s="877"/>
      <c r="T71" s="877"/>
      <c r="U71" s="877"/>
      <c r="V71" s="877">
        <v>584</v>
      </c>
      <c r="W71" s="877"/>
      <c r="X71" s="877"/>
      <c r="Y71" s="877"/>
      <c r="Z71" s="877"/>
      <c r="AA71" s="877">
        <v>7</v>
      </c>
      <c r="AB71" s="877"/>
      <c r="AC71" s="877"/>
      <c r="AD71" s="877"/>
      <c r="AE71" s="877"/>
      <c r="AF71" s="877">
        <v>7</v>
      </c>
      <c r="AG71" s="877"/>
      <c r="AH71" s="877"/>
      <c r="AI71" s="877"/>
      <c r="AJ71" s="877"/>
      <c r="AK71" s="877" t="s">
        <v>605</v>
      </c>
      <c r="AL71" s="877"/>
      <c r="AM71" s="877"/>
      <c r="AN71" s="877"/>
      <c r="AO71" s="877"/>
      <c r="AP71" s="877">
        <v>880</v>
      </c>
      <c r="AQ71" s="877"/>
      <c r="AR71" s="877"/>
      <c r="AS71" s="877"/>
      <c r="AT71" s="877"/>
      <c r="AU71" s="877">
        <v>749</v>
      </c>
      <c r="AV71" s="877"/>
      <c r="AW71" s="877"/>
      <c r="AX71" s="877"/>
      <c r="AY71" s="877"/>
      <c r="AZ71" s="928"/>
      <c r="BA71" s="928"/>
      <c r="BB71" s="928"/>
      <c r="BC71" s="928"/>
      <c r="BD71" s="929"/>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x14ac:dyDescent="0.15">
      <c r="A72" s="262">
        <v>5</v>
      </c>
      <c r="B72" s="924" t="s">
        <v>584</v>
      </c>
      <c r="C72" s="925"/>
      <c r="D72" s="925"/>
      <c r="E72" s="925"/>
      <c r="F72" s="925"/>
      <c r="G72" s="925"/>
      <c r="H72" s="925"/>
      <c r="I72" s="925"/>
      <c r="J72" s="925"/>
      <c r="K72" s="925"/>
      <c r="L72" s="925"/>
      <c r="M72" s="925"/>
      <c r="N72" s="925"/>
      <c r="O72" s="925"/>
      <c r="P72" s="926"/>
      <c r="Q72" s="927">
        <v>138</v>
      </c>
      <c r="R72" s="877"/>
      <c r="S72" s="877"/>
      <c r="T72" s="877"/>
      <c r="U72" s="877"/>
      <c r="V72" s="877">
        <v>136</v>
      </c>
      <c r="W72" s="877"/>
      <c r="X72" s="877"/>
      <c r="Y72" s="877"/>
      <c r="Z72" s="877"/>
      <c r="AA72" s="877">
        <v>2</v>
      </c>
      <c r="AB72" s="877"/>
      <c r="AC72" s="877"/>
      <c r="AD72" s="877"/>
      <c r="AE72" s="877"/>
      <c r="AF72" s="877">
        <v>2</v>
      </c>
      <c r="AG72" s="877"/>
      <c r="AH72" s="877"/>
      <c r="AI72" s="877"/>
      <c r="AJ72" s="877"/>
      <c r="AK72" s="877" t="s">
        <v>605</v>
      </c>
      <c r="AL72" s="877"/>
      <c r="AM72" s="877"/>
      <c r="AN72" s="877"/>
      <c r="AO72" s="877"/>
      <c r="AP72" s="877" t="s">
        <v>605</v>
      </c>
      <c r="AQ72" s="877"/>
      <c r="AR72" s="877"/>
      <c r="AS72" s="877"/>
      <c r="AT72" s="877"/>
      <c r="AU72" s="877" t="s">
        <v>605</v>
      </c>
      <c r="AV72" s="877"/>
      <c r="AW72" s="877"/>
      <c r="AX72" s="877"/>
      <c r="AY72" s="877"/>
      <c r="AZ72" s="928"/>
      <c r="BA72" s="928"/>
      <c r="BB72" s="928"/>
      <c r="BC72" s="928"/>
      <c r="BD72" s="929"/>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x14ac:dyDescent="0.15">
      <c r="A73" s="262">
        <v>6</v>
      </c>
      <c r="B73" s="924" t="s">
        <v>585</v>
      </c>
      <c r="C73" s="925"/>
      <c r="D73" s="925"/>
      <c r="E73" s="925"/>
      <c r="F73" s="925"/>
      <c r="G73" s="925"/>
      <c r="H73" s="925"/>
      <c r="I73" s="925"/>
      <c r="J73" s="925"/>
      <c r="K73" s="925"/>
      <c r="L73" s="925"/>
      <c r="M73" s="925"/>
      <c r="N73" s="925"/>
      <c r="O73" s="925"/>
      <c r="P73" s="926"/>
      <c r="Q73" s="927">
        <v>113</v>
      </c>
      <c r="R73" s="877"/>
      <c r="S73" s="877"/>
      <c r="T73" s="877"/>
      <c r="U73" s="877"/>
      <c r="V73" s="877">
        <v>113</v>
      </c>
      <c r="W73" s="877"/>
      <c r="X73" s="877"/>
      <c r="Y73" s="877"/>
      <c r="Z73" s="877"/>
      <c r="AA73" s="877">
        <v>0</v>
      </c>
      <c r="AB73" s="877"/>
      <c r="AC73" s="877"/>
      <c r="AD73" s="877"/>
      <c r="AE73" s="877"/>
      <c r="AF73" s="877">
        <v>0</v>
      </c>
      <c r="AG73" s="877"/>
      <c r="AH73" s="877"/>
      <c r="AI73" s="877"/>
      <c r="AJ73" s="877"/>
      <c r="AK73" s="877">
        <v>12</v>
      </c>
      <c r="AL73" s="877"/>
      <c r="AM73" s="877"/>
      <c r="AN73" s="877"/>
      <c r="AO73" s="877"/>
      <c r="AP73" s="877" t="s">
        <v>605</v>
      </c>
      <c r="AQ73" s="877"/>
      <c r="AR73" s="877"/>
      <c r="AS73" s="877"/>
      <c r="AT73" s="877"/>
      <c r="AU73" s="877" t="s">
        <v>605</v>
      </c>
      <c r="AV73" s="877"/>
      <c r="AW73" s="877"/>
      <c r="AX73" s="877"/>
      <c r="AY73" s="877"/>
      <c r="AZ73" s="928"/>
      <c r="BA73" s="928"/>
      <c r="BB73" s="928"/>
      <c r="BC73" s="928"/>
      <c r="BD73" s="929"/>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x14ac:dyDescent="0.15">
      <c r="A74" s="262">
        <v>7</v>
      </c>
      <c r="B74" s="924" t="s">
        <v>586</v>
      </c>
      <c r="C74" s="925"/>
      <c r="D74" s="925"/>
      <c r="E74" s="925"/>
      <c r="F74" s="925"/>
      <c r="G74" s="925"/>
      <c r="H74" s="925"/>
      <c r="I74" s="925"/>
      <c r="J74" s="925"/>
      <c r="K74" s="925"/>
      <c r="L74" s="925"/>
      <c r="M74" s="925"/>
      <c r="N74" s="925"/>
      <c r="O74" s="925"/>
      <c r="P74" s="926"/>
      <c r="Q74" s="927">
        <v>466</v>
      </c>
      <c r="R74" s="877"/>
      <c r="S74" s="877"/>
      <c r="T74" s="877"/>
      <c r="U74" s="877"/>
      <c r="V74" s="877">
        <v>459</v>
      </c>
      <c r="W74" s="877"/>
      <c r="X74" s="877"/>
      <c r="Y74" s="877"/>
      <c r="Z74" s="877"/>
      <c r="AA74" s="877">
        <v>1</v>
      </c>
      <c r="AB74" s="877"/>
      <c r="AC74" s="877"/>
      <c r="AD74" s="877"/>
      <c r="AE74" s="877"/>
      <c r="AF74" s="877">
        <v>1</v>
      </c>
      <c r="AG74" s="877"/>
      <c r="AH74" s="877"/>
      <c r="AI74" s="877"/>
      <c r="AJ74" s="877"/>
      <c r="AK74" s="877" t="s">
        <v>595</v>
      </c>
      <c r="AL74" s="877"/>
      <c r="AM74" s="877"/>
      <c r="AN74" s="877"/>
      <c r="AO74" s="877"/>
      <c r="AP74" s="877">
        <v>619</v>
      </c>
      <c r="AQ74" s="877"/>
      <c r="AR74" s="877"/>
      <c r="AS74" s="877"/>
      <c r="AT74" s="877"/>
      <c r="AU74" s="877">
        <v>49</v>
      </c>
      <c r="AV74" s="877"/>
      <c r="AW74" s="877"/>
      <c r="AX74" s="877"/>
      <c r="AY74" s="877"/>
      <c r="AZ74" s="928"/>
      <c r="BA74" s="928"/>
      <c r="BB74" s="928"/>
      <c r="BC74" s="928"/>
      <c r="BD74" s="929"/>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x14ac:dyDescent="0.15">
      <c r="A75" s="262">
        <v>8</v>
      </c>
      <c r="B75" s="924" t="s">
        <v>587</v>
      </c>
      <c r="C75" s="925"/>
      <c r="D75" s="925"/>
      <c r="E75" s="925"/>
      <c r="F75" s="925"/>
      <c r="G75" s="925"/>
      <c r="H75" s="925"/>
      <c r="I75" s="925"/>
      <c r="J75" s="925"/>
      <c r="K75" s="925"/>
      <c r="L75" s="925"/>
      <c r="M75" s="925"/>
      <c r="N75" s="925"/>
      <c r="O75" s="925"/>
      <c r="P75" s="926"/>
      <c r="Q75" s="930">
        <v>53</v>
      </c>
      <c r="R75" s="879"/>
      <c r="S75" s="879"/>
      <c r="T75" s="879"/>
      <c r="U75" s="876"/>
      <c r="V75" s="878">
        <v>49</v>
      </c>
      <c r="W75" s="879"/>
      <c r="X75" s="879"/>
      <c r="Y75" s="879"/>
      <c r="Z75" s="876"/>
      <c r="AA75" s="878">
        <v>4</v>
      </c>
      <c r="AB75" s="879"/>
      <c r="AC75" s="879"/>
      <c r="AD75" s="879"/>
      <c r="AE75" s="876"/>
      <c r="AF75" s="878">
        <v>4</v>
      </c>
      <c r="AG75" s="879"/>
      <c r="AH75" s="879"/>
      <c r="AI75" s="879"/>
      <c r="AJ75" s="876"/>
      <c r="AK75" s="878" t="s">
        <v>605</v>
      </c>
      <c r="AL75" s="879"/>
      <c r="AM75" s="879"/>
      <c r="AN75" s="879"/>
      <c r="AO75" s="876"/>
      <c r="AP75" s="878" t="s">
        <v>605</v>
      </c>
      <c r="AQ75" s="879"/>
      <c r="AR75" s="879"/>
      <c r="AS75" s="879"/>
      <c r="AT75" s="876"/>
      <c r="AU75" s="878" t="s">
        <v>605</v>
      </c>
      <c r="AV75" s="879"/>
      <c r="AW75" s="879"/>
      <c r="AX75" s="879"/>
      <c r="AY75" s="876"/>
      <c r="AZ75" s="928"/>
      <c r="BA75" s="928"/>
      <c r="BB75" s="928"/>
      <c r="BC75" s="928"/>
      <c r="BD75" s="929"/>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x14ac:dyDescent="0.15">
      <c r="A76" s="262">
        <v>9</v>
      </c>
      <c r="B76" s="924" t="s">
        <v>588</v>
      </c>
      <c r="C76" s="925"/>
      <c r="D76" s="925"/>
      <c r="E76" s="925"/>
      <c r="F76" s="925"/>
      <c r="G76" s="925"/>
      <c r="H76" s="925"/>
      <c r="I76" s="925"/>
      <c r="J76" s="925"/>
      <c r="K76" s="925"/>
      <c r="L76" s="925"/>
      <c r="M76" s="925"/>
      <c r="N76" s="925"/>
      <c r="O76" s="925"/>
      <c r="P76" s="926"/>
      <c r="Q76" s="930">
        <v>5</v>
      </c>
      <c r="R76" s="879"/>
      <c r="S76" s="879"/>
      <c r="T76" s="879"/>
      <c r="U76" s="876"/>
      <c r="V76" s="878">
        <v>5</v>
      </c>
      <c r="W76" s="879"/>
      <c r="X76" s="879"/>
      <c r="Y76" s="879"/>
      <c r="Z76" s="876"/>
      <c r="AA76" s="878">
        <v>1</v>
      </c>
      <c r="AB76" s="879"/>
      <c r="AC76" s="879"/>
      <c r="AD76" s="879"/>
      <c r="AE76" s="876"/>
      <c r="AF76" s="878">
        <v>1</v>
      </c>
      <c r="AG76" s="879"/>
      <c r="AH76" s="879"/>
      <c r="AI76" s="879"/>
      <c r="AJ76" s="876"/>
      <c r="AK76" s="878" t="s">
        <v>605</v>
      </c>
      <c r="AL76" s="879"/>
      <c r="AM76" s="879"/>
      <c r="AN76" s="879"/>
      <c r="AO76" s="876"/>
      <c r="AP76" s="878" t="s">
        <v>605</v>
      </c>
      <c r="AQ76" s="879"/>
      <c r="AR76" s="879"/>
      <c r="AS76" s="879"/>
      <c r="AT76" s="876"/>
      <c r="AU76" s="878" t="s">
        <v>605</v>
      </c>
      <c r="AV76" s="879"/>
      <c r="AW76" s="879"/>
      <c r="AX76" s="879"/>
      <c r="AY76" s="876"/>
      <c r="AZ76" s="928"/>
      <c r="BA76" s="928"/>
      <c r="BB76" s="928"/>
      <c r="BC76" s="928"/>
      <c r="BD76" s="929"/>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x14ac:dyDescent="0.15">
      <c r="A77" s="262">
        <v>10</v>
      </c>
      <c r="B77" s="924" t="s">
        <v>589</v>
      </c>
      <c r="C77" s="925"/>
      <c r="D77" s="925"/>
      <c r="E77" s="925"/>
      <c r="F77" s="925"/>
      <c r="G77" s="925"/>
      <c r="H77" s="925"/>
      <c r="I77" s="925"/>
      <c r="J77" s="925"/>
      <c r="K77" s="925"/>
      <c r="L77" s="925"/>
      <c r="M77" s="925"/>
      <c r="N77" s="925"/>
      <c r="O77" s="925"/>
      <c r="P77" s="926"/>
      <c r="Q77" s="930">
        <v>63</v>
      </c>
      <c r="R77" s="879"/>
      <c r="S77" s="879"/>
      <c r="T77" s="879"/>
      <c r="U77" s="876"/>
      <c r="V77" s="878">
        <v>61</v>
      </c>
      <c r="W77" s="879"/>
      <c r="X77" s="879"/>
      <c r="Y77" s="879"/>
      <c r="Z77" s="876"/>
      <c r="AA77" s="878">
        <v>13</v>
      </c>
      <c r="AB77" s="879"/>
      <c r="AC77" s="879"/>
      <c r="AD77" s="879"/>
      <c r="AE77" s="876"/>
      <c r="AF77" s="878">
        <v>13</v>
      </c>
      <c r="AG77" s="879"/>
      <c r="AH77" s="879"/>
      <c r="AI77" s="879"/>
      <c r="AJ77" s="876"/>
      <c r="AK77" s="878" t="s">
        <v>594</v>
      </c>
      <c r="AL77" s="879"/>
      <c r="AM77" s="879"/>
      <c r="AN77" s="879"/>
      <c r="AO77" s="876"/>
      <c r="AP77" s="878">
        <v>0</v>
      </c>
      <c r="AQ77" s="879"/>
      <c r="AR77" s="879"/>
      <c r="AS77" s="879"/>
      <c r="AT77" s="876"/>
      <c r="AU77" s="878" t="s">
        <v>605</v>
      </c>
      <c r="AV77" s="879"/>
      <c r="AW77" s="879"/>
      <c r="AX77" s="879"/>
      <c r="AY77" s="876"/>
      <c r="AZ77" s="928"/>
      <c r="BA77" s="928"/>
      <c r="BB77" s="928"/>
      <c r="BC77" s="928"/>
      <c r="BD77" s="929"/>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x14ac:dyDescent="0.15">
      <c r="A78" s="262">
        <v>11</v>
      </c>
      <c r="B78" s="924" t="s">
        <v>590</v>
      </c>
      <c r="C78" s="925"/>
      <c r="D78" s="925"/>
      <c r="E78" s="925"/>
      <c r="F78" s="925"/>
      <c r="G78" s="925"/>
      <c r="H78" s="925"/>
      <c r="I78" s="925"/>
      <c r="J78" s="925"/>
      <c r="K78" s="925"/>
      <c r="L78" s="925"/>
      <c r="M78" s="925"/>
      <c r="N78" s="925"/>
      <c r="O78" s="925"/>
      <c r="P78" s="926"/>
      <c r="Q78" s="927">
        <v>128</v>
      </c>
      <c r="R78" s="877"/>
      <c r="S78" s="877"/>
      <c r="T78" s="877"/>
      <c r="U78" s="877"/>
      <c r="V78" s="877">
        <v>127</v>
      </c>
      <c r="W78" s="877"/>
      <c r="X78" s="877"/>
      <c r="Y78" s="877"/>
      <c r="Z78" s="877"/>
      <c r="AA78" s="877">
        <v>1</v>
      </c>
      <c r="AB78" s="877"/>
      <c r="AC78" s="877"/>
      <c r="AD78" s="877"/>
      <c r="AE78" s="877"/>
      <c r="AF78" s="877">
        <v>1</v>
      </c>
      <c r="AG78" s="877"/>
      <c r="AH78" s="877"/>
      <c r="AI78" s="877"/>
      <c r="AJ78" s="877"/>
      <c r="AK78" s="877">
        <v>25</v>
      </c>
      <c r="AL78" s="877"/>
      <c r="AM78" s="877"/>
      <c r="AN78" s="877"/>
      <c r="AO78" s="877"/>
      <c r="AP78" s="877" t="s">
        <v>605</v>
      </c>
      <c r="AQ78" s="877"/>
      <c r="AR78" s="877"/>
      <c r="AS78" s="877"/>
      <c r="AT78" s="877"/>
      <c r="AU78" s="877" t="s">
        <v>605</v>
      </c>
      <c r="AV78" s="877"/>
      <c r="AW78" s="877"/>
      <c r="AX78" s="877"/>
      <c r="AY78" s="877"/>
      <c r="AZ78" s="928"/>
      <c r="BA78" s="928"/>
      <c r="BB78" s="928"/>
      <c r="BC78" s="928"/>
      <c r="BD78" s="929"/>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x14ac:dyDescent="0.15">
      <c r="A79" s="262">
        <v>12</v>
      </c>
      <c r="B79" s="924" t="s">
        <v>591</v>
      </c>
      <c r="C79" s="925"/>
      <c r="D79" s="925"/>
      <c r="E79" s="925"/>
      <c r="F79" s="925"/>
      <c r="G79" s="925"/>
      <c r="H79" s="925"/>
      <c r="I79" s="925"/>
      <c r="J79" s="925"/>
      <c r="K79" s="925"/>
      <c r="L79" s="925"/>
      <c r="M79" s="925"/>
      <c r="N79" s="925"/>
      <c r="O79" s="925"/>
      <c r="P79" s="926"/>
      <c r="Q79" s="927">
        <v>109</v>
      </c>
      <c r="R79" s="877"/>
      <c r="S79" s="877"/>
      <c r="T79" s="877"/>
      <c r="U79" s="877"/>
      <c r="V79" s="877">
        <v>100</v>
      </c>
      <c r="W79" s="877"/>
      <c r="X79" s="877"/>
      <c r="Y79" s="877"/>
      <c r="Z79" s="877"/>
      <c r="AA79" s="877">
        <v>9</v>
      </c>
      <c r="AB79" s="877"/>
      <c r="AC79" s="877"/>
      <c r="AD79" s="877"/>
      <c r="AE79" s="877"/>
      <c r="AF79" s="877">
        <v>9</v>
      </c>
      <c r="AG79" s="877"/>
      <c r="AH79" s="877"/>
      <c r="AI79" s="877"/>
      <c r="AJ79" s="877"/>
      <c r="AK79" s="877">
        <v>9</v>
      </c>
      <c r="AL79" s="877"/>
      <c r="AM79" s="877"/>
      <c r="AN79" s="877"/>
      <c r="AO79" s="877"/>
      <c r="AP79" s="877" t="s">
        <v>605</v>
      </c>
      <c r="AQ79" s="877"/>
      <c r="AR79" s="877"/>
      <c r="AS79" s="877"/>
      <c r="AT79" s="877"/>
      <c r="AU79" s="877" t="s">
        <v>605</v>
      </c>
      <c r="AV79" s="877"/>
      <c r="AW79" s="877"/>
      <c r="AX79" s="877"/>
      <c r="AY79" s="877"/>
      <c r="AZ79" s="928"/>
      <c r="BA79" s="928"/>
      <c r="BB79" s="928"/>
      <c r="BC79" s="928"/>
      <c r="BD79" s="929"/>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x14ac:dyDescent="0.15">
      <c r="A80" s="262">
        <v>13</v>
      </c>
      <c r="B80" s="924" t="s">
        <v>592</v>
      </c>
      <c r="C80" s="925"/>
      <c r="D80" s="925"/>
      <c r="E80" s="925"/>
      <c r="F80" s="925"/>
      <c r="G80" s="925"/>
      <c r="H80" s="925"/>
      <c r="I80" s="925"/>
      <c r="J80" s="925"/>
      <c r="K80" s="925"/>
      <c r="L80" s="925"/>
      <c r="M80" s="925"/>
      <c r="N80" s="925"/>
      <c r="O80" s="925"/>
      <c r="P80" s="926"/>
      <c r="Q80" s="927">
        <v>152324</v>
      </c>
      <c r="R80" s="877"/>
      <c r="S80" s="877"/>
      <c r="T80" s="877"/>
      <c r="U80" s="877"/>
      <c r="V80" s="877">
        <v>150619</v>
      </c>
      <c r="W80" s="877"/>
      <c r="X80" s="877"/>
      <c r="Y80" s="877"/>
      <c r="Z80" s="877"/>
      <c r="AA80" s="877">
        <v>1705</v>
      </c>
      <c r="AB80" s="877"/>
      <c r="AC80" s="877"/>
      <c r="AD80" s="877"/>
      <c r="AE80" s="877"/>
      <c r="AF80" s="877">
        <v>1705</v>
      </c>
      <c r="AG80" s="877"/>
      <c r="AH80" s="877"/>
      <c r="AI80" s="877"/>
      <c r="AJ80" s="877"/>
      <c r="AK80" s="877">
        <v>1311</v>
      </c>
      <c r="AL80" s="877"/>
      <c r="AM80" s="877"/>
      <c r="AN80" s="877"/>
      <c r="AO80" s="877"/>
      <c r="AP80" s="877" t="s">
        <v>595</v>
      </c>
      <c r="AQ80" s="877"/>
      <c r="AR80" s="877"/>
      <c r="AS80" s="877"/>
      <c r="AT80" s="877"/>
      <c r="AU80" s="877" t="s">
        <v>595</v>
      </c>
      <c r="AV80" s="877"/>
      <c r="AW80" s="877"/>
      <c r="AX80" s="877"/>
      <c r="AY80" s="877"/>
      <c r="AZ80" s="928"/>
      <c r="BA80" s="928"/>
      <c r="BB80" s="928"/>
      <c r="BC80" s="928"/>
      <c r="BD80" s="929"/>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x14ac:dyDescent="0.15">
      <c r="A81" s="262">
        <v>14</v>
      </c>
      <c r="B81" s="924" t="s">
        <v>598</v>
      </c>
      <c r="C81" s="925"/>
      <c r="D81" s="925"/>
      <c r="E81" s="925"/>
      <c r="F81" s="925"/>
      <c r="G81" s="925"/>
      <c r="H81" s="925"/>
      <c r="I81" s="925"/>
      <c r="J81" s="925"/>
      <c r="K81" s="925"/>
      <c r="L81" s="925"/>
      <c r="M81" s="925"/>
      <c r="N81" s="925"/>
      <c r="O81" s="925"/>
      <c r="P81" s="926"/>
      <c r="Q81" s="927">
        <v>274</v>
      </c>
      <c r="R81" s="877"/>
      <c r="S81" s="877"/>
      <c r="T81" s="877"/>
      <c r="U81" s="877"/>
      <c r="V81" s="877">
        <v>252</v>
      </c>
      <c r="W81" s="877"/>
      <c r="X81" s="877"/>
      <c r="Y81" s="877"/>
      <c r="Z81" s="877"/>
      <c r="AA81" s="877">
        <v>22</v>
      </c>
      <c r="AB81" s="877"/>
      <c r="AC81" s="877"/>
      <c r="AD81" s="877"/>
      <c r="AE81" s="877"/>
      <c r="AF81" s="877">
        <v>22</v>
      </c>
      <c r="AG81" s="877"/>
      <c r="AH81" s="877"/>
      <c r="AI81" s="877"/>
      <c r="AJ81" s="877"/>
      <c r="AK81" s="877">
        <v>16</v>
      </c>
      <c r="AL81" s="877"/>
      <c r="AM81" s="877"/>
      <c r="AN81" s="877"/>
      <c r="AO81" s="877"/>
      <c r="AP81" s="877" t="s">
        <v>605</v>
      </c>
      <c r="AQ81" s="877"/>
      <c r="AR81" s="877"/>
      <c r="AS81" s="877"/>
      <c r="AT81" s="877"/>
      <c r="AU81" s="877" t="s">
        <v>605</v>
      </c>
      <c r="AV81" s="877"/>
      <c r="AW81" s="877"/>
      <c r="AX81" s="877"/>
      <c r="AY81" s="877"/>
      <c r="AZ81" s="928"/>
      <c r="BA81" s="928"/>
      <c r="BB81" s="928"/>
      <c r="BC81" s="928"/>
      <c r="BD81" s="929"/>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x14ac:dyDescent="0.15">
      <c r="A82" s="262">
        <v>15</v>
      </c>
      <c r="B82" s="924" t="s">
        <v>593</v>
      </c>
      <c r="C82" s="925"/>
      <c r="D82" s="925"/>
      <c r="E82" s="925"/>
      <c r="F82" s="925"/>
      <c r="G82" s="925"/>
      <c r="H82" s="925"/>
      <c r="I82" s="925"/>
      <c r="J82" s="925"/>
      <c r="K82" s="925"/>
      <c r="L82" s="925"/>
      <c r="M82" s="925"/>
      <c r="N82" s="925"/>
      <c r="O82" s="925"/>
      <c r="P82" s="926"/>
      <c r="Q82" s="927">
        <v>1406</v>
      </c>
      <c r="R82" s="877"/>
      <c r="S82" s="877"/>
      <c r="T82" s="877"/>
      <c r="U82" s="877"/>
      <c r="V82" s="877">
        <v>1393</v>
      </c>
      <c r="W82" s="877"/>
      <c r="X82" s="877"/>
      <c r="Y82" s="877"/>
      <c r="Z82" s="877"/>
      <c r="AA82" s="877">
        <v>13</v>
      </c>
      <c r="AB82" s="877"/>
      <c r="AC82" s="877"/>
      <c r="AD82" s="877"/>
      <c r="AE82" s="877"/>
      <c r="AF82" s="877">
        <v>6</v>
      </c>
      <c r="AG82" s="877"/>
      <c r="AH82" s="877"/>
      <c r="AI82" s="877"/>
      <c r="AJ82" s="877"/>
      <c r="AK82" s="877">
        <v>32</v>
      </c>
      <c r="AL82" s="877"/>
      <c r="AM82" s="877"/>
      <c r="AN82" s="877"/>
      <c r="AO82" s="877"/>
      <c r="AP82" s="877" t="s">
        <v>605</v>
      </c>
      <c r="AQ82" s="877"/>
      <c r="AR82" s="877"/>
      <c r="AS82" s="877"/>
      <c r="AT82" s="877"/>
      <c r="AU82" s="877" t="s">
        <v>605</v>
      </c>
      <c r="AV82" s="877"/>
      <c r="AW82" s="877"/>
      <c r="AX82" s="877"/>
      <c r="AY82" s="877"/>
      <c r="AZ82" s="928"/>
      <c r="BA82" s="928"/>
      <c r="BB82" s="928"/>
      <c r="BC82" s="928"/>
      <c r="BD82" s="929"/>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x14ac:dyDescent="0.15">
      <c r="A83" s="262">
        <v>16</v>
      </c>
      <c r="B83" s="924"/>
      <c r="C83" s="925"/>
      <c r="D83" s="925"/>
      <c r="E83" s="925"/>
      <c r="F83" s="925"/>
      <c r="G83" s="925"/>
      <c r="H83" s="925"/>
      <c r="I83" s="925"/>
      <c r="J83" s="925"/>
      <c r="K83" s="925"/>
      <c r="L83" s="925"/>
      <c r="M83" s="925"/>
      <c r="N83" s="925"/>
      <c r="O83" s="925"/>
      <c r="P83" s="926"/>
      <c r="Q83" s="92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8"/>
      <c r="BA83" s="928"/>
      <c r="BB83" s="928"/>
      <c r="BC83" s="928"/>
      <c r="BD83" s="929"/>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x14ac:dyDescent="0.15">
      <c r="A84" s="262">
        <v>17</v>
      </c>
      <c r="B84" s="924"/>
      <c r="C84" s="925"/>
      <c r="D84" s="925"/>
      <c r="E84" s="925"/>
      <c r="F84" s="925"/>
      <c r="G84" s="925"/>
      <c r="H84" s="925"/>
      <c r="I84" s="925"/>
      <c r="J84" s="925"/>
      <c r="K84" s="925"/>
      <c r="L84" s="925"/>
      <c r="M84" s="925"/>
      <c r="N84" s="925"/>
      <c r="O84" s="925"/>
      <c r="P84" s="926"/>
      <c r="Q84" s="92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8"/>
      <c r="BA84" s="928"/>
      <c r="BB84" s="928"/>
      <c r="BC84" s="928"/>
      <c r="BD84" s="929"/>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x14ac:dyDescent="0.15">
      <c r="A85" s="262">
        <v>18</v>
      </c>
      <c r="B85" s="924"/>
      <c r="C85" s="925"/>
      <c r="D85" s="925"/>
      <c r="E85" s="925"/>
      <c r="F85" s="925"/>
      <c r="G85" s="925"/>
      <c r="H85" s="925"/>
      <c r="I85" s="925"/>
      <c r="J85" s="925"/>
      <c r="K85" s="925"/>
      <c r="L85" s="925"/>
      <c r="M85" s="925"/>
      <c r="N85" s="925"/>
      <c r="O85" s="925"/>
      <c r="P85" s="926"/>
      <c r="Q85" s="92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8"/>
      <c r="BA85" s="928"/>
      <c r="BB85" s="928"/>
      <c r="BC85" s="928"/>
      <c r="BD85" s="929"/>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x14ac:dyDescent="0.15">
      <c r="A86" s="262">
        <v>19</v>
      </c>
      <c r="B86" s="924"/>
      <c r="C86" s="925"/>
      <c r="D86" s="925"/>
      <c r="E86" s="925"/>
      <c r="F86" s="925"/>
      <c r="G86" s="925"/>
      <c r="H86" s="925"/>
      <c r="I86" s="925"/>
      <c r="J86" s="925"/>
      <c r="K86" s="925"/>
      <c r="L86" s="925"/>
      <c r="M86" s="925"/>
      <c r="N86" s="925"/>
      <c r="O86" s="925"/>
      <c r="P86" s="926"/>
      <c r="Q86" s="92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8"/>
      <c r="BA86" s="928"/>
      <c r="BB86" s="928"/>
      <c r="BC86" s="928"/>
      <c r="BD86" s="929"/>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x14ac:dyDescent="0.2">
      <c r="A88" s="265" t="s">
        <v>388</v>
      </c>
      <c r="B88" s="836" t="s">
        <v>418</v>
      </c>
      <c r="C88" s="837"/>
      <c r="D88" s="837"/>
      <c r="E88" s="837"/>
      <c r="F88" s="837"/>
      <c r="G88" s="837"/>
      <c r="H88" s="837"/>
      <c r="I88" s="837"/>
      <c r="J88" s="837"/>
      <c r="K88" s="837"/>
      <c r="L88" s="837"/>
      <c r="M88" s="837"/>
      <c r="N88" s="837"/>
      <c r="O88" s="837"/>
      <c r="P88" s="838"/>
      <c r="Q88" s="889"/>
      <c r="R88" s="890"/>
      <c r="S88" s="890"/>
      <c r="T88" s="890"/>
      <c r="U88" s="890"/>
      <c r="V88" s="890"/>
      <c r="W88" s="890"/>
      <c r="X88" s="890"/>
      <c r="Y88" s="890"/>
      <c r="Z88" s="890"/>
      <c r="AA88" s="890"/>
      <c r="AB88" s="890"/>
      <c r="AC88" s="890"/>
      <c r="AD88" s="890"/>
      <c r="AE88" s="890"/>
      <c r="AF88" s="893">
        <f>SUM(AF68,AF69,AF70,AF71,AF72,AF73,AF74,AF75,AF76,AF77,AF78,AF79,AF80,AF81,AF82)</f>
        <v>2997</v>
      </c>
      <c r="AG88" s="893"/>
      <c r="AH88" s="893"/>
      <c r="AI88" s="893"/>
      <c r="AJ88" s="893"/>
      <c r="AK88" s="890"/>
      <c r="AL88" s="890"/>
      <c r="AM88" s="890"/>
      <c r="AN88" s="890"/>
      <c r="AO88" s="890"/>
      <c r="AP88" s="893">
        <f>SUM(AP68,AP69,AP70,AP71,AP72,AP73,AP74,AP75,AP76,AP77,AP78,AP79,AP80,AP81,AP82)</f>
        <v>1695</v>
      </c>
      <c r="AQ88" s="893"/>
      <c r="AR88" s="893"/>
      <c r="AS88" s="893"/>
      <c r="AT88" s="893"/>
      <c r="AU88" s="893">
        <f>SUM(AU68,AU69,AU70,AU71,AU72,AU73,AU74,AU75,AU76,AU77,AU78,AU79,AU80,AU81,AU82)</f>
        <v>809</v>
      </c>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419</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v>65</v>
      </c>
      <c r="CS102" s="901"/>
      <c r="CT102" s="901"/>
      <c r="CU102" s="901"/>
      <c r="CV102" s="942"/>
      <c r="CW102" s="941">
        <v>5</v>
      </c>
      <c r="CX102" s="901"/>
      <c r="CY102" s="901"/>
      <c r="CZ102" s="901"/>
      <c r="DA102" s="942"/>
      <c r="DB102" s="941" t="s">
        <v>595</v>
      </c>
      <c r="DC102" s="901"/>
      <c r="DD102" s="901"/>
      <c r="DE102" s="901"/>
      <c r="DF102" s="942"/>
      <c r="DG102" s="941" t="s">
        <v>595</v>
      </c>
      <c r="DH102" s="901"/>
      <c r="DI102" s="901"/>
      <c r="DJ102" s="901"/>
      <c r="DK102" s="942"/>
      <c r="DL102" s="941" t="s">
        <v>595</v>
      </c>
      <c r="DM102" s="901"/>
      <c r="DN102" s="901"/>
      <c r="DO102" s="901"/>
      <c r="DP102" s="942"/>
      <c r="DQ102" s="941" t="s">
        <v>595</v>
      </c>
      <c r="DR102" s="901"/>
      <c r="DS102" s="901"/>
      <c r="DT102" s="901"/>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426</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427</v>
      </c>
      <c r="AB109" s="944"/>
      <c r="AC109" s="944"/>
      <c r="AD109" s="944"/>
      <c r="AE109" s="945"/>
      <c r="AF109" s="943" t="s">
        <v>305</v>
      </c>
      <c r="AG109" s="944"/>
      <c r="AH109" s="944"/>
      <c r="AI109" s="944"/>
      <c r="AJ109" s="945"/>
      <c r="AK109" s="943" t="s">
        <v>304</v>
      </c>
      <c r="AL109" s="944"/>
      <c r="AM109" s="944"/>
      <c r="AN109" s="944"/>
      <c r="AO109" s="945"/>
      <c r="AP109" s="943" t="s">
        <v>428</v>
      </c>
      <c r="AQ109" s="944"/>
      <c r="AR109" s="944"/>
      <c r="AS109" s="944"/>
      <c r="AT109" s="946"/>
      <c r="AU109" s="963" t="s">
        <v>426</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427</v>
      </c>
      <c r="BR109" s="944"/>
      <c r="BS109" s="944"/>
      <c r="BT109" s="944"/>
      <c r="BU109" s="945"/>
      <c r="BV109" s="943" t="s">
        <v>305</v>
      </c>
      <c r="BW109" s="944"/>
      <c r="BX109" s="944"/>
      <c r="BY109" s="944"/>
      <c r="BZ109" s="945"/>
      <c r="CA109" s="943" t="s">
        <v>304</v>
      </c>
      <c r="CB109" s="944"/>
      <c r="CC109" s="944"/>
      <c r="CD109" s="944"/>
      <c r="CE109" s="945"/>
      <c r="CF109" s="964" t="s">
        <v>428</v>
      </c>
      <c r="CG109" s="964"/>
      <c r="CH109" s="964"/>
      <c r="CI109" s="964"/>
      <c r="CJ109" s="964"/>
      <c r="CK109" s="943" t="s">
        <v>429</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427</v>
      </c>
      <c r="DH109" s="944"/>
      <c r="DI109" s="944"/>
      <c r="DJ109" s="944"/>
      <c r="DK109" s="945"/>
      <c r="DL109" s="943" t="s">
        <v>305</v>
      </c>
      <c r="DM109" s="944"/>
      <c r="DN109" s="944"/>
      <c r="DO109" s="944"/>
      <c r="DP109" s="945"/>
      <c r="DQ109" s="943" t="s">
        <v>304</v>
      </c>
      <c r="DR109" s="944"/>
      <c r="DS109" s="944"/>
      <c r="DT109" s="944"/>
      <c r="DU109" s="945"/>
      <c r="DV109" s="943" t="s">
        <v>428</v>
      </c>
      <c r="DW109" s="944"/>
      <c r="DX109" s="944"/>
      <c r="DY109" s="944"/>
      <c r="DZ109" s="946"/>
    </row>
    <row r="110" spans="1:131" s="247" customFormat="1" ht="26.25" customHeight="1" x14ac:dyDescent="0.15">
      <c r="A110" s="947" t="s">
        <v>430</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1322245</v>
      </c>
      <c r="AB110" s="951"/>
      <c r="AC110" s="951"/>
      <c r="AD110" s="951"/>
      <c r="AE110" s="952"/>
      <c r="AF110" s="953">
        <v>1383471</v>
      </c>
      <c r="AG110" s="951"/>
      <c r="AH110" s="951"/>
      <c r="AI110" s="951"/>
      <c r="AJ110" s="952"/>
      <c r="AK110" s="953">
        <v>1351779</v>
      </c>
      <c r="AL110" s="951"/>
      <c r="AM110" s="951"/>
      <c r="AN110" s="951"/>
      <c r="AO110" s="952"/>
      <c r="AP110" s="954">
        <v>28.1</v>
      </c>
      <c r="AQ110" s="955"/>
      <c r="AR110" s="955"/>
      <c r="AS110" s="955"/>
      <c r="AT110" s="956"/>
      <c r="AU110" s="957" t="s">
        <v>72</v>
      </c>
      <c r="AV110" s="958"/>
      <c r="AW110" s="958"/>
      <c r="AX110" s="958"/>
      <c r="AY110" s="958"/>
      <c r="AZ110" s="999" t="s">
        <v>431</v>
      </c>
      <c r="BA110" s="948"/>
      <c r="BB110" s="948"/>
      <c r="BC110" s="948"/>
      <c r="BD110" s="948"/>
      <c r="BE110" s="948"/>
      <c r="BF110" s="948"/>
      <c r="BG110" s="948"/>
      <c r="BH110" s="948"/>
      <c r="BI110" s="948"/>
      <c r="BJ110" s="948"/>
      <c r="BK110" s="948"/>
      <c r="BL110" s="948"/>
      <c r="BM110" s="948"/>
      <c r="BN110" s="948"/>
      <c r="BO110" s="948"/>
      <c r="BP110" s="949"/>
      <c r="BQ110" s="985">
        <v>12812516</v>
      </c>
      <c r="BR110" s="986"/>
      <c r="BS110" s="986"/>
      <c r="BT110" s="986"/>
      <c r="BU110" s="986"/>
      <c r="BV110" s="986">
        <v>12469086</v>
      </c>
      <c r="BW110" s="986"/>
      <c r="BX110" s="986"/>
      <c r="BY110" s="986"/>
      <c r="BZ110" s="986"/>
      <c r="CA110" s="986">
        <v>13145017</v>
      </c>
      <c r="CB110" s="986"/>
      <c r="CC110" s="986"/>
      <c r="CD110" s="986"/>
      <c r="CE110" s="986"/>
      <c r="CF110" s="1000">
        <v>273.39999999999998</v>
      </c>
      <c r="CG110" s="1001"/>
      <c r="CH110" s="1001"/>
      <c r="CI110" s="1001"/>
      <c r="CJ110" s="1001"/>
      <c r="CK110" s="1002" t="s">
        <v>432</v>
      </c>
      <c r="CL110" s="1003"/>
      <c r="CM110" s="982" t="s">
        <v>433</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126</v>
      </c>
      <c r="DH110" s="986"/>
      <c r="DI110" s="986"/>
      <c r="DJ110" s="986"/>
      <c r="DK110" s="986"/>
      <c r="DL110" s="986" t="s">
        <v>126</v>
      </c>
      <c r="DM110" s="986"/>
      <c r="DN110" s="986"/>
      <c r="DO110" s="986"/>
      <c r="DP110" s="986"/>
      <c r="DQ110" s="986" t="s">
        <v>126</v>
      </c>
      <c r="DR110" s="986"/>
      <c r="DS110" s="986"/>
      <c r="DT110" s="986"/>
      <c r="DU110" s="986"/>
      <c r="DV110" s="987" t="s">
        <v>126</v>
      </c>
      <c r="DW110" s="987"/>
      <c r="DX110" s="987"/>
      <c r="DY110" s="987"/>
      <c r="DZ110" s="988"/>
    </row>
    <row r="111" spans="1:131" s="247" customFormat="1" ht="26.25" customHeight="1" x14ac:dyDescent="0.15">
      <c r="A111" s="989" t="s">
        <v>434</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126</v>
      </c>
      <c r="AB111" s="993"/>
      <c r="AC111" s="993"/>
      <c r="AD111" s="993"/>
      <c r="AE111" s="994"/>
      <c r="AF111" s="995" t="s">
        <v>126</v>
      </c>
      <c r="AG111" s="993"/>
      <c r="AH111" s="993"/>
      <c r="AI111" s="993"/>
      <c r="AJ111" s="994"/>
      <c r="AK111" s="995" t="s">
        <v>126</v>
      </c>
      <c r="AL111" s="993"/>
      <c r="AM111" s="993"/>
      <c r="AN111" s="993"/>
      <c r="AO111" s="994"/>
      <c r="AP111" s="996" t="s">
        <v>126</v>
      </c>
      <c r="AQ111" s="997"/>
      <c r="AR111" s="997"/>
      <c r="AS111" s="997"/>
      <c r="AT111" s="998"/>
      <c r="AU111" s="959"/>
      <c r="AV111" s="960"/>
      <c r="AW111" s="960"/>
      <c r="AX111" s="960"/>
      <c r="AY111" s="960"/>
      <c r="AZ111" s="1008" t="s">
        <v>435</v>
      </c>
      <c r="BA111" s="1009"/>
      <c r="BB111" s="1009"/>
      <c r="BC111" s="1009"/>
      <c r="BD111" s="1009"/>
      <c r="BE111" s="1009"/>
      <c r="BF111" s="1009"/>
      <c r="BG111" s="1009"/>
      <c r="BH111" s="1009"/>
      <c r="BI111" s="1009"/>
      <c r="BJ111" s="1009"/>
      <c r="BK111" s="1009"/>
      <c r="BL111" s="1009"/>
      <c r="BM111" s="1009"/>
      <c r="BN111" s="1009"/>
      <c r="BO111" s="1009"/>
      <c r="BP111" s="1010"/>
      <c r="BQ111" s="978" t="s">
        <v>126</v>
      </c>
      <c r="BR111" s="979"/>
      <c r="BS111" s="979"/>
      <c r="BT111" s="979"/>
      <c r="BU111" s="979"/>
      <c r="BV111" s="979">
        <v>121200</v>
      </c>
      <c r="BW111" s="979"/>
      <c r="BX111" s="979"/>
      <c r="BY111" s="979"/>
      <c r="BZ111" s="979"/>
      <c r="CA111" s="979">
        <v>121200</v>
      </c>
      <c r="CB111" s="979"/>
      <c r="CC111" s="979"/>
      <c r="CD111" s="979"/>
      <c r="CE111" s="979"/>
      <c r="CF111" s="973">
        <v>2.5</v>
      </c>
      <c r="CG111" s="974"/>
      <c r="CH111" s="974"/>
      <c r="CI111" s="974"/>
      <c r="CJ111" s="974"/>
      <c r="CK111" s="1004"/>
      <c r="CL111" s="1005"/>
      <c r="CM111" s="975" t="s">
        <v>436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126</v>
      </c>
      <c r="DH111" s="979"/>
      <c r="DI111" s="979"/>
      <c r="DJ111" s="979"/>
      <c r="DK111" s="979"/>
      <c r="DL111" s="979" t="s">
        <v>126</v>
      </c>
      <c r="DM111" s="979"/>
      <c r="DN111" s="979"/>
      <c r="DO111" s="979"/>
      <c r="DP111" s="979"/>
      <c r="DQ111" s="979" t="s">
        <v>126</v>
      </c>
      <c r="DR111" s="979"/>
      <c r="DS111" s="979"/>
      <c r="DT111" s="979"/>
      <c r="DU111" s="979"/>
      <c r="DV111" s="980" t="s">
        <v>126</v>
      </c>
      <c r="DW111" s="980"/>
      <c r="DX111" s="980"/>
      <c r="DY111" s="980"/>
      <c r="DZ111" s="981"/>
    </row>
    <row r="112" spans="1:131" s="247" customFormat="1" ht="26.25" customHeight="1" x14ac:dyDescent="0.15">
      <c r="A112" s="1011" t="s">
        <v>437</v>
      </c>
      <c r="B112" s="1012"/>
      <c r="C112" s="1009" t="s">
        <v>438</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126</v>
      </c>
      <c r="AB112" s="1018"/>
      <c r="AC112" s="1018"/>
      <c r="AD112" s="1018"/>
      <c r="AE112" s="1019"/>
      <c r="AF112" s="1020" t="s">
        <v>126</v>
      </c>
      <c r="AG112" s="1018"/>
      <c r="AH112" s="1018"/>
      <c r="AI112" s="1018"/>
      <c r="AJ112" s="1019"/>
      <c r="AK112" s="1020" t="s">
        <v>126</v>
      </c>
      <c r="AL112" s="1018"/>
      <c r="AM112" s="1018"/>
      <c r="AN112" s="1018"/>
      <c r="AO112" s="1019"/>
      <c r="AP112" s="1021" t="s">
        <v>126</v>
      </c>
      <c r="AQ112" s="1022"/>
      <c r="AR112" s="1022"/>
      <c r="AS112" s="1022"/>
      <c r="AT112" s="1023"/>
      <c r="AU112" s="959"/>
      <c r="AV112" s="960"/>
      <c r="AW112" s="960"/>
      <c r="AX112" s="960"/>
      <c r="AY112" s="960"/>
      <c r="AZ112" s="1008" t="s">
        <v>439</v>
      </c>
      <c r="BA112" s="1009"/>
      <c r="BB112" s="1009"/>
      <c r="BC112" s="1009"/>
      <c r="BD112" s="1009"/>
      <c r="BE112" s="1009"/>
      <c r="BF112" s="1009"/>
      <c r="BG112" s="1009"/>
      <c r="BH112" s="1009"/>
      <c r="BI112" s="1009"/>
      <c r="BJ112" s="1009"/>
      <c r="BK112" s="1009"/>
      <c r="BL112" s="1009"/>
      <c r="BM112" s="1009"/>
      <c r="BN112" s="1009"/>
      <c r="BO112" s="1009"/>
      <c r="BP112" s="1010"/>
      <c r="BQ112" s="978">
        <v>1416203</v>
      </c>
      <c r="BR112" s="979"/>
      <c r="BS112" s="979"/>
      <c r="BT112" s="979"/>
      <c r="BU112" s="979"/>
      <c r="BV112" s="979">
        <v>1558652</v>
      </c>
      <c r="BW112" s="979"/>
      <c r="BX112" s="979"/>
      <c r="BY112" s="979"/>
      <c r="BZ112" s="979"/>
      <c r="CA112" s="979">
        <v>1514197</v>
      </c>
      <c r="CB112" s="979"/>
      <c r="CC112" s="979"/>
      <c r="CD112" s="979"/>
      <c r="CE112" s="979"/>
      <c r="CF112" s="973">
        <v>31.5</v>
      </c>
      <c r="CG112" s="974"/>
      <c r="CH112" s="974"/>
      <c r="CI112" s="974"/>
      <c r="CJ112" s="974"/>
      <c r="CK112" s="1004"/>
      <c r="CL112" s="1005"/>
      <c r="CM112" s="975" t="s">
        <v>440</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126</v>
      </c>
      <c r="DH112" s="979"/>
      <c r="DI112" s="979"/>
      <c r="DJ112" s="979"/>
      <c r="DK112" s="979"/>
      <c r="DL112" s="979" t="s">
        <v>126</v>
      </c>
      <c r="DM112" s="979"/>
      <c r="DN112" s="979"/>
      <c r="DO112" s="979"/>
      <c r="DP112" s="979"/>
      <c r="DQ112" s="979" t="s">
        <v>126</v>
      </c>
      <c r="DR112" s="979"/>
      <c r="DS112" s="979"/>
      <c r="DT112" s="979"/>
      <c r="DU112" s="979"/>
      <c r="DV112" s="980" t="s">
        <v>126</v>
      </c>
      <c r="DW112" s="980"/>
      <c r="DX112" s="980"/>
      <c r="DY112" s="980"/>
      <c r="DZ112" s="981"/>
    </row>
    <row r="113" spans="1:130" s="247" customFormat="1" ht="26.25" customHeight="1" x14ac:dyDescent="0.15">
      <c r="A113" s="1013"/>
      <c r="B113" s="1014"/>
      <c r="C113" s="1009" t="s">
        <v>441</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130941</v>
      </c>
      <c r="AB113" s="993"/>
      <c r="AC113" s="993"/>
      <c r="AD113" s="993"/>
      <c r="AE113" s="994"/>
      <c r="AF113" s="995">
        <v>136979</v>
      </c>
      <c r="AG113" s="993"/>
      <c r="AH113" s="993"/>
      <c r="AI113" s="993"/>
      <c r="AJ113" s="994"/>
      <c r="AK113" s="995">
        <v>176890</v>
      </c>
      <c r="AL113" s="993"/>
      <c r="AM113" s="993"/>
      <c r="AN113" s="993"/>
      <c r="AO113" s="994"/>
      <c r="AP113" s="996">
        <v>3.7</v>
      </c>
      <c r="AQ113" s="997"/>
      <c r="AR113" s="997"/>
      <c r="AS113" s="997"/>
      <c r="AT113" s="998"/>
      <c r="AU113" s="959"/>
      <c r="AV113" s="960"/>
      <c r="AW113" s="960"/>
      <c r="AX113" s="960"/>
      <c r="AY113" s="960"/>
      <c r="AZ113" s="1008" t="s">
        <v>442</v>
      </c>
      <c r="BA113" s="1009"/>
      <c r="BB113" s="1009"/>
      <c r="BC113" s="1009"/>
      <c r="BD113" s="1009"/>
      <c r="BE113" s="1009"/>
      <c r="BF113" s="1009"/>
      <c r="BG113" s="1009"/>
      <c r="BH113" s="1009"/>
      <c r="BI113" s="1009"/>
      <c r="BJ113" s="1009"/>
      <c r="BK113" s="1009"/>
      <c r="BL113" s="1009"/>
      <c r="BM113" s="1009"/>
      <c r="BN113" s="1009"/>
      <c r="BO113" s="1009"/>
      <c r="BP113" s="1010"/>
      <c r="BQ113" s="978">
        <v>1126167</v>
      </c>
      <c r="BR113" s="979"/>
      <c r="BS113" s="979"/>
      <c r="BT113" s="979"/>
      <c r="BU113" s="979"/>
      <c r="BV113" s="979">
        <v>969420</v>
      </c>
      <c r="BW113" s="979"/>
      <c r="BX113" s="979"/>
      <c r="BY113" s="979"/>
      <c r="BZ113" s="979"/>
      <c r="CA113" s="979">
        <v>808872</v>
      </c>
      <c r="CB113" s="979"/>
      <c r="CC113" s="979"/>
      <c r="CD113" s="979"/>
      <c r="CE113" s="979"/>
      <c r="CF113" s="973">
        <v>16.8</v>
      </c>
      <c r="CG113" s="974"/>
      <c r="CH113" s="974"/>
      <c r="CI113" s="974"/>
      <c r="CJ113" s="974"/>
      <c r="CK113" s="1004"/>
      <c r="CL113" s="1005"/>
      <c r="CM113" s="975" t="s">
        <v>443</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126</v>
      </c>
      <c r="DH113" s="1018"/>
      <c r="DI113" s="1018"/>
      <c r="DJ113" s="1018"/>
      <c r="DK113" s="1019"/>
      <c r="DL113" s="1020" t="s">
        <v>126</v>
      </c>
      <c r="DM113" s="1018"/>
      <c r="DN113" s="1018"/>
      <c r="DO113" s="1018"/>
      <c r="DP113" s="1019"/>
      <c r="DQ113" s="1020" t="s">
        <v>126</v>
      </c>
      <c r="DR113" s="1018"/>
      <c r="DS113" s="1018"/>
      <c r="DT113" s="1018"/>
      <c r="DU113" s="1019"/>
      <c r="DV113" s="1021" t="s">
        <v>126</v>
      </c>
      <c r="DW113" s="1022"/>
      <c r="DX113" s="1022"/>
      <c r="DY113" s="1022"/>
      <c r="DZ113" s="1023"/>
    </row>
    <row r="114" spans="1:130" s="247" customFormat="1" ht="26.25" customHeight="1" x14ac:dyDescent="0.15">
      <c r="A114" s="1013"/>
      <c r="B114" s="1014"/>
      <c r="C114" s="1009" t="s">
        <v>444</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156551</v>
      </c>
      <c r="AB114" s="1018"/>
      <c r="AC114" s="1018"/>
      <c r="AD114" s="1018"/>
      <c r="AE114" s="1019"/>
      <c r="AF114" s="1020">
        <v>143959</v>
      </c>
      <c r="AG114" s="1018"/>
      <c r="AH114" s="1018"/>
      <c r="AI114" s="1018"/>
      <c r="AJ114" s="1019"/>
      <c r="AK114" s="1020">
        <v>154703</v>
      </c>
      <c r="AL114" s="1018"/>
      <c r="AM114" s="1018"/>
      <c r="AN114" s="1018"/>
      <c r="AO114" s="1019"/>
      <c r="AP114" s="1021">
        <v>3.2</v>
      </c>
      <c r="AQ114" s="1022"/>
      <c r="AR114" s="1022"/>
      <c r="AS114" s="1022"/>
      <c r="AT114" s="1023"/>
      <c r="AU114" s="959"/>
      <c r="AV114" s="960"/>
      <c r="AW114" s="960"/>
      <c r="AX114" s="960"/>
      <c r="AY114" s="960"/>
      <c r="AZ114" s="1008" t="s">
        <v>445</v>
      </c>
      <c r="BA114" s="1009"/>
      <c r="BB114" s="1009"/>
      <c r="BC114" s="1009"/>
      <c r="BD114" s="1009"/>
      <c r="BE114" s="1009"/>
      <c r="BF114" s="1009"/>
      <c r="BG114" s="1009"/>
      <c r="BH114" s="1009"/>
      <c r="BI114" s="1009"/>
      <c r="BJ114" s="1009"/>
      <c r="BK114" s="1009"/>
      <c r="BL114" s="1009"/>
      <c r="BM114" s="1009"/>
      <c r="BN114" s="1009"/>
      <c r="BO114" s="1009"/>
      <c r="BP114" s="1010"/>
      <c r="BQ114" s="978">
        <v>1533953</v>
      </c>
      <c r="BR114" s="979"/>
      <c r="BS114" s="979"/>
      <c r="BT114" s="979"/>
      <c r="BU114" s="979"/>
      <c r="BV114" s="979">
        <v>1342816</v>
      </c>
      <c r="BW114" s="979"/>
      <c r="BX114" s="979"/>
      <c r="BY114" s="979"/>
      <c r="BZ114" s="979"/>
      <c r="CA114" s="979">
        <v>1261768</v>
      </c>
      <c r="CB114" s="979"/>
      <c r="CC114" s="979"/>
      <c r="CD114" s="979"/>
      <c r="CE114" s="979"/>
      <c r="CF114" s="973">
        <v>26.2</v>
      </c>
      <c r="CG114" s="974"/>
      <c r="CH114" s="974"/>
      <c r="CI114" s="974"/>
      <c r="CJ114" s="974"/>
      <c r="CK114" s="1004"/>
      <c r="CL114" s="1005"/>
      <c r="CM114" s="975" t="s">
        <v>446</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126</v>
      </c>
      <c r="DH114" s="1018"/>
      <c r="DI114" s="1018"/>
      <c r="DJ114" s="1018"/>
      <c r="DK114" s="1019"/>
      <c r="DL114" s="1020" t="s">
        <v>126</v>
      </c>
      <c r="DM114" s="1018"/>
      <c r="DN114" s="1018"/>
      <c r="DO114" s="1018"/>
      <c r="DP114" s="1019"/>
      <c r="DQ114" s="1020" t="s">
        <v>126</v>
      </c>
      <c r="DR114" s="1018"/>
      <c r="DS114" s="1018"/>
      <c r="DT114" s="1018"/>
      <c r="DU114" s="1019"/>
      <c r="DV114" s="1021" t="s">
        <v>126</v>
      </c>
      <c r="DW114" s="1022"/>
      <c r="DX114" s="1022"/>
      <c r="DY114" s="1022"/>
      <c r="DZ114" s="1023"/>
    </row>
    <row r="115" spans="1:130" s="247" customFormat="1" ht="26.25" customHeight="1" x14ac:dyDescent="0.15">
      <c r="A115" s="1013"/>
      <c r="B115" s="1014"/>
      <c r="C115" s="1009" t="s">
        <v>447</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126</v>
      </c>
      <c r="AB115" s="993"/>
      <c r="AC115" s="993"/>
      <c r="AD115" s="993"/>
      <c r="AE115" s="994"/>
      <c r="AF115" s="995" t="s">
        <v>126</v>
      </c>
      <c r="AG115" s="993"/>
      <c r="AH115" s="993"/>
      <c r="AI115" s="993"/>
      <c r="AJ115" s="994"/>
      <c r="AK115" s="995" t="s">
        <v>126</v>
      </c>
      <c r="AL115" s="993"/>
      <c r="AM115" s="993"/>
      <c r="AN115" s="993"/>
      <c r="AO115" s="994"/>
      <c r="AP115" s="996" t="s">
        <v>126</v>
      </c>
      <c r="AQ115" s="997"/>
      <c r="AR115" s="997"/>
      <c r="AS115" s="997"/>
      <c r="AT115" s="998"/>
      <c r="AU115" s="959"/>
      <c r="AV115" s="960"/>
      <c r="AW115" s="960"/>
      <c r="AX115" s="960"/>
      <c r="AY115" s="960"/>
      <c r="AZ115" s="1008" t="s">
        <v>448</v>
      </c>
      <c r="BA115" s="1009"/>
      <c r="BB115" s="1009"/>
      <c r="BC115" s="1009"/>
      <c r="BD115" s="1009"/>
      <c r="BE115" s="1009"/>
      <c r="BF115" s="1009"/>
      <c r="BG115" s="1009"/>
      <c r="BH115" s="1009"/>
      <c r="BI115" s="1009"/>
      <c r="BJ115" s="1009"/>
      <c r="BK115" s="1009"/>
      <c r="BL115" s="1009"/>
      <c r="BM115" s="1009"/>
      <c r="BN115" s="1009"/>
      <c r="BO115" s="1009"/>
      <c r="BP115" s="1010"/>
      <c r="BQ115" s="978" t="s">
        <v>126</v>
      </c>
      <c r="BR115" s="979"/>
      <c r="BS115" s="979"/>
      <c r="BT115" s="979"/>
      <c r="BU115" s="979"/>
      <c r="BV115" s="979" t="s">
        <v>126</v>
      </c>
      <c r="BW115" s="979"/>
      <c r="BX115" s="979"/>
      <c r="BY115" s="979"/>
      <c r="BZ115" s="979"/>
      <c r="CA115" s="979" t="s">
        <v>126</v>
      </c>
      <c r="CB115" s="979"/>
      <c r="CC115" s="979"/>
      <c r="CD115" s="979"/>
      <c r="CE115" s="979"/>
      <c r="CF115" s="973" t="s">
        <v>126</v>
      </c>
      <c r="CG115" s="974"/>
      <c r="CH115" s="974"/>
      <c r="CI115" s="974"/>
      <c r="CJ115" s="974"/>
      <c r="CK115" s="1004"/>
      <c r="CL115" s="1005"/>
      <c r="CM115" s="1008" t="s">
        <v>449</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126</v>
      </c>
      <c r="DH115" s="1018"/>
      <c r="DI115" s="1018"/>
      <c r="DJ115" s="1018"/>
      <c r="DK115" s="1019"/>
      <c r="DL115" s="1020">
        <v>121200</v>
      </c>
      <c r="DM115" s="1018"/>
      <c r="DN115" s="1018"/>
      <c r="DO115" s="1018"/>
      <c r="DP115" s="1019"/>
      <c r="DQ115" s="1020">
        <v>121200</v>
      </c>
      <c r="DR115" s="1018"/>
      <c r="DS115" s="1018"/>
      <c r="DT115" s="1018"/>
      <c r="DU115" s="1019"/>
      <c r="DV115" s="1021">
        <v>2.5</v>
      </c>
      <c r="DW115" s="1022"/>
      <c r="DX115" s="1022"/>
      <c r="DY115" s="1022"/>
      <c r="DZ115" s="1023"/>
    </row>
    <row r="116" spans="1:130" s="247" customFormat="1" ht="26.25" customHeight="1" x14ac:dyDescent="0.15">
      <c r="A116" s="1015"/>
      <c r="B116" s="1016"/>
      <c r="C116" s="1024" t="s">
        <v>450</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126</v>
      </c>
      <c r="AB116" s="1018"/>
      <c r="AC116" s="1018"/>
      <c r="AD116" s="1018"/>
      <c r="AE116" s="1019"/>
      <c r="AF116" s="1020" t="s">
        <v>126</v>
      </c>
      <c r="AG116" s="1018"/>
      <c r="AH116" s="1018"/>
      <c r="AI116" s="1018"/>
      <c r="AJ116" s="1019"/>
      <c r="AK116" s="1020">
        <v>230</v>
      </c>
      <c r="AL116" s="1018"/>
      <c r="AM116" s="1018"/>
      <c r="AN116" s="1018"/>
      <c r="AO116" s="1019"/>
      <c r="AP116" s="1021">
        <v>0</v>
      </c>
      <c r="AQ116" s="1022"/>
      <c r="AR116" s="1022"/>
      <c r="AS116" s="1022"/>
      <c r="AT116" s="1023"/>
      <c r="AU116" s="959"/>
      <c r="AV116" s="960"/>
      <c r="AW116" s="960"/>
      <c r="AX116" s="960"/>
      <c r="AY116" s="960"/>
      <c r="AZ116" s="1026" t="s">
        <v>451</v>
      </c>
      <c r="BA116" s="1027"/>
      <c r="BB116" s="1027"/>
      <c r="BC116" s="1027"/>
      <c r="BD116" s="1027"/>
      <c r="BE116" s="1027"/>
      <c r="BF116" s="1027"/>
      <c r="BG116" s="1027"/>
      <c r="BH116" s="1027"/>
      <c r="BI116" s="1027"/>
      <c r="BJ116" s="1027"/>
      <c r="BK116" s="1027"/>
      <c r="BL116" s="1027"/>
      <c r="BM116" s="1027"/>
      <c r="BN116" s="1027"/>
      <c r="BO116" s="1027"/>
      <c r="BP116" s="1028"/>
      <c r="BQ116" s="978" t="s">
        <v>126</v>
      </c>
      <c r="BR116" s="979"/>
      <c r="BS116" s="979"/>
      <c r="BT116" s="979"/>
      <c r="BU116" s="979"/>
      <c r="BV116" s="979" t="s">
        <v>126</v>
      </c>
      <c r="BW116" s="979"/>
      <c r="BX116" s="979"/>
      <c r="BY116" s="979"/>
      <c r="BZ116" s="979"/>
      <c r="CA116" s="979" t="s">
        <v>126</v>
      </c>
      <c r="CB116" s="979"/>
      <c r="CC116" s="979"/>
      <c r="CD116" s="979"/>
      <c r="CE116" s="979"/>
      <c r="CF116" s="973" t="s">
        <v>126</v>
      </c>
      <c r="CG116" s="974"/>
      <c r="CH116" s="974"/>
      <c r="CI116" s="974"/>
      <c r="CJ116" s="974"/>
      <c r="CK116" s="1004"/>
      <c r="CL116" s="1005"/>
      <c r="CM116" s="975" t="s">
        <v>452</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126</v>
      </c>
      <c r="DH116" s="1018"/>
      <c r="DI116" s="1018"/>
      <c r="DJ116" s="1018"/>
      <c r="DK116" s="1019"/>
      <c r="DL116" s="1020" t="s">
        <v>126</v>
      </c>
      <c r="DM116" s="1018"/>
      <c r="DN116" s="1018"/>
      <c r="DO116" s="1018"/>
      <c r="DP116" s="1019"/>
      <c r="DQ116" s="1020" t="s">
        <v>126</v>
      </c>
      <c r="DR116" s="1018"/>
      <c r="DS116" s="1018"/>
      <c r="DT116" s="1018"/>
      <c r="DU116" s="1019"/>
      <c r="DV116" s="1021" t="s">
        <v>126</v>
      </c>
      <c r="DW116" s="1022"/>
      <c r="DX116" s="1022"/>
      <c r="DY116" s="1022"/>
      <c r="DZ116" s="1023"/>
    </row>
    <row r="117" spans="1:130" s="247" customFormat="1" ht="26.25" customHeight="1" x14ac:dyDescent="0.15">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453</v>
      </c>
      <c r="Z117" s="945"/>
      <c r="AA117" s="1035">
        <v>1609737</v>
      </c>
      <c r="AB117" s="1036"/>
      <c r="AC117" s="1036"/>
      <c r="AD117" s="1036"/>
      <c r="AE117" s="1037"/>
      <c r="AF117" s="1038">
        <v>1664409</v>
      </c>
      <c r="AG117" s="1036"/>
      <c r="AH117" s="1036"/>
      <c r="AI117" s="1036"/>
      <c r="AJ117" s="1037"/>
      <c r="AK117" s="1038">
        <v>1683602</v>
      </c>
      <c r="AL117" s="1036"/>
      <c r="AM117" s="1036"/>
      <c r="AN117" s="1036"/>
      <c r="AO117" s="1037"/>
      <c r="AP117" s="1039"/>
      <c r="AQ117" s="1040"/>
      <c r="AR117" s="1040"/>
      <c r="AS117" s="1040"/>
      <c r="AT117" s="1041"/>
      <c r="AU117" s="959"/>
      <c r="AV117" s="960"/>
      <c r="AW117" s="960"/>
      <c r="AX117" s="960"/>
      <c r="AY117" s="960"/>
      <c r="AZ117" s="1026" t="s">
        <v>454</v>
      </c>
      <c r="BA117" s="1027"/>
      <c r="BB117" s="1027"/>
      <c r="BC117" s="1027"/>
      <c r="BD117" s="1027"/>
      <c r="BE117" s="1027"/>
      <c r="BF117" s="1027"/>
      <c r="BG117" s="1027"/>
      <c r="BH117" s="1027"/>
      <c r="BI117" s="1027"/>
      <c r="BJ117" s="1027"/>
      <c r="BK117" s="1027"/>
      <c r="BL117" s="1027"/>
      <c r="BM117" s="1027"/>
      <c r="BN117" s="1027"/>
      <c r="BO117" s="1027"/>
      <c r="BP117" s="1028"/>
      <c r="BQ117" s="978" t="s">
        <v>126</v>
      </c>
      <c r="BR117" s="979"/>
      <c r="BS117" s="979"/>
      <c r="BT117" s="979"/>
      <c r="BU117" s="979"/>
      <c r="BV117" s="979" t="s">
        <v>126</v>
      </c>
      <c r="BW117" s="979"/>
      <c r="BX117" s="979"/>
      <c r="BY117" s="979"/>
      <c r="BZ117" s="979"/>
      <c r="CA117" s="979" t="s">
        <v>126</v>
      </c>
      <c r="CB117" s="979"/>
      <c r="CC117" s="979"/>
      <c r="CD117" s="979"/>
      <c r="CE117" s="979"/>
      <c r="CF117" s="973" t="s">
        <v>126</v>
      </c>
      <c r="CG117" s="974"/>
      <c r="CH117" s="974"/>
      <c r="CI117" s="974"/>
      <c r="CJ117" s="974"/>
      <c r="CK117" s="1004"/>
      <c r="CL117" s="1005"/>
      <c r="CM117" s="975" t="s">
        <v>455</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126</v>
      </c>
      <c r="DH117" s="1018"/>
      <c r="DI117" s="1018"/>
      <c r="DJ117" s="1018"/>
      <c r="DK117" s="1019"/>
      <c r="DL117" s="1020" t="s">
        <v>126</v>
      </c>
      <c r="DM117" s="1018"/>
      <c r="DN117" s="1018"/>
      <c r="DO117" s="1018"/>
      <c r="DP117" s="1019"/>
      <c r="DQ117" s="1020" t="s">
        <v>126</v>
      </c>
      <c r="DR117" s="1018"/>
      <c r="DS117" s="1018"/>
      <c r="DT117" s="1018"/>
      <c r="DU117" s="1019"/>
      <c r="DV117" s="1021" t="s">
        <v>126</v>
      </c>
      <c r="DW117" s="1022"/>
      <c r="DX117" s="1022"/>
      <c r="DY117" s="1022"/>
      <c r="DZ117" s="1023"/>
    </row>
    <row r="118" spans="1:130" s="247" customFormat="1" ht="26.25" customHeight="1" x14ac:dyDescent="0.15">
      <c r="A118" s="963" t="s">
        <v>429</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427</v>
      </c>
      <c r="AB118" s="944"/>
      <c r="AC118" s="944"/>
      <c r="AD118" s="944"/>
      <c r="AE118" s="945"/>
      <c r="AF118" s="943" t="s">
        <v>305</v>
      </c>
      <c r="AG118" s="944"/>
      <c r="AH118" s="944"/>
      <c r="AI118" s="944"/>
      <c r="AJ118" s="945"/>
      <c r="AK118" s="943" t="s">
        <v>304</v>
      </c>
      <c r="AL118" s="944"/>
      <c r="AM118" s="944"/>
      <c r="AN118" s="944"/>
      <c r="AO118" s="945"/>
      <c r="AP118" s="1030" t="s">
        <v>428</v>
      </c>
      <c r="AQ118" s="1031"/>
      <c r="AR118" s="1031"/>
      <c r="AS118" s="1031"/>
      <c r="AT118" s="1032"/>
      <c r="AU118" s="959"/>
      <c r="AV118" s="960"/>
      <c r="AW118" s="960"/>
      <c r="AX118" s="960"/>
      <c r="AY118" s="960"/>
      <c r="AZ118" s="1033" t="s">
        <v>456</v>
      </c>
      <c r="BA118" s="1024"/>
      <c r="BB118" s="1024"/>
      <c r="BC118" s="1024"/>
      <c r="BD118" s="1024"/>
      <c r="BE118" s="1024"/>
      <c r="BF118" s="1024"/>
      <c r="BG118" s="1024"/>
      <c r="BH118" s="1024"/>
      <c r="BI118" s="1024"/>
      <c r="BJ118" s="1024"/>
      <c r="BK118" s="1024"/>
      <c r="BL118" s="1024"/>
      <c r="BM118" s="1024"/>
      <c r="BN118" s="1024"/>
      <c r="BO118" s="1024"/>
      <c r="BP118" s="1025"/>
      <c r="BQ118" s="1056" t="s">
        <v>126</v>
      </c>
      <c r="BR118" s="1057"/>
      <c r="BS118" s="1057"/>
      <c r="BT118" s="1057"/>
      <c r="BU118" s="1057"/>
      <c r="BV118" s="1057" t="s">
        <v>126</v>
      </c>
      <c r="BW118" s="1057"/>
      <c r="BX118" s="1057"/>
      <c r="BY118" s="1057"/>
      <c r="BZ118" s="1057"/>
      <c r="CA118" s="1057" t="s">
        <v>126</v>
      </c>
      <c r="CB118" s="1057"/>
      <c r="CC118" s="1057"/>
      <c r="CD118" s="1057"/>
      <c r="CE118" s="1057"/>
      <c r="CF118" s="973" t="s">
        <v>126</v>
      </c>
      <c r="CG118" s="974"/>
      <c r="CH118" s="974"/>
      <c r="CI118" s="974"/>
      <c r="CJ118" s="974"/>
      <c r="CK118" s="1004"/>
      <c r="CL118" s="1005"/>
      <c r="CM118" s="975" t="s">
        <v>457</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126</v>
      </c>
      <c r="DH118" s="1018"/>
      <c r="DI118" s="1018"/>
      <c r="DJ118" s="1018"/>
      <c r="DK118" s="1019"/>
      <c r="DL118" s="1020" t="s">
        <v>126</v>
      </c>
      <c r="DM118" s="1018"/>
      <c r="DN118" s="1018"/>
      <c r="DO118" s="1018"/>
      <c r="DP118" s="1019"/>
      <c r="DQ118" s="1020" t="s">
        <v>126</v>
      </c>
      <c r="DR118" s="1018"/>
      <c r="DS118" s="1018"/>
      <c r="DT118" s="1018"/>
      <c r="DU118" s="1019"/>
      <c r="DV118" s="1021" t="s">
        <v>126</v>
      </c>
      <c r="DW118" s="1022"/>
      <c r="DX118" s="1022"/>
      <c r="DY118" s="1022"/>
      <c r="DZ118" s="1023"/>
    </row>
    <row r="119" spans="1:130" s="247" customFormat="1" ht="26.25" customHeight="1" x14ac:dyDescent="0.15">
      <c r="A119" s="1117" t="s">
        <v>432</v>
      </c>
      <c r="B119" s="1003"/>
      <c r="C119" s="982" t="s">
        <v>433</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126</v>
      </c>
      <c r="AB119" s="951"/>
      <c r="AC119" s="951"/>
      <c r="AD119" s="951"/>
      <c r="AE119" s="952"/>
      <c r="AF119" s="953" t="s">
        <v>126</v>
      </c>
      <c r="AG119" s="951"/>
      <c r="AH119" s="951"/>
      <c r="AI119" s="951"/>
      <c r="AJ119" s="952"/>
      <c r="AK119" s="953" t="s">
        <v>126</v>
      </c>
      <c r="AL119" s="951"/>
      <c r="AM119" s="951"/>
      <c r="AN119" s="951"/>
      <c r="AO119" s="952"/>
      <c r="AP119" s="954" t="s">
        <v>126</v>
      </c>
      <c r="AQ119" s="955"/>
      <c r="AR119" s="955"/>
      <c r="AS119" s="955"/>
      <c r="AT119" s="956"/>
      <c r="AU119" s="961"/>
      <c r="AV119" s="962"/>
      <c r="AW119" s="962"/>
      <c r="AX119" s="962"/>
      <c r="AY119" s="962"/>
      <c r="AZ119" s="278" t="s">
        <v>186</v>
      </c>
      <c r="BA119" s="278"/>
      <c r="BB119" s="278"/>
      <c r="BC119" s="278"/>
      <c r="BD119" s="278"/>
      <c r="BE119" s="278"/>
      <c r="BF119" s="278"/>
      <c r="BG119" s="278"/>
      <c r="BH119" s="278"/>
      <c r="BI119" s="278"/>
      <c r="BJ119" s="278"/>
      <c r="BK119" s="278"/>
      <c r="BL119" s="278"/>
      <c r="BM119" s="278"/>
      <c r="BN119" s="278"/>
      <c r="BO119" s="1034" t="s">
        <v>458</v>
      </c>
      <c r="BP119" s="1065"/>
      <c r="BQ119" s="1056">
        <v>16888839</v>
      </c>
      <c r="BR119" s="1057"/>
      <c r="BS119" s="1057"/>
      <c r="BT119" s="1057"/>
      <c r="BU119" s="1057"/>
      <c r="BV119" s="1057">
        <v>16461174</v>
      </c>
      <c r="BW119" s="1057"/>
      <c r="BX119" s="1057"/>
      <c r="BY119" s="1057"/>
      <c r="BZ119" s="1057"/>
      <c r="CA119" s="1057">
        <v>16851054</v>
      </c>
      <c r="CB119" s="1057"/>
      <c r="CC119" s="1057"/>
      <c r="CD119" s="1057"/>
      <c r="CE119" s="1057"/>
      <c r="CF119" s="1058"/>
      <c r="CG119" s="1059"/>
      <c r="CH119" s="1059"/>
      <c r="CI119" s="1059"/>
      <c r="CJ119" s="1060"/>
      <c r="CK119" s="1006"/>
      <c r="CL119" s="1007"/>
      <c r="CM119" s="1061" t="s">
        <v>459</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126</v>
      </c>
      <c r="DH119" s="1043"/>
      <c r="DI119" s="1043"/>
      <c r="DJ119" s="1043"/>
      <c r="DK119" s="1044"/>
      <c r="DL119" s="1042" t="s">
        <v>126</v>
      </c>
      <c r="DM119" s="1043"/>
      <c r="DN119" s="1043"/>
      <c r="DO119" s="1043"/>
      <c r="DP119" s="1044"/>
      <c r="DQ119" s="1042" t="s">
        <v>126</v>
      </c>
      <c r="DR119" s="1043"/>
      <c r="DS119" s="1043"/>
      <c r="DT119" s="1043"/>
      <c r="DU119" s="1044"/>
      <c r="DV119" s="1045" t="s">
        <v>126</v>
      </c>
      <c r="DW119" s="1046"/>
      <c r="DX119" s="1046"/>
      <c r="DY119" s="1046"/>
      <c r="DZ119" s="1047"/>
    </row>
    <row r="120" spans="1:130" s="247" customFormat="1" ht="26.25" customHeight="1" x14ac:dyDescent="0.15">
      <c r="A120" s="1118"/>
      <c r="B120" s="1005"/>
      <c r="C120" s="975" t="s">
        <v>436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126</v>
      </c>
      <c r="AB120" s="1018"/>
      <c r="AC120" s="1018"/>
      <c r="AD120" s="1018"/>
      <c r="AE120" s="1019"/>
      <c r="AF120" s="1020" t="s">
        <v>126</v>
      </c>
      <c r="AG120" s="1018"/>
      <c r="AH120" s="1018"/>
      <c r="AI120" s="1018"/>
      <c r="AJ120" s="1019"/>
      <c r="AK120" s="1020" t="s">
        <v>126</v>
      </c>
      <c r="AL120" s="1018"/>
      <c r="AM120" s="1018"/>
      <c r="AN120" s="1018"/>
      <c r="AO120" s="1019"/>
      <c r="AP120" s="1021" t="s">
        <v>126</v>
      </c>
      <c r="AQ120" s="1022"/>
      <c r="AR120" s="1022"/>
      <c r="AS120" s="1022"/>
      <c r="AT120" s="1023"/>
      <c r="AU120" s="1048" t="s">
        <v>460</v>
      </c>
      <c r="AV120" s="1049"/>
      <c r="AW120" s="1049"/>
      <c r="AX120" s="1049"/>
      <c r="AY120" s="1050"/>
      <c r="AZ120" s="999" t="s">
        <v>461</v>
      </c>
      <c r="BA120" s="948"/>
      <c r="BB120" s="948"/>
      <c r="BC120" s="948"/>
      <c r="BD120" s="948"/>
      <c r="BE120" s="948"/>
      <c r="BF120" s="948"/>
      <c r="BG120" s="948"/>
      <c r="BH120" s="948"/>
      <c r="BI120" s="948"/>
      <c r="BJ120" s="948"/>
      <c r="BK120" s="948"/>
      <c r="BL120" s="948"/>
      <c r="BM120" s="948"/>
      <c r="BN120" s="948"/>
      <c r="BO120" s="948"/>
      <c r="BP120" s="949"/>
      <c r="BQ120" s="985">
        <v>2791749</v>
      </c>
      <c r="BR120" s="986"/>
      <c r="BS120" s="986"/>
      <c r="BT120" s="986"/>
      <c r="BU120" s="986"/>
      <c r="BV120" s="986">
        <v>2901957</v>
      </c>
      <c r="BW120" s="986"/>
      <c r="BX120" s="986"/>
      <c r="BY120" s="986"/>
      <c r="BZ120" s="986"/>
      <c r="CA120" s="986">
        <v>2892039</v>
      </c>
      <c r="CB120" s="986"/>
      <c r="CC120" s="986"/>
      <c r="CD120" s="986"/>
      <c r="CE120" s="986"/>
      <c r="CF120" s="1000">
        <v>60.1</v>
      </c>
      <c r="CG120" s="1001"/>
      <c r="CH120" s="1001"/>
      <c r="CI120" s="1001"/>
      <c r="CJ120" s="1001"/>
      <c r="CK120" s="1066" t="s">
        <v>462</v>
      </c>
      <c r="CL120" s="1067"/>
      <c r="CM120" s="1067"/>
      <c r="CN120" s="1067"/>
      <c r="CO120" s="1068"/>
      <c r="CP120" s="1074" t="s">
        <v>463</v>
      </c>
      <c r="CQ120" s="1075"/>
      <c r="CR120" s="1075"/>
      <c r="CS120" s="1075"/>
      <c r="CT120" s="1075"/>
      <c r="CU120" s="1075"/>
      <c r="CV120" s="1075"/>
      <c r="CW120" s="1075"/>
      <c r="CX120" s="1075"/>
      <c r="CY120" s="1075"/>
      <c r="CZ120" s="1075"/>
      <c r="DA120" s="1075"/>
      <c r="DB120" s="1075"/>
      <c r="DC120" s="1075"/>
      <c r="DD120" s="1075"/>
      <c r="DE120" s="1075"/>
      <c r="DF120" s="1076"/>
      <c r="DG120" s="985">
        <v>1158548</v>
      </c>
      <c r="DH120" s="986"/>
      <c r="DI120" s="986"/>
      <c r="DJ120" s="986"/>
      <c r="DK120" s="986"/>
      <c r="DL120" s="986">
        <v>1320547</v>
      </c>
      <c r="DM120" s="986"/>
      <c r="DN120" s="986"/>
      <c r="DO120" s="986"/>
      <c r="DP120" s="986"/>
      <c r="DQ120" s="986">
        <v>1278777</v>
      </c>
      <c r="DR120" s="986"/>
      <c r="DS120" s="986"/>
      <c r="DT120" s="986"/>
      <c r="DU120" s="986"/>
      <c r="DV120" s="987">
        <v>26.6</v>
      </c>
      <c r="DW120" s="987"/>
      <c r="DX120" s="987"/>
      <c r="DY120" s="987"/>
      <c r="DZ120" s="988"/>
    </row>
    <row r="121" spans="1:130" s="247" customFormat="1" ht="26.25" customHeight="1" x14ac:dyDescent="0.15">
      <c r="A121" s="1118"/>
      <c r="B121" s="1005"/>
      <c r="C121" s="1026" t="s">
        <v>464</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126</v>
      </c>
      <c r="AB121" s="1018"/>
      <c r="AC121" s="1018"/>
      <c r="AD121" s="1018"/>
      <c r="AE121" s="1019"/>
      <c r="AF121" s="1020" t="s">
        <v>126</v>
      </c>
      <c r="AG121" s="1018"/>
      <c r="AH121" s="1018"/>
      <c r="AI121" s="1018"/>
      <c r="AJ121" s="1019"/>
      <c r="AK121" s="1020" t="s">
        <v>126</v>
      </c>
      <c r="AL121" s="1018"/>
      <c r="AM121" s="1018"/>
      <c r="AN121" s="1018"/>
      <c r="AO121" s="1019"/>
      <c r="AP121" s="1021" t="s">
        <v>126</v>
      </c>
      <c r="AQ121" s="1022"/>
      <c r="AR121" s="1022"/>
      <c r="AS121" s="1022"/>
      <c r="AT121" s="1023"/>
      <c r="AU121" s="1051"/>
      <c r="AV121" s="1052"/>
      <c r="AW121" s="1052"/>
      <c r="AX121" s="1052"/>
      <c r="AY121" s="1053"/>
      <c r="AZ121" s="1008" t="s">
        <v>465</v>
      </c>
      <c r="BA121" s="1009"/>
      <c r="BB121" s="1009"/>
      <c r="BC121" s="1009"/>
      <c r="BD121" s="1009"/>
      <c r="BE121" s="1009"/>
      <c r="BF121" s="1009"/>
      <c r="BG121" s="1009"/>
      <c r="BH121" s="1009"/>
      <c r="BI121" s="1009"/>
      <c r="BJ121" s="1009"/>
      <c r="BK121" s="1009"/>
      <c r="BL121" s="1009"/>
      <c r="BM121" s="1009"/>
      <c r="BN121" s="1009"/>
      <c r="BO121" s="1009"/>
      <c r="BP121" s="1010"/>
      <c r="BQ121" s="978">
        <v>3161</v>
      </c>
      <c r="BR121" s="979"/>
      <c r="BS121" s="979"/>
      <c r="BT121" s="979"/>
      <c r="BU121" s="979"/>
      <c r="BV121" s="979">
        <v>349</v>
      </c>
      <c r="BW121" s="979"/>
      <c r="BX121" s="979"/>
      <c r="BY121" s="979"/>
      <c r="BZ121" s="979"/>
      <c r="CA121" s="979">
        <v>177</v>
      </c>
      <c r="CB121" s="979"/>
      <c r="CC121" s="979"/>
      <c r="CD121" s="979"/>
      <c r="CE121" s="979"/>
      <c r="CF121" s="973">
        <v>0</v>
      </c>
      <c r="CG121" s="974"/>
      <c r="CH121" s="974"/>
      <c r="CI121" s="974"/>
      <c r="CJ121" s="974"/>
      <c r="CK121" s="1069"/>
      <c r="CL121" s="1070"/>
      <c r="CM121" s="1070"/>
      <c r="CN121" s="1070"/>
      <c r="CO121" s="1071"/>
      <c r="CP121" s="1079" t="s">
        <v>406</v>
      </c>
      <c r="CQ121" s="1080"/>
      <c r="CR121" s="1080"/>
      <c r="CS121" s="1080"/>
      <c r="CT121" s="1080"/>
      <c r="CU121" s="1080"/>
      <c r="CV121" s="1080"/>
      <c r="CW121" s="1080"/>
      <c r="CX121" s="1080"/>
      <c r="CY121" s="1080"/>
      <c r="CZ121" s="1080"/>
      <c r="DA121" s="1080"/>
      <c r="DB121" s="1080"/>
      <c r="DC121" s="1080"/>
      <c r="DD121" s="1080"/>
      <c r="DE121" s="1080"/>
      <c r="DF121" s="1081"/>
      <c r="DG121" s="978">
        <v>171749</v>
      </c>
      <c r="DH121" s="979"/>
      <c r="DI121" s="979"/>
      <c r="DJ121" s="979"/>
      <c r="DK121" s="979"/>
      <c r="DL121" s="979">
        <v>172464</v>
      </c>
      <c r="DM121" s="979"/>
      <c r="DN121" s="979"/>
      <c r="DO121" s="979"/>
      <c r="DP121" s="979"/>
      <c r="DQ121" s="979">
        <v>174334</v>
      </c>
      <c r="DR121" s="979"/>
      <c r="DS121" s="979"/>
      <c r="DT121" s="979"/>
      <c r="DU121" s="979"/>
      <c r="DV121" s="980">
        <v>3.6</v>
      </c>
      <c r="DW121" s="980"/>
      <c r="DX121" s="980"/>
      <c r="DY121" s="980"/>
      <c r="DZ121" s="981"/>
    </row>
    <row r="122" spans="1:130" s="247" customFormat="1" ht="26.25" customHeight="1" x14ac:dyDescent="0.15">
      <c r="A122" s="1118"/>
      <c r="B122" s="1005"/>
      <c r="C122" s="975" t="s">
        <v>446</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126</v>
      </c>
      <c r="AB122" s="1018"/>
      <c r="AC122" s="1018"/>
      <c r="AD122" s="1018"/>
      <c r="AE122" s="1019"/>
      <c r="AF122" s="1020" t="s">
        <v>126</v>
      </c>
      <c r="AG122" s="1018"/>
      <c r="AH122" s="1018"/>
      <c r="AI122" s="1018"/>
      <c r="AJ122" s="1019"/>
      <c r="AK122" s="1020" t="s">
        <v>126</v>
      </c>
      <c r="AL122" s="1018"/>
      <c r="AM122" s="1018"/>
      <c r="AN122" s="1018"/>
      <c r="AO122" s="1019"/>
      <c r="AP122" s="1021" t="s">
        <v>126</v>
      </c>
      <c r="AQ122" s="1022"/>
      <c r="AR122" s="1022"/>
      <c r="AS122" s="1022"/>
      <c r="AT122" s="1023"/>
      <c r="AU122" s="1051"/>
      <c r="AV122" s="1052"/>
      <c r="AW122" s="1052"/>
      <c r="AX122" s="1052"/>
      <c r="AY122" s="1053"/>
      <c r="AZ122" s="1033" t="s">
        <v>466</v>
      </c>
      <c r="BA122" s="1024"/>
      <c r="BB122" s="1024"/>
      <c r="BC122" s="1024"/>
      <c r="BD122" s="1024"/>
      <c r="BE122" s="1024"/>
      <c r="BF122" s="1024"/>
      <c r="BG122" s="1024"/>
      <c r="BH122" s="1024"/>
      <c r="BI122" s="1024"/>
      <c r="BJ122" s="1024"/>
      <c r="BK122" s="1024"/>
      <c r="BL122" s="1024"/>
      <c r="BM122" s="1024"/>
      <c r="BN122" s="1024"/>
      <c r="BO122" s="1024"/>
      <c r="BP122" s="1025"/>
      <c r="BQ122" s="1056">
        <v>10583451</v>
      </c>
      <c r="BR122" s="1057"/>
      <c r="BS122" s="1057"/>
      <c r="BT122" s="1057"/>
      <c r="BU122" s="1057"/>
      <c r="BV122" s="1057">
        <v>10314687</v>
      </c>
      <c r="BW122" s="1057"/>
      <c r="BX122" s="1057"/>
      <c r="BY122" s="1057"/>
      <c r="BZ122" s="1057"/>
      <c r="CA122" s="1057">
        <v>10635908</v>
      </c>
      <c r="CB122" s="1057"/>
      <c r="CC122" s="1057"/>
      <c r="CD122" s="1057"/>
      <c r="CE122" s="1057"/>
      <c r="CF122" s="1077">
        <v>221.2</v>
      </c>
      <c r="CG122" s="1078"/>
      <c r="CH122" s="1078"/>
      <c r="CI122" s="1078"/>
      <c r="CJ122" s="1078"/>
      <c r="CK122" s="1069"/>
      <c r="CL122" s="1070"/>
      <c r="CM122" s="1070"/>
      <c r="CN122" s="1070"/>
      <c r="CO122" s="1071"/>
      <c r="CP122" s="1079" t="s">
        <v>407</v>
      </c>
      <c r="CQ122" s="1080"/>
      <c r="CR122" s="1080"/>
      <c r="CS122" s="1080"/>
      <c r="CT122" s="1080"/>
      <c r="CU122" s="1080"/>
      <c r="CV122" s="1080"/>
      <c r="CW122" s="1080"/>
      <c r="CX122" s="1080"/>
      <c r="CY122" s="1080"/>
      <c r="CZ122" s="1080"/>
      <c r="DA122" s="1080"/>
      <c r="DB122" s="1080"/>
      <c r="DC122" s="1080"/>
      <c r="DD122" s="1080"/>
      <c r="DE122" s="1080"/>
      <c r="DF122" s="1081"/>
      <c r="DG122" s="978">
        <v>50573</v>
      </c>
      <c r="DH122" s="979"/>
      <c r="DI122" s="979"/>
      <c r="DJ122" s="979"/>
      <c r="DK122" s="979"/>
      <c r="DL122" s="979">
        <v>44525</v>
      </c>
      <c r="DM122" s="979"/>
      <c r="DN122" s="979"/>
      <c r="DO122" s="979"/>
      <c r="DP122" s="979"/>
      <c r="DQ122" s="979">
        <v>40084</v>
      </c>
      <c r="DR122" s="979"/>
      <c r="DS122" s="979"/>
      <c r="DT122" s="979"/>
      <c r="DU122" s="979"/>
      <c r="DV122" s="980">
        <v>0.8</v>
      </c>
      <c r="DW122" s="980"/>
      <c r="DX122" s="980"/>
      <c r="DY122" s="980"/>
      <c r="DZ122" s="981"/>
    </row>
    <row r="123" spans="1:130" s="247" customFormat="1" ht="26.25" customHeight="1" x14ac:dyDescent="0.15">
      <c r="A123" s="1118"/>
      <c r="B123" s="1005"/>
      <c r="C123" s="975" t="s">
        <v>452</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126</v>
      </c>
      <c r="AB123" s="1018"/>
      <c r="AC123" s="1018"/>
      <c r="AD123" s="1018"/>
      <c r="AE123" s="1019"/>
      <c r="AF123" s="1020" t="s">
        <v>126</v>
      </c>
      <c r="AG123" s="1018"/>
      <c r="AH123" s="1018"/>
      <c r="AI123" s="1018"/>
      <c r="AJ123" s="1019"/>
      <c r="AK123" s="1020" t="s">
        <v>126</v>
      </c>
      <c r="AL123" s="1018"/>
      <c r="AM123" s="1018"/>
      <c r="AN123" s="1018"/>
      <c r="AO123" s="1019"/>
      <c r="AP123" s="1021" t="s">
        <v>126</v>
      </c>
      <c r="AQ123" s="1022"/>
      <c r="AR123" s="1022"/>
      <c r="AS123" s="1022"/>
      <c r="AT123" s="1023"/>
      <c r="AU123" s="1054"/>
      <c r="AV123" s="1055"/>
      <c r="AW123" s="1055"/>
      <c r="AX123" s="1055"/>
      <c r="AY123" s="1055"/>
      <c r="AZ123" s="278" t="s">
        <v>186</v>
      </c>
      <c r="BA123" s="278"/>
      <c r="BB123" s="278"/>
      <c r="BC123" s="278"/>
      <c r="BD123" s="278"/>
      <c r="BE123" s="278"/>
      <c r="BF123" s="278"/>
      <c r="BG123" s="278"/>
      <c r="BH123" s="278"/>
      <c r="BI123" s="278"/>
      <c r="BJ123" s="278"/>
      <c r="BK123" s="278"/>
      <c r="BL123" s="278"/>
      <c r="BM123" s="278"/>
      <c r="BN123" s="278"/>
      <c r="BO123" s="1034" t="s">
        <v>467</v>
      </c>
      <c r="BP123" s="1065"/>
      <c r="BQ123" s="1124">
        <v>13378361</v>
      </c>
      <c r="BR123" s="1125"/>
      <c r="BS123" s="1125"/>
      <c r="BT123" s="1125"/>
      <c r="BU123" s="1125"/>
      <c r="BV123" s="1125">
        <v>13216993</v>
      </c>
      <c r="BW123" s="1125"/>
      <c r="BX123" s="1125"/>
      <c r="BY123" s="1125"/>
      <c r="BZ123" s="1125"/>
      <c r="CA123" s="1125">
        <v>13528124</v>
      </c>
      <c r="CB123" s="1125"/>
      <c r="CC123" s="1125"/>
      <c r="CD123" s="1125"/>
      <c r="CE123" s="1125"/>
      <c r="CF123" s="1058"/>
      <c r="CG123" s="1059"/>
      <c r="CH123" s="1059"/>
      <c r="CI123" s="1059"/>
      <c r="CJ123" s="1060"/>
      <c r="CK123" s="1069"/>
      <c r="CL123" s="1070"/>
      <c r="CM123" s="1070"/>
      <c r="CN123" s="1070"/>
      <c r="CO123" s="1071"/>
      <c r="CP123" s="1079" t="s">
        <v>468</v>
      </c>
      <c r="CQ123" s="1080"/>
      <c r="CR123" s="1080"/>
      <c r="CS123" s="1080"/>
      <c r="CT123" s="1080"/>
      <c r="CU123" s="1080"/>
      <c r="CV123" s="1080"/>
      <c r="CW123" s="1080"/>
      <c r="CX123" s="1080"/>
      <c r="CY123" s="1080"/>
      <c r="CZ123" s="1080"/>
      <c r="DA123" s="1080"/>
      <c r="DB123" s="1080"/>
      <c r="DC123" s="1080"/>
      <c r="DD123" s="1080"/>
      <c r="DE123" s="1080"/>
      <c r="DF123" s="1081"/>
      <c r="DG123" s="1017">
        <v>28846</v>
      </c>
      <c r="DH123" s="1018"/>
      <c r="DI123" s="1018"/>
      <c r="DJ123" s="1018"/>
      <c r="DK123" s="1019"/>
      <c r="DL123" s="1020">
        <v>21116</v>
      </c>
      <c r="DM123" s="1018"/>
      <c r="DN123" s="1018"/>
      <c r="DO123" s="1018"/>
      <c r="DP123" s="1019"/>
      <c r="DQ123" s="1020">
        <v>21002</v>
      </c>
      <c r="DR123" s="1018"/>
      <c r="DS123" s="1018"/>
      <c r="DT123" s="1018"/>
      <c r="DU123" s="1019"/>
      <c r="DV123" s="1021">
        <v>0.4</v>
      </c>
      <c r="DW123" s="1022"/>
      <c r="DX123" s="1022"/>
      <c r="DY123" s="1022"/>
      <c r="DZ123" s="1023"/>
    </row>
    <row r="124" spans="1:130" s="247" customFormat="1" ht="26.25" customHeight="1" thickBot="1" x14ac:dyDescent="0.2">
      <c r="A124" s="1118"/>
      <c r="B124" s="1005"/>
      <c r="C124" s="975" t="s">
        <v>455</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126</v>
      </c>
      <c r="AB124" s="1018"/>
      <c r="AC124" s="1018"/>
      <c r="AD124" s="1018"/>
      <c r="AE124" s="1019"/>
      <c r="AF124" s="1020" t="s">
        <v>126</v>
      </c>
      <c r="AG124" s="1018"/>
      <c r="AH124" s="1018"/>
      <c r="AI124" s="1018"/>
      <c r="AJ124" s="1019"/>
      <c r="AK124" s="1020" t="s">
        <v>126</v>
      </c>
      <c r="AL124" s="1018"/>
      <c r="AM124" s="1018"/>
      <c r="AN124" s="1018"/>
      <c r="AO124" s="1019"/>
      <c r="AP124" s="1021" t="s">
        <v>126</v>
      </c>
      <c r="AQ124" s="1022"/>
      <c r="AR124" s="1022"/>
      <c r="AS124" s="1022"/>
      <c r="AT124" s="1023"/>
      <c r="AU124" s="1120" t="s">
        <v>469</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71.3</v>
      </c>
      <c r="BR124" s="1087"/>
      <c r="BS124" s="1087"/>
      <c r="BT124" s="1087"/>
      <c r="BU124" s="1087"/>
      <c r="BV124" s="1087">
        <v>66.2</v>
      </c>
      <c r="BW124" s="1087"/>
      <c r="BX124" s="1087"/>
      <c r="BY124" s="1087"/>
      <c r="BZ124" s="1087"/>
      <c r="CA124" s="1087">
        <v>69.099999999999994</v>
      </c>
      <c r="CB124" s="1087"/>
      <c r="CC124" s="1087"/>
      <c r="CD124" s="1087"/>
      <c r="CE124" s="1087"/>
      <c r="CF124" s="1088"/>
      <c r="CG124" s="1089"/>
      <c r="CH124" s="1089"/>
      <c r="CI124" s="1089"/>
      <c r="CJ124" s="1090"/>
      <c r="CK124" s="1072"/>
      <c r="CL124" s="1072"/>
      <c r="CM124" s="1072"/>
      <c r="CN124" s="1072"/>
      <c r="CO124" s="1073"/>
      <c r="CP124" s="1079" t="s">
        <v>470</v>
      </c>
      <c r="CQ124" s="1080"/>
      <c r="CR124" s="1080"/>
      <c r="CS124" s="1080"/>
      <c r="CT124" s="1080"/>
      <c r="CU124" s="1080"/>
      <c r="CV124" s="1080"/>
      <c r="CW124" s="1080"/>
      <c r="CX124" s="1080"/>
      <c r="CY124" s="1080"/>
      <c r="CZ124" s="1080"/>
      <c r="DA124" s="1080"/>
      <c r="DB124" s="1080"/>
      <c r="DC124" s="1080"/>
      <c r="DD124" s="1080"/>
      <c r="DE124" s="1080"/>
      <c r="DF124" s="1081"/>
      <c r="DG124" s="1064">
        <v>6487</v>
      </c>
      <c r="DH124" s="1043"/>
      <c r="DI124" s="1043"/>
      <c r="DJ124" s="1043"/>
      <c r="DK124" s="1044"/>
      <c r="DL124" s="1042" t="s">
        <v>126</v>
      </c>
      <c r="DM124" s="1043"/>
      <c r="DN124" s="1043"/>
      <c r="DO124" s="1043"/>
      <c r="DP124" s="1044"/>
      <c r="DQ124" s="1042" t="s">
        <v>126</v>
      </c>
      <c r="DR124" s="1043"/>
      <c r="DS124" s="1043"/>
      <c r="DT124" s="1043"/>
      <c r="DU124" s="1044"/>
      <c r="DV124" s="1045" t="s">
        <v>126</v>
      </c>
      <c r="DW124" s="1046"/>
      <c r="DX124" s="1046"/>
      <c r="DY124" s="1046"/>
      <c r="DZ124" s="1047"/>
    </row>
    <row r="125" spans="1:130" s="247" customFormat="1" ht="26.25" customHeight="1" x14ac:dyDescent="0.15">
      <c r="A125" s="1118"/>
      <c r="B125" s="1005"/>
      <c r="C125" s="975" t="s">
        <v>457</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126</v>
      </c>
      <c r="AB125" s="1018"/>
      <c r="AC125" s="1018"/>
      <c r="AD125" s="1018"/>
      <c r="AE125" s="1019"/>
      <c r="AF125" s="1020" t="s">
        <v>126</v>
      </c>
      <c r="AG125" s="1018"/>
      <c r="AH125" s="1018"/>
      <c r="AI125" s="1018"/>
      <c r="AJ125" s="1019"/>
      <c r="AK125" s="1020" t="s">
        <v>126</v>
      </c>
      <c r="AL125" s="1018"/>
      <c r="AM125" s="1018"/>
      <c r="AN125" s="1018"/>
      <c r="AO125" s="1019"/>
      <c r="AP125" s="1021" t="s">
        <v>126</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471</v>
      </c>
      <c r="CL125" s="1067"/>
      <c r="CM125" s="1067"/>
      <c r="CN125" s="1067"/>
      <c r="CO125" s="1068"/>
      <c r="CP125" s="999" t="s">
        <v>472</v>
      </c>
      <c r="CQ125" s="948"/>
      <c r="CR125" s="948"/>
      <c r="CS125" s="948"/>
      <c r="CT125" s="948"/>
      <c r="CU125" s="948"/>
      <c r="CV125" s="948"/>
      <c r="CW125" s="948"/>
      <c r="CX125" s="948"/>
      <c r="CY125" s="948"/>
      <c r="CZ125" s="948"/>
      <c r="DA125" s="948"/>
      <c r="DB125" s="948"/>
      <c r="DC125" s="948"/>
      <c r="DD125" s="948"/>
      <c r="DE125" s="948"/>
      <c r="DF125" s="949"/>
      <c r="DG125" s="985" t="s">
        <v>126</v>
      </c>
      <c r="DH125" s="986"/>
      <c r="DI125" s="986"/>
      <c r="DJ125" s="986"/>
      <c r="DK125" s="986"/>
      <c r="DL125" s="986" t="s">
        <v>126</v>
      </c>
      <c r="DM125" s="986"/>
      <c r="DN125" s="986"/>
      <c r="DO125" s="986"/>
      <c r="DP125" s="986"/>
      <c r="DQ125" s="986" t="s">
        <v>126</v>
      </c>
      <c r="DR125" s="986"/>
      <c r="DS125" s="986"/>
      <c r="DT125" s="986"/>
      <c r="DU125" s="986"/>
      <c r="DV125" s="987" t="s">
        <v>126</v>
      </c>
      <c r="DW125" s="987"/>
      <c r="DX125" s="987"/>
      <c r="DY125" s="987"/>
      <c r="DZ125" s="988"/>
    </row>
    <row r="126" spans="1:130" s="247" customFormat="1" ht="26.25" customHeight="1" thickBot="1" x14ac:dyDescent="0.2">
      <c r="A126" s="1118"/>
      <c r="B126" s="1005"/>
      <c r="C126" s="975" t="s">
        <v>459</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126</v>
      </c>
      <c r="AB126" s="1018"/>
      <c r="AC126" s="1018"/>
      <c r="AD126" s="1018"/>
      <c r="AE126" s="1019"/>
      <c r="AF126" s="1020" t="s">
        <v>126</v>
      </c>
      <c r="AG126" s="1018"/>
      <c r="AH126" s="1018"/>
      <c r="AI126" s="1018"/>
      <c r="AJ126" s="1019"/>
      <c r="AK126" s="1020" t="s">
        <v>126</v>
      </c>
      <c r="AL126" s="1018"/>
      <c r="AM126" s="1018"/>
      <c r="AN126" s="1018"/>
      <c r="AO126" s="1019"/>
      <c r="AP126" s="1021" t="s">
        <v>126</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473</v>
      </c>
      <c r="CQ126" s="1009"/>
      <c r="CR126" s="1009"/>
      <c r="CS126" s="1009"/>
      <c r="CT126" s="1009"/>
      <c r="CU126" s="1009"/>
      <c r="CV126" s="1009"/>
      <c r="CW126" s="1009"/>
      <c r="CX126" s="1009"/>
      <c r="CY126" s="1009"/>
      <c r="CZ126" s="1009"/>
      <c r="DA126" s="1009"/>
      <c r="DB126" s="1009"/>
      <c r="DC126" s="1009"/>
      <c r="DD126" s="1009"/>
      <c r="DE126" s="1009"/>
      <c r="DF126" s="1010"/>
      <c r="DG126" s="978" t="s">
        <v>126</v>
      </c>
      <c r="DH126" s="979"/>
      <c r="DI126" s="979"/>
      <c r="DJ126" s="979"/>
      <c r="DK126" s="979"/>
      <c r="DL126" s="979" t="s">
        <v>126</v>
      </c>
      <c r="DM126" s="979"/>
      <c r="DN126" s="979"/>
      <c r="DO126" s="979"/>
      <c r="DP126" s="979"/>
      <c r="DQ126" s="979" t="s">
        <v>126</v>
      </c>
      <c r="DR126" s="979"/>
      <c r="DS126" s="979"/>
      <c r="DT126" s="979"/>
      <c r="DU126" s="979"/>
      <c r="DV126" s="980" t="s">
        <v>126</v>
      </c>
      <c r="DW126" s="980"/>
      <c r="DX126" s="980"/>
      <c r="DY126" s="980"/>
      <c r="DZ126" s="981"/>
    </row>
    <row r="127" spans="1:130" s="247" customFormat="1" ht="26.25" customHeight="1" x14ac:dyDescent="0.15">
      <c r="A127" s="1119"/>
      <c r="B127" s="1007"/>
      <c r="C127" s="1061" t="s">
        <v>474</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126</v>
      </c>
      <c r="AB127" s="1018"/>
      <c r="AC127" s="1018"/>
      <c r="AD127" s="1018"/>
      <c r="AE127" s="1019"/>
      <c r="AF127" s="1020" t="s">
        <v>126</v>
      </c>
      <c r="AG127" s="1018"/>
      <c r="AH127" s="1018"/>
      <c r="AI127" s="1018"/>
      <c r="AJ127" s="1019"/>
      <c r="AK127" s="1020" t="s">
        <v>126</v>
      </c>
      <c r="AL127" s="1018"/>
      <c r="AM127" s="1018"/>
      <c r="AN127" s="1018"/>
      <c r="AO127" s="1019"/>
      <c r="AP127" s="1021" t="s">
        <v>126</v>
      </c>
      <c r="AQ127" s="1022"/>
      <c r="AR127" s="1022"/>
      <c r="AS127" s="1022"/>
      <c r="AT127" s="1023"/>
      <c r="AU127" s="283"/>
      <c r="AV127" s="283"/>
      <c r="AW127" s="283"/>
      <c r="AX127" s="1091" t="s">
        <v>475</v>
      </c>
      <c r="AY127" s="1092"/>
      <c r="AZ127" s="1092"/>
      <c r="BA127" s="1092"/>
      <c r="BB127" s="1092"/>
      <c r="BC127" s="1092"/>
      <c r="BD127" s="1092"/>
      <c r="BE127" s="1093"/>
      <c r="BF127" s="1094" t="s">
        <v>476</v>
      </c>
      <c r="BG127" s="1092"/>
      <c r="BH127" s="1092"/>
      <c r="BI127" s="1092"/>
      <c r="BJ127" s="1092"/>
      <c r="BK127" s="1092"/>
      <c r="BL127" s="1093"/>
      <c r="BM127" s="1094" t="s">
        <v>477</v>
      </c>
      <c r="BN127" s="1092"/>
      <c r="BO127" s="1092"/>
      <c r="BP127" s="1092"/>
      <c r="BQ127" s="1092"/>
      <c r="BR127" s="1092"/>
      <c r="BS127" s="1093"/>
      <c r="BT127" s="1094" t="s">
        <v>478</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479</v>
      </c>
      <c r="CQ127" s="1009"/>
      <c r="CR127" s="1009"/>
      <c r="CS127" s="1009"/>
      <c r="CT127" s="1009"/>
      <c r="CU127" s="1009"/>
      <c r="CV127" s="1009"/>
      <c r="CW127" s="1009"/>
      <c r="CX127" s="1009"/>
      <c r="CY127" s="1009"/>
      <c r="CZ127" s="1009"/>
      <c r="DA127" s="1009"/>
      <c r="DB127" s="1009"/>
      <c r="DC127" s="1009"/>
      <c r="DD127" s="1009"/>
      <c r="DE127" s="1009"/>
      <c r="DF127" s="1010"/>
      <c r="DG127" s="978" t="s">
        <v>126</v>
      </c>
      <c r="DH127" s="979"/>
      <c r="DI127" s="979"/>
      <c r="DJ127" s="979"/>
      <c r="DK127" s="979"/>
      <c r="DL127" s="979" t="s">
        <v>126</v>
      </c>
      <c r="DM127" s="979"/>
      <c r="DN127" s="979"/>
      <c r="DO127" s="979"/>
      <c r="DP127" s="979"/>
      <c r="DQ127" s="979" t="s">
        <v>126</v>
      </c>
      <c r="DR127" s="979"/>
      <c r="DS127" s="979"/>
      <c r="DT127" s="979"/>
      <c r="DU127" s="979"/>
      <c r="DV127" s="980" t="s">
        <v>126</v>
      </c>
      <c r="DW127" s="980"/>
      <c r="DX127" s="980"/>
      <c r="DY127" s="980"/>
      <c r="DZ127" s="981"/>
    </row>
    <row r="128" spans="1:130" s="247" customFormat="1" ht="26.25" customHeight="1" thickBot="1" x14ac:dyDescent="0.2">
      <c r="A128" s="1102" t="s">
        <v>480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481</v>
      </c>
      <c r="X128" s="1104"/>
      <c r="Y128" s="1104"/>
      <c r="Z128" s="1105"/>
      <c r="AA128" s="1106">
        <v>3471</v>
      </c>
      <c r="AB128" s="1107"/>
      <c r="AC128" s="1107"/>
      <c r="AD128" s="1107"/>
      <c r="AE128" s="1108"/>
      <c r="AF128" s="1109">
        <v>2829</v>
      </c>
      <c r="AG128" s="1107"/>
      <c r="AH128" s="1107"/>
      <c r="AI128" s="1107"/>
      <c r="AJ128" s="1108"/>
      <c r="AK128" s="1109">
        <v>182</v>
      </c>
      <c r="AL128" s="1107"/>
      <c r="AM128" s="1107"/>
      <c r="AN128" s="1107"/>
      <c r="AO128" s="1108"/>
      <c r="AP128" s="1110"/>
      <c r="AQ128" s="1111"/>
      <c r="AR128" s="1111"/>
      <c r="AS128" s="1111"/>
      <c r="AT128" s="1112"/>
      <c r="AU128" s="283"/>
      <c r="AV128" s="283"/>
      <c r="AW128" s="283"/>
      <c r="AX128" s="947" t="s">
        <v>482</v>
      </c>
      <c r="AY128" s="948"/>
      <c r="AZ128" s="948"/>
      <c r="BA128" s="948"/>
      <c r="BB128" s="948"/>
      <c r="BC128" s="948"/>
      <c r="BD128" s="948"/>
      <c r="BE128" s="949"/>
      <c r="BF128" s="1113" t="s">
        <v>126</v>
      </c>
      <c r="BG128" s="1114"/>
      <c r="BH128" s="1114"/>
      <c r="BI128" s="1114"/>
      <c r="BJ128" s="1114"/>
      <c r="BK128" s="1114"/>
      <c r="BL128" s="1115"/>
      <c r="BM128" s="1113">
        <v>14.47</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483</v>
      </c>
      <c r="CQ128" s="1096"/>
      <c r="CR128" s="1096"/>
      <c r="CS128" s="1096"/>
      <c r="CT128" s="1096"/>
      <c r="CU128" s="1096"/>
      <c r="CV128" s="1096"/>
      <c r="CW128" s="1096"/>
      <c r="CX128" s="1096"/>
      <c r="CY128" s="1096"/>
      <c r="CZ128" s="1096"/>
      <c r="DA128" s="1096"/>
      <c r="DB128" s="1096"/>
      <c r="DC128" s="1096"/>
      <c r="DD128" s="1096"/>
      <c r="DE128" s="1096"/>
      <c r="DF128" s="1097"/>
      <c r="DG128" s="1098" t="s">
        <v>126</v>
      </c>
      <c r="DH128" s="1099"/>
      <c r="DI128" s="1099"/>
      <c r="DJ128" s="1099"/>
      <c r="DK128" s="1099"/>
      <c r="DL128" s="1099" t="s">
        <v>126</v>
      </c>
      <c r="DM128" s="1099"/>
      <c r="DN128" s="1099"/>
      <c r="DO128" s="1099"/>
      <c r="DP128" s="1099"/>
      <c r="DQ128" s="1099" t="s">
        <v>126</v>
      </c>
      <c r="DR128" s="1099"/>
      <c r="DS128" s="1099"/>
      <c r="DT128" s="1099"/>
      <c r="DU128" s="1099"/>
      <c r="DV128" s="1100" t="s">
        <v>126</v>
      </c>
      <c r="DW128" s="1100"/>
      <c r="DX128" s="1100"/>
      <c r="DY128" s="1100"/>
      <c r="DZ128" s="1101"/>
    </row>
    <row r="129" spans="1:131" s="247" customFormat="1" ht="26.25" customHeight="1" x14ac:dyDescent="0.15">
      <c r="A129" s="989" t="s">
        <v>105</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484</v>
      </c>
      <c r="X129" s="1133"/>
      <c r="Y129" s="1133"/>
      <c r="Z129" s="1134"/>
      <c r="AA129" s="1017">
        <v>6059547</v>
      </c>
      <c r="AB129" s="1018"/>
      <c r="AC129" s="1018"/>
      <c r="AD129" s="1018"/>
      <c r="AE129" s="1019"/>
      <c r="AF129" s="1020">
        <v>6056771</v>
      </c>
      <c r="AG129" s="1018"/>
      <c r="AH129" s="1018"/>
      <c r="AI129" s="1018"/>
      <c r="AJ129" s="1019"/>
      <c r="AK129" s="1020">
        <v>5948020</v>
      </c>
      <c r="AL129" s="1018"/>
      <c r="AM129" s="1018"/>
      <c r="AN129" s="1018"/>
      <c r="AO129" s="1019"/>
      <c r="AP129" s="1135"/>
      <c r="AQ129" s="1136"/>
      <c r="AR129" s="1136"/>
      <c r="AS129" s="1136"/>
      <c r="AT129" s="1137"/>
      <c r="AU129" s="285"/>
      <c r="AV129" s="285"/>
      <c r="AW129" s="285"/>
      <c r="AX129" s="1126" t="s">
        <v>485</v>
      </c>
      <c r="AY129" s="1009"/>
      <c r="AZ129" s="1009"/>
      <c r="BA129" s="1009"/>
      <c r="BB129" s="1009"/>
      <c r="BC129" s="1009"/>
      <c r="BD129" s="1009"/>
      <c r="BE129" s="1010"/>
      <c r="BF129" s="1127" t="s">
        <v>126</v>
      </c>
      <c r="BG129" s="1128"/>
      <c r="BH129" s="1128"/>
      <c r="BI129" s="1128"/>
      <c r="BJ129" s="1128"/>
      <c r="BK129" s="1128"/>
      <c r="BL129" s="1129"/>
      <c r="BM129" s="1127">
        <v>19.47</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486</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487</v>
      </c>
      <c r="X130" s="1133"/>
      <c r="Y130" s="1133"/>
      <c r="Z130" s="1134"/>
      <c r="AA130" s="1017">
        <v>1136311</v>
      </c>
      <c r="AB130" s="1018"/>
      <c r="AC130" s="1018"/>
      <c r="AD130" s="1018"/>
      <c r="AE130" s="1019"/>
      <c r="AF130" s="1020">
        <v>1158895</v>
      </c>
      <c r="AG130" s="1018"/>
      <c r="AH130" s="1018"/>
      <c r="AI130" s="1018"/>
      <c r="AJ130" s="1019"/>
      <c r="AK130" s="1020">
        <v>1139929</v>
      </c>
      <c r="AL130" s="1018"/>
      <c r="AM130" s="1018"/>
      <c r="AN130" s="1018"/>
      <c r="AO130" s="1019"/>
      <c r="AP130" s="1135"/>
      <c r="AQ130" s="1136"/>
      <c r="AR130" s="1136"/>
      <c r="AS130" s="1136"/>
      <c r="AT130" s="1137"/>
      <c r="AU130" s="285"/>
      <c r="AV130" s="285"/>
      <c r="AW130" s="285"/>
      <c r="AX130" s="1126" t="s">
        <v>488</v>
      </c>
      <c r="AY130" s="1009"/>
      <c r="AZ130" s="1009"/>
      <c r="BA130" s="1009"/>
      <c r="BB130" s="1009"/>
      <c r="BC130" s="1009"/>
      <c r="BD130" s="1009"/>
      <c r="BE130" s="1010"/>
      <c r="BF130" s="1163">
        <v>10.3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489</v>
      </c>
      <c r="X131" s="1171"/>
      <c r="Y131" s="1171"/>
      <c r="Z131" s="1172"/>
      <c r="AA131" s="1064">
        <v>4923236</v>
      </c>
      <c r="AB131" s="1043"/>
      <c r="AC131" s="1043"/>
      <c r="AD131" s="1043"/>
      <c r="AE131" s="1044"/>
      <c r="AF131" s="1042">
        <v>4897876</v>
      </c>
      <c r="AG131" s="1043"/>
      <c r="AH131" s="1043"/>
      <c r="AI131" s="1043"/>
      <c r="AJ131" s="1044"/>
      <c r="AK131" s="1042">
        <v>4808091</v>
      </c>
      <c r="AL131" s="1043"/>
      <c r="AM131" s="1043"/>
      <c r="AN131" s="1043"/>
      <c r="AO131" s="1044"/>
      <c r="AP131" s="1173"/>
      <c r="AQ131" s="1174"/>
      <c r="AR131" s="1174"/>
      <c r="AS131" s="1174"/>
      <c r="AT131" s="1175"/>
      <c r="AU131" s="285"/>
      <c r="AV131" s="285"/>
      <c r="AW131" s="285"/>
      <c r="AX131" s="1145" t="s">
        <v>490</v>
      </c>
      <c r="AY131" s="1096"/>
      <c r="AZ131" s="1096"/>
      <c r="BA131" s="1096"/>
      <c r="BB131" s="1096"/>
      <c r="BC131" s="1096"/>
      <c r="BD131" s="1096"/>
      <c r="BE131" s="1097"/>
      <c r="BF131" s="1146">
        <v>69.099999999999994</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491</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492</v>
      </c>
      <c r="W132" s="1156"/>
      <c r="X132" s="1156"/>
      <c r="Y132" s="1156"/>
      <c r="Z132" s="1157"/>
      <c r="AA132" s="1158">
        <v>9.5456524940000005</v>
      </c>
      <c r="AB132" s="1159"/>
      <c r="AC132" s="1159"/>
      <c r="AD132" s="1159"/>
      <c r="AE132" s="1160"/>
      <c r="AF132" s="1161">
        <v>10.26332639</v>
      </c>
      <c r="AG132" s="1159"/>
      <c r="AH132" s="1159"/>
      <c r="AI132" s="1159"/>
      <c r="AJ132" s="1160"/>
      <c r="AK132" s="1161">
        <v>11.30367541</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493</v>
      </c>
      <c r="W133" s="1139"/>
      <c r="X133" s="1139"/>
      <c r="Y133" s="1139"/>
      <c r="Z133" s="1140"/>
      <c r="AA133" s="1141">
        <v>8.5</v>
      </c>
      <c r="AB133" s="1142"/>
      <c r="AC133" s="1142"/>
      <c r="AD133" s="1142"/>
      <c r="AE133" s="1143"/>
      <c r="AF133" s="1141">
        <v>9.3000000000000007</v>
      </c>
      <c r="AG133" s="1142"/>
      <c r="AH133" s="1142"/>
      <c r="AI133" s="1142"/>
      <c r="AJ133" s="1143"/>
      <c r="AK133" s="1141">
        <v>10.3</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gNThPS3DOldSMDksq7SLNEYqh4zIE1f+nYRAZEyTtqyB0PTnp/PzwJW1YW/QZm4IlEuB06VVGUCNyyNDAtn7w==" saltValue="hYhVL2DEE2/oEIyLZUGc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50" zoomScaleNormal="85" zoomScaleSheetLayoutView="50" workbookViewId="0">
      <selection activeCell="G60" sqref="G6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Id8fDjaoL89CYoIAowAnoymgZxZx+K6CNPHmX7OcRGpXWcsA71dsnltVnM1AvmOBD6FM0+bIZ9oYx7k4061w==" saltValue="8J+UWZE2T33YvAG5vSX/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election activeCell="G60" sqref="G6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t9fJWCAqNWNKpN1rPJDHnaugVl6JbTlQn2f2/5TUgo+FGozZLaXiIIGJdKLrRJpxJhrm547am4dKD0I+qPkGA==" saltValue="Ns15V/94em+7+KXTF0gPA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election activeCell="G60" sqref="G6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502</v>
      </c>
      <c r="AL9" s="1182"/>
      <c r="AM9" s="1182"/>
      <c r="AN9" s="1183"/>
      <c r="AO9" s="313">
        <v>1835714</v>
      </c>
      <c r="AP9" s="313">
        <v>116008</v>
      </c>
      <c r="AQ9" s="314">
        <v>81607</v>
      </c>
      <c r="AR9" s="315">
        <v>42.2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503</v>
      </c>
      <c r="AL10" s="1182"/>
      <c r="AM10" s="1182"/>
      <c r="AN10" s="1183"/>
      <c r="AO10" s="316">
        <v>195818</v>
      </c>
      <c r="AP10" s="316">
        <v>12375</v>
      </c>
      <c r="AQ10" s="317">
        <v>8429</v>
      </c>
      <c r="AR10" s="318">
        <v>46.8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504</v>
      </c>
      <c r="AL11" s="1182"/>
      <c r="AM11" s="1182"/>
      <c r="AN11" s="1183"/>
      <c r="AO11" s="316">
        <v>32238</v>
      </c>
      <c r="AP11" s="316">
        <v>2037</v>
      </c>
      <c r="AQ11" s="317">
        <v>12564</v>
      </c>
      <c r="AR11" s="318">
        <v>-83.8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505</v>
      </c>
      <c r="AL12" s="1182"/>
      <c r="AM12" s="1182"/>
      <c r="AN12" s="1183"/>
      <c r="AO12" s="316">
        <v>79677</v>
      </c>
      <c r="AP12" s="316">
        <v>5035</v>
      </c>
      <c r="AQ12" s="317">
        <v>603</v>
      </c>
      <c r="AR12" s="318">
        <v>735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506</v>
      </c>
      <c r="AL13" s="1182"/>
      <c r="AM13" s="1182"/>
      <c r="AN13" s="1183"/>
      <c r="AO13" s="316" t="s">
        <v>507</v>
      </c>
      <c r="AP13" s="316" t="s">
        <v>507</v>
      </c>
      <c r="AQ13" s="317">
        <v>5</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508</v>
      </c>
      <c r="AL14" s="1182"/>
      <c r="AM14" s="1182"/>
      <c r="AN14" s="1183"/>
      <c r="AO14" s="316">
        <v>76424</v>
      </c>
      <c r="AP14" s="316">
        <v>4830</v>
      </c>
      <c r="AQ14" s="317">
        <v>4049</v>
      </c>
      <c r="AR14" s="318">
        <v>19.3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509</v>
      </c>
      <c r="AL15" s="1182"/>
      <c r="AM15" s="1182"/>
      <c r="AN15" s="1183"/>
      <c r="AO15" s="316">
        <v>29807</v>
      </c>
      <c r="AP15" s="316">
        <v>1884</v>
      </c>
      <c r="AQ15" s="317">
        <v>2220</v>
      </c>
      <c r="AR15" s="318">
        <v>-15.1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510</v>
      </c>
      <c r="AL16" s="1185"/>
      <c r="AM16" s="1185"/>
      <c r="AN16" s="1186"/>
      <c r="AO16" s="316">
        <v>-213726</v>
      </c>
      <c r="AP16" s="316">
        <v>-13506</v>
      </c>
      <c r="AQ16" s="317">
        <v>-7287</v>
      </c>
      <c r="AR16" s="318">
        <v>85.3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186</v>
      </c>
      <c r="AL17" s="1185"/>
      <c r="AM17" s="1185"/>
      <c r="AN17" s="1186"/>
      <c r="AO17" s="316">
        <v>2035952</v>
      </c>
      <c r="AP17" s="316">
        <v>128662</v>
      </c>
      <c r="AQ17" s="317">
        <v>102189</v>
      </c>
      <c r="AR17" s="318">
        <v>25.9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515</v>
      </c>
      <c r="AL21" s="1177"/>
      <c r="AM21" s="1177"/>
      <c r="AN21" s="1178"/>
      <c r="AO21" s="328">
        <v>14.47</v>
      </c>
      <c r="AP21" s="329">
        <v>9.43</v>
      </c>
      <c r="AQ21" s="330">
        <v>5.04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516</v>
      </c>
      <c r="AL22" s="1177"/>
      <c r="AM22" s="1177"/>
      <c r="AN22" s="1178"/>
      <c r="AO22" s="333">
        <v>93.8</v>
      </c>
      <c r="AP22" s="334">
        <v>96.9</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520</v>
      </c>
      <c r="AL32" s="1193"/>
      <c r="AM32" s="1193"/>
      <c r="AN32" s="1194"/>
      <c r="AO32" s="343">
        <v>1351779</v>
      </c>
      <c r="AP32" s="343">
        <v>85426</v>
      </c>
      <c r="AQ32" s="344">
        <v>48351</v>
      </c>
      <c r="AR32" s="345">
        <v>76.7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521</v>
      </c>
      <c r="AL33" s="1193"/>
      <c r="AM33" s="1193"/>
      <c r="AN33" s="1194"/>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522</v>
      </c>
      <c r="AL34" s="1193"/>
      <c r="AM34" s="1193"/>
      <c r="AN34" s="1194"/>
      <c r="AO34" s="343" t="s">
        <v>507</v>
      </c>
      <c r="AP34" s="343" t="s">
        <v>507</v>
      </c>
      <c r="AQ34" s="344">
        <v>3</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523</v>
      </c>
      <c r="AL35" s="1193"/>
      <c r="AM35" s="1193"/>
      <c r="AN35" s="1194"/>
      <c r="AO35" s="343">
        <v>176890</v>
      </c>
      <c r="AP35" s="343">
        <v>11179</v>
      </c>
      <c r="AQ35" s="344">
        <v>15327</v>
      </c>
      <c r="AR35" s="345">
        <v>-27.1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524</v>
      </c>
      <c r="AL36" s="1193"/>
      <c r="AM36" s="1193"/>
      <c r="AN36" s="1194"/>
      <c r="AO36" s="343">
        <v>154703</v>
      </c>
      <c r="AP36" s="343">
        <v>9776</v>
      </c>
      <c r="AQ36" s="344">
        <v>3222</v>
      </c>
      <c r="AR36" s="345">
        <v>203.4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525</v>
      </c>
      <c r="AL37" s="1193"/>
      <c r="AM37" s="1193"/>
      <c r="AN37" s="1194"/>
      <c r="AO37" s="343" t="s">
        <v>507</v>
      </c>
      <c r="AP37" s="343" t="s">
        <v>507</v>
      </c>
      <c r="AQ37" s="344">
        <v>486</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526</v>
      </c>
      <c r="AL38" s="1196"/>
      <c r="AM38" s="1196"/>
      <c r="AN38" s="1197"/>
      <c r="AO38" s="346">
        <v>230</v>
      </c>
      <c r="AP38" s="346">
        <v>15</v>
      </c>
      <c r="AQ38" s="347">
        <v>7</v>
      </c>
      <c r="AR38" s="335">
        <v>114.3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527</v>
      </c>
      <c r="AL39" s="1196"/>
      <c r="AM39" s="1196"/>
      <c r="AN39" s="1197"/>
      <c r="AO39" s="343">
        <v>-182</v>
      </c>
      <c r="AP39" s="343">
        <v>-12</v>
      </c>
      <c r="AQ39" s="344">
        <v>-3375</v>
      </c>
      <c r="AR39" s="345">
        <v>-99.6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528</v>
      </c>
      <c r="AL40" s="1193"/>
      <c r="AM40" s="1193"/>
      <c r="AN40" s="1194"/>
      <c r="AO40" s="343">
        <v>-1139929</v>
      </c>
      <c r="AP40" s="343">
        <v>-72038</v>
      </c>
      <c r="AQ40" s="344">
        <v>-44517</v>
      </c>
      <c r="AR40" s="345">
        <v>61.8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297</v>
      </c>
      <c r="AL41" s="1199"/>
      <c r="AM41" s="1199"/>
      <c r="AN41" s="1200"/>
      <c r="AO41" s="343">
        <v>543491</v>
      </c>
      <c r="AP41" s="343">
        <v>34346</v>
      </c>
      <c r="AQ41" s="344">
        <v>19506</v>
      </c>
      <c r="AR41" s="345">
        <v>76.099999999999994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497</v>
      </c>
      <c r="AN49" s="1189" t="s">
        <v>532</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2796686</v>
      </c>
      <c r="AN51" s="365">
        <v>161444</v>
      </c>
      <c r="AO51" s="366">
        <v>49.9</v>
      </c>
      <c r="AP51" s="367">
        <v>69469</v>
      </c>
      <c r="AQ51" s="368">
        <v>-18.5</v>
      </c>
      <c r="AR51" s="369">
        <v>68.400000000000006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1384720</v>
      </c>
      <c r="AN52" s="373">
        <v>79935</v>
      </c>
      <c r="AO52" s="374">
        <v>70.5</v>
      </c>
      <c r="AP52" s="375">
        <v>38215</v>
      </c>
      <c r="AQ52" s="376">
        <v>-1.6</v>
      </c>
      <c r="AR52" s="377">
        <v>72.099999999999994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1015823</v>
      </c>
      <c r="AN53" s="365">
        <v>59726</v>
      </c>
      <c r="AO53" s="366">
        <v>-63</v>
      </c>
      <c r="AP53" s="367">
        <v>67293</v>
      </c>
      <c r="AQ53" s="368">
        <v>-3.1</v>
      </c>
      <c r="AR53" s="369">
        <v>-59.9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623321</v>
      </c>
      <c r="AN54" s="373">
        <v>36649</v>
      </c>
      <c r="AO54" s="374">
        <v>-54.2</v>
      </c>
      <c r="AP54" s="375">
        <v>35076</v>
      </c>
      <c r="AQ54" s="376">
        <v>-8.1999999999999993</v>
      </c>
      <c r="AR54" s="377">
        <v>-46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1109795</v>
      </c>
      <c r="AN55" s="365">
        <v>66783</v>
      </c>
      <c r="AO55" s="366">
        <v>11.8</v>
      </c>
      <c r="AP55" s="367">
        <v>67343</v>
      </c>
      <c r="AQ55" s="368">
        <v>0.1</v>
      </c>
      <c r="AR55" s="369">
        <v>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641319</v>
      </c>
      <c r="AN56" s="373">
        <v>38592</v>
      </c>
      <c r="AO56" s="374">
        <v>5.3</v>
      </c>
      <c r="AP56" s="375">
        <v>32865</v>
      </c>
      <c r="AQ56" s="376">
        <v>-6.3</v>
      </c>
      <c r="AR56" s="377">
        <v>11.6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1089251</v>
      </c>
      <c r="AN57" s="365">
        <v>67051</v>
      </c>
      <c r="AO57" s="366">
        <v>0.4</v>
      </c>
      <c r="AP57" s="367">
        <v>73475</v>
      </c>
      <c r="AQ57" s="368">
        <v>9.1</v>
      </c>
      <c r="AR57" s="369">
        <v>-8.6999999999999993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647130</v>
      </c>
      <c r="AN58" s="373">
        <v>39836</v>
      </c>
      <c r="AO58" s="374">
        <v>3.2</v>
      </c>
      <c r="AP58" s="375">
        <v>43072</v>
      </c>
      <c r="AQ58" s="376">
        <v>31.1</v>
      </c>
      <c r="AR58" s="377">
        <v>-27.9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2206336</v>
      </c>
      <c r="AN59" s="365">
        <v>139430</v>
      </c>
      <c r="AO59" s="366">
        <v>107.9</v>
      </c>
      <c r="AP59" s="367">
        <v>87464</v>
      </c>
      <c r="AQ59" s="368">
        <v>19</v>
      </c>
      <c r="AR59" s="369">
        <v>88.9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1359145</v>
      </c>
      <c r="AN60" s="373">
        <v>85891</v>
      </c>
      <c r="AO60" s="374">
        <v>115.6</v>
      </c>
      <c r="AP60" s="375">
        <v>47479</v>
      </c>
      <c r="AQ60" s="376">
        <v>10.199999999999999</v>
      </c>
      <c r="AR60" s="377">
        <v>105.4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1643578</v>
      </c>
      <c r="AN61" s="380">
        <v>98887</v>
      </c>
      <c r="AO61" s="381">
        <v>21.4</v>
      </c>
      <c r="AP61" s="382">
        <v>73009</v>
      </c>
      <c r="AQ61" s="383">
        <v>1.3</v>
      </c>
      <c r="AR61" s="369">
        <v>20.100000000000001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931127</v>
      </c>
      <c r="AN62" s="373">
        <v>56181</v>
      </c>
      <c r="AO62" s="374">
        <v>28.1</v>
      </c>
      <c r="AP62" s="375">
        <v>39341</v>
      </c>
      <c r="AQ62" s="376">
        <v>5</v>
      </c>
      <c r="AR62" s="377">
        <v>23.1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X16w/DclcXbBEcvBnSX0EnZSp1oT50Kjvqn91jqHn6nTBeILdTq47pqiKBIqFEK0okP5sL0dTBOgsjeNyrUBA==" saltValue="iZVuaXv/ipPI/iT7CV6Y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election activeCell="G60" sqref="G6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Tj4qM15lixEW8sxpY98vApuuPgPRdSvOEAoW5jUdSIpDTBXDmbi1J4k626/4RDFitgeqwSL9ZO7ZNniMHbRQng==" saltValue="2it1L7W3XUe2nSzwk84xC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election activeCell="G60" sqref="G6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7De+AJbPmmMLRUiptXjndhAXKveLH+KQ7JYWb0PxBhbDcbc8toS2+Q1TMIh+tuklexPvNj29vW7G1SSh0hoz/A==" saltValue="379XQnhYs2MTR4tzjYgf8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H50" sqref="H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1" t="s">
        <v>3</v>
      </c>
      <c r="D47" s="1201"/>
      <c r="E47" s="1202"/>
      <c r="F47" s="11">
        <v>21.99</v>
      </c>
      <c r="G47" s="12">
        <v>20.07</v>
      </c>
      <c r="H47" s="12">
        <v>18.760000000000002</v>
      </c>
      <c r="I47" s="12">
        <v>17.04</v>
      </c>
      <c r="J47" s="13">
        <v>14.54</v>
      </c>
    </row>
    <row r="48" spans="2:10" ht="57.75" customHeight="1" x14ac:dyDescent="0.15">
      <c r="B48" s="14"/>
      <c r="C48" s="1203" t="s">
        <v>4</v>
      </c>
      <c r="D48" s="1203"/>
      <c r="E48" s="1204"/>
      <c r="F48" s="15">
        <v>3.65</v>
      </c>
      <c r="G48" s="16">
        <v>3.99</v>
      </c>
      <c r="H48" s="16">
        <v>4.28</v>
      </c>
      <c r="I48" s="16">
        <v>3.44</v>
      </c>
      <c r="J48" s="17">
        <v>3.17</v>
      </c>
    </row>
    <row r="49" spans="2:10" ht="57.75" customHeight="1" thickBot="1" x14ac:dyDescent="0.2">
      <c r="B49" s="18"/>
      <c r="C49" s="1205" t="s">
        <v>5</v>
      </c>
      <c r="D49" s="1205"/>
      <c r="E49" s="1206"/>
      <c r="F49" s="19">
        <v>0.79</v>
      </c>
      <c r="G49" s="20" t="s">
        <v>553</v>
      </c>
      <c r="H49" s="20" t="s">
        <v>554</v>
      </c>
      <c r="I49" s="20" t="s">
        <v>555</v>
      </c>
      <c r="J49" s="21" t="s">
        <v>556</v>
      </c>
    </row>
    <row r="50" spans="2:10" ht="13.5" customHeight="1" x14ac:dyDescent="0.15"/>
  </sheetData>
  <sheetProtection algorithmName="SHA-512" hashValue="yDnd+g1AajYhze2QLEU0aS776mLclawYL4kZU4TQi36p2kcDgrP8+XKdB90fXPcfHVD9qTHCKkvNMJjNtNajBw==" saltValue="awjLMheoS+YXGkeeNlGk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G60" sqref="G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3" t="s">
        <v>557</v>
      </c>
      <c r="D34" s="1213"/>
      <c r="E34" s="1214"/>
      <c r="F34" s="32">
        <v>1.28</v>
      </c>
      <c r="G34" s="33" t="s">
        <v>558</v>
      </c>
      <c r="H34" s="33" t="s">
        <v>559</v>
      </c>
      <c r="I34" s="33" t="s">
        <v>560</v>
      </c>
      <c r="J34" s="34" t="s">
        <v>561</v>
      </c>
      <c r="K34" s="22"/>
      <c r="L34" s="22"/>
      <c r="M34" s="22"/>
      <c r="N34" s="22"/>
      <c r="O34" s="22"/>
      <c r="P34" s="22"/>
    </row>
    <row r="35" spans="1:16" ht="39" customHeight="1" x14ac:dyDescent="0.15">
      <c r="A35" s="22"/>
      <c r="B35" s="35"/>
      <c r="C35" s="1207" t="s">
        <v>562</v>
      </c>
      <c r="D35" s="1208"/>
      <c r="E35" s="1209"/>
      <c r="F35" s="36">
        <v>13.12</v>
      </c>
      <c r="G35" s="37">
        <v>13.54</v>
      </c>
      <c r="H35" s="37">
        <v>13.47</v>
      </c>
      <c r="I35" s="37">
        <v>13.16</v>
      </c>
      <c r="J35" s="38">
        <v>12.96</v>
      </c>
      <c r="K35" s="22"/>
      <c r="L35" s="22"/>
      <c r="M35" s="22"/>
      <c r="N35" s="22"/>
      <c r="O35" s="22"/>
      <c r="P35" s="22"/>
    </row>
    <row r="36" spans="1:16" ht="39" customHeight="1" x14ac:dyDescent="0.15">
      <c r="A36" s="22"/>
      <c r="B36" s="35"/>
      <c r="C36" s="1207" t="s">
        <v>563</v>
      </c>
      <c r="D36" s="1208"/>
      <c r="E36" s="1209"/>
      <c r="F36" s="36">
        <v>3.56</v>
      </c>
      <c r="G36" s="37">
        <v>3.97</v>
      </c>
      <c r="H36" s="37">
        <v>4.2300000000000004</v>
      </c>
      <c r="I36" s="37">
        <v>3.39</v>
      </c>
      <c r="J36" s="38">
        <v>2.99</v>
      </c>
      <c r="K36" s="22"/>
      <c r="L36" s="22"/>
      <c r="M36" s="22"/>
      <c r="N36" s="22"/>
      <c r="O36" s="22"/>
      <c r="P36" s="22"/>
    </row>
    <row r="37" spans="1:16" ht="39" customHeight="1" x14ac:dyDescent="0.15">
      <c r="A37" s="22"/>
      <c r="B37" s="35"/>
      <c r="C37" s="1207" t="s">
        <v>564</v>
      </c>
      <c r="D37" s="1208"/>
      <c r="E37" s="1209"/>
      <c r="F37" s="36" t="s">
        <v>565</v>
      </c>
      <c r="G37" s="37">
        <v>1.2</v>
      </c>
      <c r="H37" s="37">
        <v>1.1100000000000001</v>
      </c>
      <c r="I37" s="37">
        <v>1.1100000000000001</v>
      </c>
      <c r="J37" s="38">
        <v>1.23</v>
      </c>
      <c r="K37" s="22"/>
      <c r="L37" s="22"/>
      <c r="M37" s="22"/>
      <c r="N37" s="22"/>
      <c r="O37" s="22"/>
      <c r="P37" s="22"/>
    </row>
    <row r="38" spans="1:16" ht="39" customHeight="1" x14ac:dyDescent="0.15">
      <c r="A38" s="22"/>
      <c r="B38" s="35"/>
      <c r="C38" s="1207" t="s">
        <v>566</v>
      </c>
      <c r="D38" s="1208"/>
      <c r="E38" s="1209"/>
      <c r="F38" s="36">
        <v>1.66</v>
      </c>
      <c r="G38" s="37">
        <v>1.8</v>
      </c>
      <c r="H38" s="37">
        <v>2.09</v>
      </c>
      <c r="I38" s="37">
        <v>0.79</v>
      </c>
      <c r="J38" s="38">
        <v>0.45</v>
      </c>
      <c r="K38" s="22"/>
      <c r="L38" s="22"/>
      <c r="M38" s="22"/>
      <c r="N38" s="22"/>
      <c r="O38" s="22"/>
      <c r="P38" s="22"/>
    </row>
    <row r="39" spans="1:16" ht="39" customHeight="1" x14ac:dyDescent="0.15">
      <c r="A39" s="22"/>
      <c r="B39" s="35"/>
      <c r="C39" s="1207" t="s">
        <v>567</v>
      </c>
      <c r="D39" s="1208"/>
      <c r="E39" s="1209"/>
      <c r="F39" s="36">
        <v>0.08</v>
      </c>
      <c r="G39" s="37">
        <v>0</v>
      </c>
      <c r="H39" s="37">
        <v>0.04</v>
      </c>
      <c r="I39" s="37">
        <v>0.04</v>
      </c>
      <c r="J39" s="38">
        <v>0.17</v>
      </c>
      <c r="K39" s="22"/>
      <c r="L39" s="22"/>
      <c r="M39" s="22"/>
      <c r="N39" s="22"/>
      <c r="O39" s="22"/>
      <c r="P39" s="22"/>
    </row>
    <row r="40" spans="1:16" ht="39" customHeight="1" x14ac:dyDescent="0.15">
      <c r="A40" s="22"/>
      <c r="B40" s="35"/>
      <c r="C40" s="1207" t="s">
        <v>568</v>
      </c>
      <c r="D40" s="1208"/>
      <c r="E40" s="1209"/>
      <c r="F40" s="36">
        <v>0.08</v>
      </c>
      <c r="G40" s="37">
        <v>7.0000000000000007E-2</v>
      </c>
      <c r="H40" s="37">
        <v>0.08</v>
      </c>
      <c r="I40" s="37">
        <v>7.0000000000000007E-2</v>
      </c>
      <c r="J40" s="38">
        <v>0.08</v>
      </c>
      <c r="K40" s="22"/>
      <c r="L40" s="22"/>
      <c r="M40" s="22"/>
      <c r="N40" s="22"/>
      <c r="O40" s="22"/>
      <c r="P40" s="22"/>
    </row>
    <row r="41" spans="1:16" ht="39" customHeight="1" x14ac:dyDescent="0.15">
      <c r="A41" s="22"/>
      <c r="B41" s="35"/>
      <c r="C41" s="1207" t="s">
        <v>569</v>
      </c>
      <c r="D41" s="1208"/>
      <c r="E41" s="1209"/>
      <c r="F41" s="36">
        <v>0.03</v>
      </c>
      <c r="G41" s="37">
        <v>0.03</v>
      </c>
      <c r="H41" s="37">
        <v>0.03</v>
      </c>
      <c r="I41" s="37">
        <v>0.02</v>
      </c>
      <c r="J41" s="38">
        <v>0.04</v>
      </c>
      <c r="K41" s="22"/>
      <c r="L41" s="22"/>
      <c r="M41" s="22"/>
      <c r="N41" s="22"/>
      <c r="O41" s="22"/>
      <c r="P41" s="22"/>
    </row>
    <row r="42" spans="1:16" ht="39" customHeight="1" x14ac:dyDescent="0.15">
      <c r="A42" s="22"/>
      <c r="B42" s="39"/>
      <c r="C42" s="1207" t="s">
        <v>570</v>
      </c>
      <c r="D42" s="1208"/>
      <c r="E42" s="1209"/>
      <c r="F42" s="36" t="s">
        <v>507</v>
      </c>
      <c r="G42" s="37" t="s">
        <v>507</v>
      </c>
      <c r="H42" s="37" t="s">
        <v>507</v>
      </c>
      <c r="I42" s="37" t="s">
        <v>507</v>
      </c>
      <c r="J42" s="38" t="s">
        <v>507</v>
      </c>
      <c r="K42" s="22"/>
      <c r="L42" s="22"/>
      <c r="M42" s="22"/>
      <c r="N42" s="22"/>
      <c r="O42" s="22"/>
      <c r="P42" s="22"/>
    </row>
    <row r="43" spans="1:16" ht="39" customHeight="1" thickBot="1" x14ac:dyDescent="0.2">
      <c r="A43" s="22"/>
      <c r="B43" s="40"/>
      <c r="C43" s="1210" t="s">
        <v>571</v>
      </c>
      <c r="D43" s="1211"/>
      <c r="E43" s="1212"/>
      <c r="F43" s="41">
        <v>0.02</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YCGiLgh4CnTrxNO86ZfHYRWNVggm68PxVnvgiHgcQKnwnjX9Zbk7bMXGwzaXcS3evnQ6yymsa+mOZ1U1MRQNA==" saltValue="0EDgF6rVLIW1KQVERzZj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election activeCell="G60" sqref="G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1196</v>
      </c>
      <c r="L45" s="60">
        <v>1217</v>
      </c>
      <c r="M45" s="60">
        <v>1322</v>
      </c>
      <c r="N45" s="60">
        <v>1383</v>
      </c>
      <c r="O45" s="61">
        <v>1352</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507</v>
      </c>
      <c r="L46" s="64" t="s">
        <v>507</v>
      </c>
      <c r="M46" s="64" t="s">
        <v>507</v>
      </c>
      <c r="N46" s="64" t="s">
        <v>507</v>
      </c>
      <c r="O46" s="65" t="s">
        <v>507</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507</v>
      </c>
      <c r="L47" s="64" t="s">
        <v>507</v>
      </c>
      <c r="M47" s="64" t="s">
        <v>507</v>
      </c>
      <c r="N47" s="64" t="s">
        <v>507</v>
      </c>
      <c r="O47" s="65" t="s">
        <v>507</v>
      </c>
      <c r="P47" s="48"/>
      <c r="Q47" s="48"/>
      <c r="R47" s="48"/>
      <c r="S47" s="48"/>
      <c r="T47" s="48"/>
      <c r="U47" s="48"/>
    </row>
    <row r="48" spans="1:21" ht="30.75" customHeight="1" x14ac:dyDescent="0.15">
      <c r="A48" s="48"/>
      <c r="B48" s="1217"/>
      <c r="C48" s="1218"/>
      <c r="D48" s="62"/>
      <c r="E48" s="1223" t="s">
        <v>14</v>
      </c>
      <c r="F48" s="1223"/>
      <c r="G48" s="1223"/>
      <c r="H48" s="1223"/>
      <c r="I48" s="1223"/>
      <c r="J48" s="1224"/>
      <c r="K48" s="63">
        <v>168</v>
      </c>
      <c r="L48" s="64">
        <v>169</v>
      </c>
      <c r="M48" s="64">
        <v>131</v>
      </c>
      <c r="N48" s="64">
        <v>137</v>
      </c>
      <c r="O48" s="65">
        <v>177</v>
      </c>
      <c r="P48" s="48"/>
      <c r="Q48" s="48"/>
      <c r="R48" s="48"/>
      <c r="S48" s="48"/>
      <c r="T48" s="48"/>
      <c r="U48" s="48"/>
    </row>
    <row r="49" spans="1:21" ht="30.75" customHeight="1" x14ac:dyDescent="0.15">
      <c r="A49" s="48"/>
      <c r="B49" s="1217"/>
      <c r="C49" s="1218"/>
      <c r="D49" s="62"/>
      <c r="E49" s="1223" t="s">
        <v>15</v>
      </c>
      <c r="F49" s="1223"/>
      <c r="G49" s="1223"/>
      <c r="H49" s="1223"/>
      <c r="I49" s="1223"/>
      <c r="J49" s="1224"/>
      <c r="K49" s="63">
        <v>85</v>
      </c>
      <c r="L49" s="64">
        <v>85</v>
      </c>
      <c r="M49" s="64">
        <v>157</v>
      </c>
      <c r="N49" s="64">
        <v>144</v>
      </c>
      <c r="O49" s="65">
        <v>155</v>
      </c>
      <c r="P49" s="48"/>
      <c r="Q49" s="48"/>
      <c r="R49" s="48"/>
      <c r="S49" s="48"/>
      <c r="T49" s="48"/>
      <c r="U49" s="48"/>
    </row>
    <row r="50" spans="1:21" ht="30.75" customHeight="1" x14ac:dyDescent="0.15">
      <c r="A50" s="48"/>
      <c r="B50" s="1217"/>
      <c r="C50" s="1218"/>
      <c r="D50" s="62"/>
      <c r="E50" s="1223" t="s">
        <v>16</v>
      </c>
      <c r="F50" s="1223"/>
      <c r="G50" s="1223"/>
      <c r="H50" s="1223"/>
      <c r="I50" s="1223"/>
      <c r="J50" s="1224"/>
      <c r="K50" s="63">
        <v>2</v>
      </c>
      <c r="L50" s="64" t="s">
        <v>507</v>
      </c>
      <c r="M50" s="64" t="s">
        <v>507</v>
      </c>
      <c r="N50" s="64" t="s">
        <v>507</v>
      </c>
      <c r="O50" s="65" t="s">
        <v>507</v>
      </c>
      <c r="P50" s="48"/>
      <c r="Q50" s="48"/>
      <c r="R50" s="48"/>
      <c r="S50" s="48"/>
      <c r="T50" s="48"/>
      <c r="U50" s="48"/>
    </row>
    <row r="51" spans="1:21" ht="30.75" customHeight="1" x14ac:dyDescent="0.15">
      <c r="A51" s="48"/>
      <c r="B51" s="1219"/>
      <c r="C51" s="1220"/>
      <c r="D51" s="66"/>
      <c r="E51" s="1223" t="s">
        <v>17</v>
      </c>
      <c r="F51" s="1223"/>
      <c r="G51" s="1223"/>
      <c r="H51" s="1223"/>
      <c r="I51" s="1223"/>
      <c r="J51" s="1224"/>
      <c r="K51" s="63">
        <v>0</v>
      </c>
      <c r="L51" s="64" t="s">
        <v>507</v>
      </c>
      <c r="M51" s="64" t="s">
        <v>507</v>
      </c>
      <c r="N51" s="64" t="s">
        <v>507</v>
      </c>
      <c r="O51" s="65">
        <v>0</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1042</v>
      </c>
      <c r="L52" s="64">
        <v>1054</v>
      </c>
      <c r="M52" s="64">
        <v>1139</v>
      </c>
      <c r="N52" s="64">
        <v>1162</v>
      </c>
      <c r="O52" s="65">
        <v>1140</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409</v>
      </c>
      <c r="L53" s="69">
        <v>417</v>
      </c>
      <c r="M53" s="69">
        <v>471</v>
      </c>
      <c r="N53" s="69">
        <v>502</v>
      </c>
      <c r="O53" s="70">
        <v>544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1" t="s">
        <v>24</v>
      </c>
      <c r="C57" s="1232"/>
      <c r="D57" s="1235" t="s">
        <v>25</v>
      </c>
      <c r="E57" s="1236"/>
      <c r="F57" s="1236"/>
      <c r="G57" s="1236"/>
      <c r="H57" s="1236"/>
      <c r="I57" s="1236"/>
      <c r="J57" s="1237"/>
      <c r="K57" s="83"/>
      <c r="L57" s="84"/>
      <c r="M57" s="84"/>
      <c r="N57" s="84"/>
      <c r="O57" s="85"/>
    </row>
    <row r="58" spans="1:21" ht="31.5" customHeight="1" thickBot="1" x14ac:dyDescent="0.2">
      <c r="B58" s="1233"/>
      <c r="C58" s="1234"/>
      <c r="D58" s="1238" t="s">
        <v>26</v>
      </c>
      <c r="E58" s="1239"/>
      <c r="F58" s="1239"/>
      <c r="G58" s="1239"/>
      <c r="H58" s="1239"/>
      <c r="I58" s="1239"/>
      <c r="J58" s="124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vgBDsuB3eW+fNwCR/J4suZM0N/Dg5GT7MUl8KEVx5kvOd7FcKkw50NUn3XSk40H7rVuoeH+RsA1+JrOy+BrQ==" saltValue="UBO/YMeGPSglZg4J3Y3X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election activeCell="G60" sqref="G6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41" t="s">
        <v>29</v>
      </c>
      <c r="C41" s="1242"/>
      <c r="D41" s="102"/>
      <c r="E41" s="1247" t="s">
        <v>30</v>
      </c>
      <c r="F41" s="1247"/>
      <c r="G41" s="1247"/>
      <c r="H41" s="1248"/>
      <c r="I41" s="103">
        <v>13463</v>
      </c>
      <c r="J41" s="104">
        <v>13103</v>
      </c>
      <c r="K41" s="104">
        <v>12813</v>
      </c>
      <c r="L41" s="104">
        <v>12469</v>
      </c>
      <c r="M41" s="105">
        <v>13145</v>
      </c>
    </row>
    <row r="42" spans="2:13" ht="27.75" customHeight="1" x14ac:dyDescent="0.15">
      <c r="B42" s="1243"/>
      <c r="C42" s="1244"/>
      <c r="D42" s="106"/>
      <c r="E42" s="1249" t="s">
        <v>31</v>
      </c>
      <c r="F42" s="1249"/>
      <c r="G42" s="1249"/>
      <c r="H42" s="1250"/>
      <c r="I42" s="107" t="s">
        <v>507</v>
      </c>
      <c r="J42" s="108" t="s">
        <v>507</v>
      </c>
      <c r="K42" s="108" t="s">
        <v>507</v>
      </c>
      <c r="L42" s="108">
        <v>121</v>
      </c>
      <c r="M42" s="109">
        <v>121</v>
      </c>
    </row>
    <row r="43" spans="2:13" ht="27.75" customHeight="1" x14ac:dyDescent="0.15">
      <c r="B43" s="1243"/>
      <c r="C43" s="1244"/>
      <c r="D43" s="106"/>
      <c r="E43" s="1249" t="s">
        <v>32</v>
      </c>
      <c r="F43" s="1249"/>
      <c r="G43" s="1249"/>
      <c r="H43" s="1250"/>
      <c r="I43" s="107">
        <v>1350</v>
      </c>
      <c r="J43" s="108">
        <v>1162</v>
      </c>
      <c r="K43" s="108">
        <v>1416</v>
      </c>
      <c r="L43" s="108">
        <v>1559</v>
      </c>
      <c r="M43" s="109">
        <v>1514</v>
      </c>
    </row>
    <row r="44" spans="2:13" ht="27.75" customHeight="1" x14ac:dyDescent="0.15">
      <c r="B44" s="1243"/>
      <c r="C44" s="1244"/>
      <c r="D44" s="106"/>
      <c r="E44" s="1249" t="s">
        <v>33</v>
      </c>
      <c r="F44" s="1249"/>
      <c r="G44" s="1249"/>
      <c r="H44" s="1250"/>
      <c r="I44" s="107">
        <v>1375</v>
      </c>
      <c r="J44" s="108">
        <v>1284</v>
      </c>
      <c r="K44" s="108">
        <v>1126</v>
      </c>
      <c r="L44" s="108">
        <v>969</v>
      </c>
      <c r="M44" s="109">
        <v>809</v>
      </c>
    </row>
    <row r="45" spans="2:13" ht="27.75" customHeight="1" x14ac:dyDescent="0.15">
      <c r="B45" s="1243"/>
      <c r="C45" s="1244"/>
      <c r="D45" s="106"/>
      <c r="E45" s="1249" t="s">
        <v>34</v>
      </c>
      <c r="F45" s="1249"/>
      <c r="G45" s="1249"/>
      <c r="H45" s="1250"/>
      <c r="I45" s="107">
        <v>1736</v>
      </c>
      <c r="J45" s="108">
        <v>1629</v>
      </c>
      <c r="K45" s="108">
        <v>1534</v>
      </c>
      <c r="L45" s="108">
        <v>1343</v>
      </c>
      <c r="M45" s="109">
        <v>1262</v>
      </c>
    </row>
    <row r="46" spans="2:13" ht="27.75" customHeight="1" x14ac:dyDescent="0.15">
      <c r="B46" s="1243"/>
      <c r="C46" s="1244"/>
      <c r="D46" s="110"/>
      <c r="E46" s="1249" t="s">
        <v>35</v>
      </c>
      <c r="F46" s="1249"/>
      <c r="G46" s="1249"/>
      <c r="H46" s="1250"/>
      <c r="I46" s="107" t="s">
        <v>507</v>
      </c>
      <c r="J46" s="108" t="s">
        <v>507</v>
      </c>
      <c r="K46" s="108" t="s">
        <v>507</v>
      </c>
      <c r="L46" s="108" t="s">
        <v>507</v>
      </c>
      <c r="M46" s="109" t="s">
        <v>507</v>
      </c>
    </row>
    <row r="47" spans="2:13" ht="27.75" customHeight="1" x14ac:dyDescent="0.15">
      <c r="B47" s="1243"/>
      <c r="C47" s="1244"/>
      <c r="D47" s="111"/>
      <c r="E47" s="1251" t="s">
        <v>36</v>
      </c>
      <c r="F47" s="1252"/>
      <c r="G47" s="1252"/>
      <c r="H47" s="1253"/>
      <c r="I47" s="107" t="s">
        <v>507</v>
      </c>
      <c r="J47" s="108" t="s">
        <v>507</v>
      </c>
      <c r="K47" s="108" t="s">
        <v>507</v>
      </c>
      <c r="L47" s="108" t="s">
        <v>507</v>
      </c>
      <c r="M47" s="109" t="s">
        <v>507</v>
      </c>
    </row>
    <row r="48" spans="2:13" ht="27.75" customHeight="1" x14ac:dyDescent="0.15">
      <c r="B48" s="1243"/>
      <c r="C48" s="1244"/>
      <c r="D48" s="106"/>
      <c r="E48" s="1249" t="s">
        <v>37</v>
      </c>
      <c r="F48" s="1249"/>
      <c r="G48" s="1249"/>
      <c r="H48" s="1250"/>
      <c r="I48" s="107" t="s">
        <v>507</v>
      </c>
      <c r="J48" s="108" t="s">
        <v>507</v>
      </c>
      <c r="K48" s="108" t="s">
        <v>507</v>
      </c>
      <c r="L48" s="108" t="s">
        <v>507</v>
      </c>
      <c r="M48" s="109" t="s">
        <v>507</v>
      </c>
    </row>
    <row r="49" spans="2:13" ht="27.75" customHeight="1" x14ac:dyDescent="0.15">
      <c r="B49" s="1245"/>
      <c r="C49" s="1246"/>
      <c r="D49" s="106"/>
      <c r="E49" s="1249" t="s">
        <v>38</v>
      </c>
      <c r="F49" s="1249"/>
      <c r="G49" s="1249"/>
      <c r="H49" s="1250"/>
      <c r="I49" s="107" t="s">
        <v>507</v>
      </c>
      <c r="J49" s="108" t="s">
        <v>507</v>
      </c>
      <c r="K49" s="108" t="s">
        <v>507</v>
      </c>
      <c r="L49" s="108" t="s">
        <v>507</v>
      </c>
      <c r="M49" s="109" t="s">
        <v>507</v>
      </c>
    </row>
    <row r="50" spans="2:13" ht="27.75" customHeight="1" x14ac:dyDescent="0.15">
      <c r="B50" s="1254" t="s">
        <v>39</v>
      </c>
      <c r="C50" s="1255"/>
      <c r="D50" s="112"/>
      <c r="E50" s="1249" t="s">
        <v>40</v>
      </c>
      <c r="F50" s="1249"/>
      <c r="G50" s="1249"/>
      <c r="H50" s="1250"/>
      <c r="I50" s="107">
        <v>2466</v>
      </c>
      <c r="J50" s="108">
        <v>2503</v>
      </c>
      <c r="K50" s="108">
        <v>2792</v>
      </c>
      <c r="L50" s="108">
        <v>2902</v>
      </c>
      <c r="M50" s="109">
        <v>2892</v>
      </c>
    </row>
    <row r="51" spans="2:13" ht="27.75" customHeight="1" x14ac:dyDescent="0.15">
      <c r="B51" s="1243"/>
      <c r="C51" s="1244"/>
      <c r="D51" s="106"/>
      <c r="E51" s="1249" t="s">
        <v>41</v>
      </c>
      <c r="F51" s="1249"/>
      <c r="G51" s="1249"/>
      <c r="H51" s="1250"/>
      <c r="I51" s="107">
        <v>10</v>
      </c>
      <c r="J51" s="108">
        <v>7</v>
      </c>
      <c r="K51" s="108">
        <v>3</v>
      </c>
      <c r="L51" s="108">
        <v>0</v>
      </c>
      <c r="M51" s="109">
        <v>0</v>
      </c>
    </row>
    <row r="52" spans="2:13" ht="27.75" customHeight="1" x14ac:dyDescent="0.15">
      <c r="B52" s="1245"/>
      <c r="C52" s="1246"/>
      <c r="D52" s="106"/>
      <c r="E52" s="1249" t="s">
        <v>42</v>
      </c>
      <c r="F52" s="1249"/>
      <c r="G52" s="1249"/>
      <c r="H52" s="1250"/>
      <c r="I52" s="107">
        <v>11420</v>
      </c>
      <c r="J52" s="108">
        <v>10997</v>
      </c>
      <c r="K52" s="108">
        <v>10583</v>
      </c>
      <c r="L52" s="108">
        <v>10315</v>
      </c>
      <c r="M52" s="109">
        <v>10636</v>
      </c>
    </row>
    <row r="53" spans="2:13" ht="27.75" customHeight="1" thickBot="1" x14ac:dyDescent="0.2">
      <c r="B53" s="1256" t="s">
        <v>43</v>
      </c>
      <c r="C53" s="1257"/>
      <c r="D53" s="113"/>
      <c r="E53" s="1258" t="s">
        <v>44</v>
      </c>
      <c r="F53" s="1258"/>
      <c r="G53" s="1258"/>
      <c r="H53" s="1259"/>
      <c r="I53" s="114">
        <v>4027</v>
      </c>
      <c r="J53" s="115">
        <v>3671</v>
      </c>
      <c r="K53" s="115">
        <v>3510</v>
      </c>
      <c r="L53" s="115">
        <v>3244</v>
      </c>
      <c r="M53" s="116">
        <v>3323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DZZP3mdyApDym7jPMatS1v2EWz4wzD6RC4xHVFZn07HiQK2WoABLrHRDsT35Nrb24Y6L/Bool+Y1lGzUzwMng==" saltValue="L6tF9u8NbeVvwHvK0oFB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8" t="s">
        <v>47</v>
      </c>
      <c r="D55" s="1268"/>
      <c r="E55" s="1269"/>
      <c r="F55" s="128">
        <v>1137</v>
      </c>
      <c r="G55" s="128">
        <v>1032</v>
      </c>
      <c r="H55" s="129">
        <v>865</v>
      </c>
    </row>
    <row r="56" spans="2:8" ht="52.5" customHeight="1" x14ac:dyDescent="0.15">
      <c r="B56" s="130"/>
      <c r="C56" s="1270" t="s">
        <v>48</v>
      </c>
      <c r="D56" s="1270"/>
      <c r="E56" s="1271"/>
      <c r="F56" s="131">
        <v>593</v>
      </c>
      <c r="G56" s="131">
        <v>599</v>
      </c>
      <c r="H56" s="132">
        <v>611</v>
      </c>
    </row>
    <row r="57" spans="2:8" ht="53.25" customHeight="1" x14ac:dyDescent="0.15">
      <c r="B57" s="130"/>
      <c r="C57" s="1272" t="s">
        <v>49</v>
      </c>
      <c r="D57" s="1272"/>
      <c r="E57" s="1273"/>
      <c r="F57" s="133">
        <v>1858</v>
      </c>
      <c r="G57" s="133">
        <v>1906</v>
      </c>
      <c r="H57" s="134">
        <v>1888</v>
      </c>
    </row>
    <row r="58" spans="2:8" ht="45.75" customHeight="1" x14ac:dyDescent="0.15">
      <c r="B58" s="135"/>
      <c r="C58" s="1260" t="s">
        <v>599</v>
      </c>
      <c r="D58" s="1261"/>
      <c r="E58" s="1262"/>
      <c r="F58" s="136">
        <v>950</v>
      </c>
      <c r="G58" s="136">
        <v>850</v>
      </c>
      <c r="H58" s="137">
        <v>700</v>
      </c>
    </row>
    <row r="59" spans="2:8" ht="45.75" customHeight="1" x14ac:dyDescent="0.15">
      <c r="B59" s="135"/>
      <c r="C59" s="1260" t="s">
        <v>600</v>
      </c>
      <c r="D59" s="1261"/>
      <c r="E59" s="1262"/>
      <c r="F59" s="136">
        <v>200</v>
      </c>
      <c r="G59" s="136">
        <v>300</v>
      </c>
      <c r="H59" s="137">
        <v>400</v>
      </c>
    </row>
    <row r="60" spans="2:8" ht="45.75" customHeight="1" x14ac:dyDescent="0.15">
      <c r="B60" s="135"/>
      <c r="C60" s="1260" t="s">
        <v>601</v>
      </c>
      <c r="D60" s="1261"/>
      <c r="E60" s="1262"/>
      <c r="F60" s="136">
        <v>243</v>
      </c>
      <c r="G60" s="136">
        <v>256</v>
      </c>
      <c r="H60" s="137">
        <v>256</v>
      </c>
    </row>
    <row r="61" spans="2:8" ht="45.75" customHeight="1" x14ac:dyDescent="0.15">
      <c r="B61" s="135"/>
      <c r="C61" s="1260" t="s">
        <v>602</v>
      </c>
      <c r="D61" s="1261"/>
      <c r="E61" s="1262"/>
      <c r="F61" s="136">
        <v>216</v>
      </c>
      <c r="G61" s="136">
        <v>269</v>
      </c>
      <c r="H61" s="137">
        <v>252</v>
      </c>
    </row>
    <row r="62" spans="2:8" ht="45.75" customHeight="1" thickBot="1" x14ac:dyDescent="0.2">
      <c r="B62" s="138"/>
      <c r="C62" s="1263" t="s">
        <v>603</v>
      </c>
      <c r="D62" s="1264"/>
      <c r="E62" s="1265"/>
      <c r="F62" s="139" t="s">
        <v>604</v>
      </c>
      <c r="G62" s="139" t="s">
        <v>604</v>
      </c>
      <c r="H62" s="140">
        <v>101</v>
      </c>
    </row>
    <row r="63" spans="2:8" ht="52.5" customHeight="1" thickBot="1" x14ac:dyDescent="0.2">
      <c r="B63" s="141"/>
      <c r="C63" s="1266" t="s">
        <v>50</v>
      </c>
      <c r="D63" s="1266"/>
      <c r="E63" s="1267"/>
      <c r="F63" s="142">
        <v>3587</v>
      </c>
      <c r="G63" s="142">
        <v>3537</v>
      </c>
      <c r="H63" s="143">
        <v>3364</v>
      </c>
    </row>
    <row r="64" spans="2:8" ht="15" customHeight="1" x14ac:dyDescent="0.15"/>
  </sheetData>
  <sheetProtection algorithmName="SHA-512" hashValue="PsdZOyo3WNR6dseHsOI6y7dqWgaHknezEQdujY4RL78hMWul2oc37N4gV/FJ5HPmrii4NKLo0i4HEhYtoWZOIw==" saltValue="jKQnSFcd9C6NwA2GI1lO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7CEF-F148-45BE-AEB2-9A5EB4A00471}">
  <sheetPr>
    <pageSetUpPr fitToPage="1"/>
  </sheetPr>
  <dimension ref="A1:WZM160"/>
  <sheetViews>
    <sheetView showGridLines="0" topLeftCell="A19" zoomScaleNormal="100" zoomScaleSheetLayoutView="55" workbookViewId="0">
      <selection activeCell="AZ81" sqref="AZ81"/>
    </sheetView>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4"/>
      <c r="B1" s="1333"/>
      <c r="DD1" s="1274"/>
      <c r="DE1" s="1274"/>
    </row>
    <row r="2" spans="1:143" ht="25.5" customHeight="1" x14ac:dyDescent="0.15">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4"/>
      <c r="DE2" s="1274"/>
    </row>
    <row r="3" spans="1:143" ht="25.5" customHeight="1" x14ac:dyDescent="0.15">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4"/>
      <c r="DE3" s="1274"/>
    </row>
    <row r="4" spans="1:143" s="291" customFormat="1" ht="13.5" x14ac:dyDescent="0.1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4"/>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4"/>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4"/>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4"/>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4"/>
      <c r="DE19" s="1274"/>
    </row>
    <row r="20" spans="1:351" ht="13.5" x14ac:dyDescent="0.15">
      <c r="DD20" s="1274"/>
      <c r="DE20" s="1274"/>
    </row>
    <row r="21" spans="1:351" ht="17.25" x14ac:dyDescent="0.15">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4"/>
      <c r="MM21" s="1329"/>
    </row>
    <row r="22" spans="1:351" ht="17.25" x14ac:dyDescent="0.15">
      <c r="B22" s="1275"/>
      <c r="MM22" s="1329"/>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8" t="s">
        <v>616</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5" x14ac:dyDescent="0.15">
      <c r="B42" s="1275"/>
      <c r="G42" s="1312"/>
      <c r="I42" s="1311"/>
      <c r="J42" s="1311"/>
      <c r="K42" s="1311"/>
      <c r="AM42" s="1312"/>
      <c r="AN42" s="1312" t="s">
        <v>612</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615</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610</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548</v>
      </c>
      <c r="BQ50" s="1284"/>
      <c r="BR50" s="1284"/>
      <c r="BS50" s="1284"/>
      <c r="BT50" s="1284"/>
      <c r="BU50" s="1284"/>
      <c r="BV50" s="1284"/>
      <c r="BW50" s="1284"/>
      <c r="BX50" s="1284" t="s">
        <v>549</v>
      </c>
      <c r="BY50" s="1284"/>
      <c r="BZ50" s="1284"/>
      <c r="CA50" s="1284"/>
      <c r="CB50" s="1284"/>
      <c r="CC50" s="1284"/>
      <c r="CD50" s="1284"/>
      <c r="CE50" s="1284"/>
      <c r="CF50" s="1284" t="s">
        <v>550</v>
      </c>
      <c r="CG50" s="1284"/>
      <c r="CH50" s="1284"/>
      <c r="CI50" s="1284"/>
      <c r="CJ50" s="1284"/>
      <c r="CK50" s="1284"/>
      <c r="CL50" s="1284"/>
      <c r="CM50" s="1284"/>
      <c r="CN50" s="1284" t="s">
        <v>551</v>
      </c>
      <c r="CO50" s="1284"/>
      <c r="CP50" s="1284"/>
      <c r="CQ50" s="1284"/>
      <c r="CR50" s="1284"/>
      <c r="CS50" s="1284"/>
      <c r="CT50" s="1284"/>
      <c r="CU50" s="1284"/>
      <c r="CV50" s="1284" t="s">
        <v>552</v>
      </c>
      <c r="CW50" s="1284"/>
      <c r="CX50" s="1284"/>
      <c r="CY50" s="1284"/>
      <c r="CZ50" s="1284"/>
      <c r="DA50" s="1284"/>
      <c r="DB50" s="1284"/>
      <c r="DC50" s="1284"/>
    </row>
    <row r="51" spans="1:109" ht="13.5" customHeight="1" x14ac:dyDescent="0.15">
      <c r="B51" s="1275"/>
      <c r="G51" s="1291"/>
      <c r="H51" s="1291"/>
      <c r="I51" s="1325"/>
      <c r="J51" s="1325"/>
      <c r="K51" s="1290"/>
      <c r="L51" s="1290"/>
      <c r="M51" s="1290"/>
      <c r="N51" s="1290"/>
      <c r="AM51" s="1289"/>
      <c r="AN51" s="1283" t="s">
        <v>609</v>
      </c>
      <c r="AO51" s="1283"/>
      <c r="AP51" s="1283"/>
      <c r="AQ51" s="1283"/>
      <c r="AR51" s="1283"/>
      <c r="AS51" s="1283"/>
      <c r="AT51" s="1283"/>
      <c r="AU51" s="1283"/>
      <c r="AV51" s="1283"/>
      <c r="AW51" s="1283"/>
      <c r="AX51" s="1283"/>
      <c r="AY51" s="1283"/>
      <c r="AZ51" s="1283"/>
      <c r="BA51" s="1283"/>
      <c r="BB51" s="1283" t="s">
        <v>607</v>
      </c>
      <c r="BC51" s="1283"/>
      <c r="BD51" s="1283"/>
      <c r="BE51" s="1283"/>
      <c r="BF51" s="1283"/>
      <c r="BG51" s="1283"/>
      <c r="BH51" s="1283"/>
      <c r="BI51" s="1283"/>
      <c r="BJ51" s="1283"/>
      <c r="BK51" s="1283"/>
      <c r="BL51" s="1283"/>
      <c r="BM51" s="1283"/>
      <c r="BN51" s="1283"/>
      <c r="BO51" s="1283"/>
      <c r="BP51" s="1324"/>
      <c r="BQ51" s="1282"/>
      <c r="BR51" s="1282"/>
      <c r="BS51" s="1282"/>
      <c r="BT51" s="1282"/>
      <c r="BU51" s="1282"/>
      <c r="BV51" s="1282"/>
      <c r="BW51" s="1282"/>
      <c r="BX51" s="1282">
        <v>72.400000000000006</v>
      </c>
      <c r="BY51" s="1282"/>
      <c r="BZ51" s="1282"/>
      <c r="CA51" s="1282"/>
      <c r="CB51" s="1282"/>
      <c r="CC51" s="1282"/>
      <c r="CD51" s="1282"/>
      <c r="CE51" s="1282"/>
      <c r="CF51" s="1282">
        <v>71.3</v>
      </c>
      <c r="CG51" s="1282"/>
      <c r="CH51" s="1282"/>
      <c r="CI51" s="1282"/>
      <c r="CJ51" s="1282"/>
      <c r="CK51" s="1282"/>
      <c r="CL51" s="1282"/>
      <c r="CM51" s="1282"/>
      <c r="CN51" s="1282">
        <v>66.2</v>
      </c>
      <c r="CO51" s="1282"/>
      <c r="CP51" s="1282"/>
      <c r="CQ51" s="1282"/>
      <c r="CR51" s="1282"/>
      <c r="CS51" s="1282"/>
      <c r="CT51" s="1282"/>
      <c r="CU51" s="1282"/>
      <c r="CV51" s="1282">
        <v>69.099999999999994</v>
      </c>
      <c r="CW51" s="1282"/>
      <c r="CX51" s="1282"/>
      <c r="CY51" s="1282"/>
      <c r="CZ51" s="1282"/>
      <c r="DA51" s="1282"/>
      <c r="DB51" s="1282"/>
      <c r="DC51" s="1282"/>
    </row>
    <row r="52" spans="1:109" ht="13.5" x14ac:dyDescent="0.15">
      <c r="B52" s="1275"/>
      <c r="G52" s="1291"/>
      <c r="H52" s="1291"/>
      <c r="I52" s="1325"/>
      <c r="J52" s="1325"/>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614</v>
      </c>
      <c r="BC53" s="1283"/>
      <c r="BD53" s="1283"/>
      <c r="BE53" s="1283"/>
      <c r="BF53" s="1283"/>
      <c r="BG53" s="1283"/>
      <c r="BH53" s="1283"/>
      <c r="BI53" s="1283"/>
      <c r="BJ53" s="1283"/>
      <c r="BK53" s="1283"/>
      <c r="BL53" s="1283"/>
      <c r="BM53" s="1283"/>
      <c r="BN53" s="1283"/>
      <c r="BO53" s="1283"/>
      <c r="BP53" s="1324"/>
      <c r="BQ53" s="1282"/>
      <c r="BR53" s="1282"/>
      <c r="BS53" s="1282"/>
      <c r="BT53" s="1282"/>
      <c r="BU53" s="1282"/>
      <c r="BV53" s="1282"/>
      <c r="BW53" s="1282"/>
      <c r="BX53" s="1282">
        <v>61.5</v>
      </c>
      <c r="BY53" s="1282"/>
      <c r="BZ53" s="1282"/>
      <c r="CA53" s="1282"/>
      <c r="CB53" s="1282"/>
      <c r="CC53" s="1282"/>
      <c r="CD53" s="1282"/>
      <c r="CE53" s="1282"/>
      <c r="CF53" s="1282">
        <v>62.6</v>
      </c>
      <c r="CG53" s="1282"/>
      <c r="CH53" s="1282"/>
      <c r="CI53" s="1282"/>
      <c r="CJ53" s="1282"/>
      <c r="CK53" s="1282"/>
      <c r="CL53" s="1282"/>
      <c r="CM53" s="1282"/>
      <c r="CN53" s="1282">
        <v>63.7</v>
      </c>
      <c r="CO53" s="1282"/>
      <c r="CP53" s="1282"/>
      <c r="CQ53" s="1282"/>
      <c r="CR53" s="1282"/>
      <c r="CS53" s="1282"/>
      <c r="CT53" s="1282"/>
      <c r="CU53" s="1282"/>
      <c r="CV53" s="1282">
        <v>47.2</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608</v>
      </c>
      <c r="AO55" s="1284"/>
      <c r="AP55" s="1284"/>
      <c r="AQ55" s="1284"/>
      <c r="AR55" s="1284"/>
      <c r="AS55" s="1284"/>
      <c r="AT55" s="1284"/>
      <c r="AU55" s="1284"/>
      <c r="AV55" s="1284"/>
      <c r="AW55" s="1284"/>
      <c r="AX55" s="1284"/>
      <c r="AY55" s="1284"/>
      <c r="AZ55" s="1284"/>
      <c r="BA55" s="1284"/>
      <c r="BB55" s="1283" t="s">
        <v>607</v>
      </c>
      <c r="BC55" s="1283"/>
      <c r="BD55" s="1283"/>
      <c r="BE55" s="1283"/>
      <c r="BF55" s="1283"/>
      <c r="BG55" s="1283"/>
      <c r="BH55" s="1283"/>
      <c r="BI55" s="1283"/>
      <c r="BJ55" s="1283"/>
      <c r="BK55" s="1283"/>
      <c r="BL55" s="1283"/>
      <c r="BM55" s="1283"/>
      <c r="BN55" s="1283"/>
      <c r="BO55" s="1283"/>
      <c r="BP55" s="1324"/>
      <c r="BQ55" s="1282"/>
      <c r="BR55" s="1282"/>
      <c r="BS55" s="1282"/>
      <c r="BT55" s="1282"/>
      <c r="BU55" s="1282"/>
      <c r="BV55" s="1282"/>
      <c r="BW55" s="1282"/>
      <c r="BX55" s="1282">
        <v>32.9</v>
      </c>
      <c r="BY55" s="1282"/>
      <c r="BZ55" s="1282"/>
      <c r="CA55" s="1282"/>
      <c r="CB55" s="1282"/>
      <c r="CC55" s="1282"/>
      <c r="CD55" s="1282"/>
      <c r="CE55" s="1282"/>
      <c r="CF55" s="1282">
        <v>28.5</v>
      </c>
      <c r="CG55" s="1282"/>
      <c r="CH55" s="1282"/>
      <c r="CI55" s="1282"/>
      <c r="CJ55" s="1282"/>
      <c r="CK55" s="1282"/>
      <c r="CL55" s="1282"/>
      <c r="CM55" s="1282"/>
      <c r="CN55" s="1282">
        <v>20.5</v>
      </c>
      <c r="CO55" s="1282"/>
      <c r="CP55" s="1282"/>
      <c r="CQ55" s="1282"/>
      <c r="CR55" s="1282"/>
      <c r="CS55" s="1282"/>
      <c r="CT55" s="1282"/>
      <c r="CU55" s="1282"/>
      <c r="CV55" s="1282">
        <v>21.4</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614</v>
      </c>
      <c r="BC57" s="1283"/>
      <c r="BD57" s="1283"/>
      <c r="BE57" s="1283"/>
      <c r="BF57" s="1283"/>
      <c r="BG57" s="1283"/>
      <c r="BH57" s="1283"/>
      <c r="BI57" s="1283"/>
      <c r="BJ57" s="1283"/>
      <c r="BK57" s="1283"/>
      <c r="BL57" s="1283"/>
      <c r="BM57" s="1283"/>
      <c r="BN57" s="1283"/>
      <c r="BO57" s="1283"/>
      <c r="BP57" s="1324"/>
      <c r="BQ57" s="1282"/>
      <c r="BR57" s="1282"/>
      <c r="BS57" s="1282"/>
      <c r="BT57" s="1282"/>
      <c r="BU57" s="1282"/>
      <c r="BV57" s="1282"/>
      <c r="BW57" s="1282"/>
      <c r="BX57" s="1282">
        <v>57</v>
      </c>
      <c r="BY57" s="1282"/>
      <c r="BZ57" s="1282"/>
      <c r="CA57" s="1282"/>
      <c r="CB57" s="1282"/>
      <c r="CC57" s="1282"/>
      <c r="CD57" s="1282"/>
      <c r="CE57" s="1282"/>
      <c r="CF57" s="1282">
        <v>59.7</v>
      </c>
      <c r="CG57" s="1282"/>
      <c r="CH57" s="1282"/>
      <c r="CI57" s="1282"/>
      <c r="CJ57" s="1282"/>
      <c r="CK57" s="1282"/>
      <c r="CL57" s="1282"/>
      <c r="CM57" s="1282"/>
      <c r="CN57" s="1282">
        <v>60</v>
      </c>
      <c r="CO57" s="1282"/>
      <c r="CP57" s="1282"/>
      <c r="CQ57" s="1282"/>
      <c r="CR57" s="1282"/>
      <c r="CS57" s="1282"/>
      <c r="CT57" s="1282"/>
      <c r="CU57" s="1282"/>
      <c r="CV57" s="1282">
        <v>60.2</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613</v>
      </c>
    </row>
    <row r="64" spans="1:109" ht="13.5" x14ac:dyDescent="0.15">
      <c r="B64" s="1275"/>
      <c r="G64" s="1312"/>
      <c r="I64" s="1314"/>
      <c r="J64" s="1314"/>
      <c r="K64" s="1314"/>
      <c r="L64" s="1314"/>
      <c r="M64" s="1314"/>
      <c r="N64" s="1313"/>
      <c r="AM64" s="1312"/>
      <c r="AN64" s="1312" t="s">
        <v>612</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611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610</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548</v>
      </c>
      <c r="BQ72" s="1284"/>
      <c r="BR72" s="1284"/>
      <c r="BS72" s="1284"/>
      <c r="BT72" s="1284"/>
      <c r="BU72" s="1284"/>
      <c r="BV72" s="1284"/>
      <c r="BW72" s="1284"/>
      <c r="BX72" s="1284" t="s">
        <v>549</v>
      </c>
      <c r="BY72" s="1284"/>
      <c r="BZ72" s="1284"/>
      <c r="CA72" s="1284"/>
      <c r="CB72" s="1284"/>
      <c r="CC72" s="1284"/>
      <c r="CD72" s="1284"/>
      <c r="CE72" s="1284"/>
      <c r="CF72" s="1284" t="s">
        <v>550</v>
      </c>
      <c r="CG72" s="1284"/>
      <c r="CH72" s="1284"/>
      <c r="CI72" s="1284"/>
      <c r="CJ72" s="1284"/>
      <c r="CK72" s="1284"/>
      <c r="CL72" s="1284"/>
      <c r="CM72" s="1284"/>
      <c r="CN72" s="1284" t="s">
        <v>551</v>
      </c>
      <c r="CO72" s="1284"/>
      <c r="CP72" s="1284"/>
      <c r="CQ72" s="1284"/>
      <c r="CR72" s="1284"/>
      <c r="CS72" s="1284"/>
      <c r="CT72" s="1284"/>
      <c r="CU72" s="1284"/>
      <c r="CV72" s="1284" t="s">
        <v>552</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609</v>
      </c>
      <c r="AO73" s="1283"/>
      <c r="AP73" s="1283"/>
      <c r="AQ73" s="1283"/>
      <c r="AR73" s="1283"/>
      <c r="AS73" s="1283"/>
      <c r="AT73" s="1283"/>
      <c r="AU73" s="1283"/>
      <c r="AV73" s="1283"/>
      <c r="AW73" s="1283"/>
      <c r="AX73" s="1283"/>
      <c r="AY73" s="1283"/>
      <c r="AZ73" s="1283"/>
      <c r="BA73" s="1283"/>
      <c r="BB73" s="1283" t="s">
        <v>607</v>
      </c>
      <c r="BC73" s="1283"/>
      <c r="BD73" s="1283"/>
      <c r="BE73" s="1283"/>
      <c r="BF73" s="1283"/>
      <c r="BG73" s="1283"/>
      <c r="BH73" s="1283"/>
      <c r="BI73" s="1283"/>
      <c r="BJ73" s="1283"/>
      <c r="BK73" s="1283"/>
      <c r="BL73" s="1283"/>
      <c r="BM73" s="1283"/>
      <c r="BN73" s="1283"/>
      <c r="BO73" s="1283"/>
      <c r="BP73" s="1282">
        <v>78</v>
      </c>
      <c r="BQ73" s="1282"/>
      <c r="BR73" s="1282"/>
      <c r="BS73" s="1282"/>
      <c r="BT73" s="1282"/>
      <c r="BU73" s="1282"/>
      <c r="BV73" s="1282"/>
      <c r="BW73" s="1282"/>
      <c r="BX73" s="1282">
        <v>72.400000000000006</v>
      </c>
      <c r="BY73" s="1282"/>
      <c r="BZ73" s="1282"/>
      <c r="CA73" s="1282"/>
      <c r="CB73" s="1282"/>
      <c r="CC73" s="1282"/>
      <c r="CD73" s="1282"/>
      <c r="CE73" s="1282"/>
      <c r="CF73" s="1282">
        <v>71.3</v>
      </c>
      <c r="CG73" s="1282"/>
      <c r="CH73" s="1282"/>
      <c r="CI73" s="1282"/>
      <c r="CJ73" s="1282"/>
      <c r="CK73" s="1282"/>
      <c r="CL73" s="1282"/>
      <c r="CM73" s="1282"/>
      <c r="CN73" s="1282">
        <v>66.2</v>
      </c>
      <c r="CO73" s="1282"/>
      <c r="CP73" s="1282"/>
      <c r="CQ73" s="1282"/>
      <c r="CR73" s="1282"/>
      <c r="CS73" s="1282"/>
      <c r="CT73" s="1282"/>
      <c r="CU73" s="1282"/>
      <c r="CV73" s="1282">
        <v>69.099999999999994</v>
      </c>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606</v>
      </c>
      <c r="BC75" s="1283"/>
      <c r="BD75" s="1283"/>
      <c r="BE75" s="1283"/>
      <c r="BF75" s="1283"/>
      <c r="BG75" s="1283"/>
      <c r="BH75" s="1283"/>
      <c r="BI75" s="1283"/>
      <c r="BJ75" s="1283"/>
      <c r="BK75" s="1283"/>
      <c r="BL75" s="1283"/>
      <c r="BM75" s="1283"/>
      <c r="BN75" s="1283"/>
      <c r="BO75" s="1283"/>
      <c r="BP75" s="1282">
        <v>7.9</v>
      </c>
      <c r="BQ75" s="1282"/>
      <c r="BR75" s="1282"/>
      <c r="BS75" s="1282"/>
      <c r="BT75" s="1282"/>
      <c r="BU75" s="1282"/>
      <c r="BV75" s="1282"/>
      <c r="BW75" s="1282"/>
      <c r="BX75" s="1282">
        <v>8</v>
      </c>
      <c r="BY75" s="1282"/>
      <c r="BZ75" s="1282"/>
      <c r="CA75" s="1282"/>
      <c r="CB75" s="1282"/>
      <c r="CC75" s="1282"/>
      <c r="CD75" s="1282"/>
      <c r="CE75" s="1282"/>
      <c r="CF75" s="1282">
        <v>8.5</v>
      </c>
      <c r="CG75" s="1282"/>
      <c r="CH75" s="1282"/>
      <c r="CI75" s="1282"/>
      <c r="CJ75" s="1282"/>
      <c r="CK75" s="1282"/>
      <c r="CL75" s="1282"/>
      <c r="CM75" s="1282"/>
      <c r="CN75" s="1282">
        <v>9.3000000000000007</v>
      </c>
      <c r="CO75" s="1282"/>
      <c r="CP75" s="1282"/>
      <c r="CQ75" s="1282"/>
      <c r="CR75" s="1282"/>
      <c r="CS75" s="1282"/>
      <c r="CT75" s="1282"/>
      <c r="CU75" s="1282"/>
      <c r="CV75" s="1282">
        <v>10.3</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608</v>
      </c>
      <c r="AO77" s="1284"/>
      <c r="AP77" s="1284"/>
      <c r="AQ77" s="1284"/>
      <c r="AR77" s="1284"/>
      <c r="AS77" s="1284"/>
      <c r="AT77" s="1284"/>
      <c r="AU77" s="1284"/>
      <c r="AV77" s="1284"/>
      <c r="AW77" s="1284"/>
      <c r="AX77" s="1284"/>
      <c r="AY77" s="1284"/>
      <c r="AZ77" s="1284"/>
      <c r="BA77" s="1284"/>
      <c r="BB77" s="1283" t="s">
        <v>607</v>
      </c>
      <c r="BC77" s="1283"/>
      <c r="BD77" s="1283"/>
      <c r="BE77" s="1283"/>
      <c r="BF77" s="1283"/>
      <c r="BG77" s="1283"/>
      <c r="BH77" s="1283"/>
      <c r="BI77" s="1283"/>
      <c r="BJ77" s="1283"/>
      <c r="BK77" s="1283"/>
      <c r="BL77" s="1283"/>
      <c r="BM77" s="1283"/>
      <c r="BN77" s="1283"/>
      <c r="BO77" s="1283"/>
      <c r="BP77" s="1282">
        <v>36.5</v>
      </c>
      <c r="BQ77" s="1282"/>
      <c r="BR77" s="1282"/>
      <c r="BS77" s="1282"/>
      <c r="BT77" s="1282"/>
      <c r="BU77" s="1282"/>
      <c r="BV77" s="1282"/>
      <c r="BW77" s="1282"/>
      <c r="BX77" s="1282">
        <v>32.9</v>
      </c>
      <c r="BY77" s="1282"/>
      <c r="BZ77" s="1282"/>
      <c r="CA77" s="1282"/>
      <c r="CB77" s="1282"/>
      <c r="CC77" s="1282"/>
      <c r="CD77" s="1282"/>
      <c r="CE77" s="1282"/>
      <c r="CF77" s="1282">
        <v>28.5</v>
      </c>
      <c r="CG77" s="1282"/>
      <c r="CH77" s="1282"/>
      <c r="CI77" s="1282"/>
      <c r="CJ77" s="1282"/>
      <c r="CK77" s="1282"/>
      <c r="CL77" s="1282"/>
      <c r="CM77" s="1282"/>
      <c r="CN77" s="1282">
        <v>20.5</v>
      </c>
      <c r="CO77" s="1282"/>
      <c r="CP77" s="1282"/>
      <c r="CQ77" s="1282"/>
      <c r="CR77" s="1282"/>
      <c r="CS77" s="1282"/>
      <c r="CT77" s="1282"/>
      <c r="CU77" s="1282"/>
      <c r="CV77" s="1282">
        <v>21.4</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606</v>
      </c>
      <c r="BC79" s="1283"/>
      <c r="BD79" s="1283"/>
      <c r="BE79" s="1283"/>
      <c r="BF79" s="1283"/>
      <c r="BG79" s="1283"/>
      <c r="BH79" s="1283"/>
      <c r="BI79" s="1283"/>
      <c r="BJ79" s="1283"/>
      <c r="BK79" s="1283"/>
      <c r="BL79" s="1283"/>
      <c r="BM79" s="1283"/>
      <c r="BN79" s="1283"/>
      <c r="BO79" s="1283"/>
      <c r="BP79" s="1282">
        <v>9</v>
      </c>
      <c r="BQ79" s="1282"/>
      <c r="BR79" s="1282"/>
      <c r="BS79" s="1282"/>
      <c r="BT79" s="1282"/>
      <c r="BU79" s="1282"/>
      <c r="BV79" s="1282"/>
      <c r="BW79" s="1282"/>
      <c r="BX79" s="1282">
        <v>8.1999999999999993</v>
      </c>
      <c r="BY79" s="1282"/>
      <c r="BZ79" s="1282"/>
      <c r="CA79" s="1282"/>
      <c r="CB79" s="1282"/>
      <c r="CC79" s="1282"/>
      <c r="CD79" s="1282"/>
      <c r="CE79" s="1282"/>
      <c r="CF79" s="1282">
        <v>8</v>
      </c>
      <c r="CG79" s="1282"/>
      <c r="CH79" s="1282"/>
      <c r="CI79" s="1282"/>
      <c r="CJ79" s="1282"/>
      <c r="CK79" s="1282"/>
      <c r="CL79" s="1282"/>
      <c r="CM79" s="1282"/>
      <c r="CN79" s="1282">
        <v>7.9</v>
      </c>
      <c r="CO79" s="1282"/>
      <c r="CP79" s="1282"/>
      <c r="CQ79" s="1282"/>
      <c r="CR79" s="1282"/>
      <c r="CS79" s="1282"/>
      <c r="CT79" s="1282"/>
      <c r="CU79" s="1282"/>
      <c r="CV79" s="1282">
        <v>7.7</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DUo1OKRT6fbsu5NkQkQjN6g3eOI4MIHuidECNwuvzO7dZRoV0opk2EdLCgDbDWMBmisGl5RxdtPwTgeT4xKBNA==" saltValue="k2ebvvF8bx215yUWFTnjs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6FFA-9D49-49F1-BA8A-2902A68B5BFF}">
  <sheetPr>
    <pageSetUpPr fitToPage="1"/>
  </sheetPr>
  <dimension ref="A1:DR125"/>
  <sheetViews>
    <sheetView showGridLines="0" topLeftCell="BF100" zoomScaleNormal="100" zoomScaleSheetLayoutView="70" workbookViewId="0">
      <selection activeCell="AE91" sqref="AE9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fvSTMoiBSM1CicYrguri0HiAhnwVk/Z3kB4NItDXaGiWi0rzQDFiQ5UeIg8EiIc16jysXVJaEP3h0J+KCDn+zQ==" saltValue="QARj0IjSyzLklxz6CuY6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D272-31A3-4059-8C82-7079C1C99441}">
  <sheetPr>
    <pageSetUpPr fitToPage="1"/>
  </sheetPr>
  <dimension ref="A1:DR125"/>
  <sheetViews>
    <sheetView showGridLines="0" topLeftCell="A109" zoomScaleNormal="100" zoomScaleSheetLayoutView="55" workbookViewId="0">
      <selection activeCell="AE110" sqref="AE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lqR9L+r7hCEP3eEuNlDuKuPJkdGAgv4kmTIAm5hA0wq7TMfc3zfzof9qGiZ/x1hg1i5e6fkiFWUobPR2+1l0xg==" saltValue="+4hwLDRSXUOghpGAnQGw6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161444</v>
      </c>
      <c r="E3" s="162"/>
      <c r="F3" s="163">
        <v>69469</v>
      </c>
      <c r="G3" s="164"/>
      <c r="H3" s="165"/>
    </row>
    <row r="4" spans="1:8" x14ac:dyDescent="0.15">
      <c r="A4" s="166"/>
      <c r="B4" s="167"/>
      <c r="C4" s="168"/>
      <c r="D4" s="169">
        <v>79935</v>
      </c>
      <c r="E4" s="170"/>
      <c r="F4" s="171">
        <v>38215</v>
      </c>
      <c r="G4" s="172"/>
      <c r="H4" s="173"/>
    </row>
    <row r="5" spans="1:8" x14ac:dyDescent="0.15">
      <c r="A5" s="154" t="s">
        <v>540</v>
      </c>
      <c r="B5" s="159"/>
      <c r="C5" s="160"/>
      <c r="D5" s="161">
        <v>59726</v>
      </c>
      <c r="E5" s="162"/>
      <c r="F5" s="163">
        <v>67293</v>
      </c>
      <c r="G5" s="164"/>
      <c r="H5" s="165"/>
    </row>
    <row r="6" spans="1:8" x14ac:dyDescent="0.15">
      <c r="A6" s="166"/>
      <c r="B6" s="167"/>
      <c r="C6" s="168"/>
      <c r="D6" s="169">
        <v>36649</v>
      </c>
      <c r="E6" s="170"/>
      <c r="F6" s="171">
        <v>35076</v>
      </c>
      <c r="G6" s="172"/>
      <c r="H6" s="173"/>
    </row>
    <row r="7" spans="1:8" x14ac:dyDescent="0.15">
      <c r="A7" s="154" t="s">
        <v>541</v>
      </c>
      <c r="B7" s="159"/>
      <c r="C7" s="160"/>
      <c r="D7" s="161">
        <v>66783</v>
      </c>
      <c r="E7" s="162"/>
      <c r="F7" s="163">
        <v>67343</v>
      </c>
      <c r="G7" s="164"/>
      <c r="H7" s="165"/>
    </row>
    <row r="8" spans="1:8" x14ac:dyDescent="0.15">
      <c r="A8" s="166"/>
      <c r="B8" s="167"/>
      <c r="C8" s="168"/>
      <c r="D8" s="169">
        <v>38592</v>
      </c>
      <c r="E8" s="170"/>
      <c r="F8" s="171">
        <v>32865</v>
      </c>
      <c r="G8" s="172"/>
      <c r="H8" s="173"/>
    </row>
    <row r="9" spans="1:8" x14ac:dyDescent="0.15">
      <c r="A9" s="154" t="s">
        <v>542</v>
      </c>
      <c r="B9" s="159"/>
      <c r="C9" s="160"/>
      <c r="D9" s="161">
        <v>67051</v>
      </c>
      <c r="E9" s="162"/>
      <c r="F9" s="163">
        <v>73475</v>
      </c>
      <c r="G9" s="164"/>
      <c r="H9" s="165"/>
    </row>
    <row r="10" spans="1:8" x14ac:dyDescent="0.15">
      <c r="A10" s="166"/>
      <c r="B10" s="167"/>
      <c r="C10" s="168"/>
      <c r="D10" s="169">
        <v>39836</v>
      </c>
      <c r="E10" s="170"/>
      <c r="F10" s="171">
        <v>43072</v>
      </c>
      <c r="G10" s="172"/>
      <c r="H10" s="173"/>
    </row>
    <row r="11" spans="1:8" x14ac:dyDescent="0.15">
      <c r="A11" s="154" t="s">
        <v>543</v>
      </c>
      <c r="B11" s="159"/>
      <c r="C11" s="160"/>
      <c r="D11" s="161">
        <v>139430</v>
      </c>
      <c r="E11" s="162"/>
      <c r="F11" s="163">
        <v>87464</v>
      </c>
      <c r="G11" s="164"/>
      <c r="H11" s="165"/>
    </row>
    <row r="12" spans="1:8" x14ac:dyDescent="0.15">
      <c r="A12" s="166"/>
      <c r="B12" s="167"/>
      <c r="C12" s="174"/>
      <c r="D12" s="169">
        <v>85891</v>
      </c>
      <c r="E12" s="170"/>
      <c r="F12" s="171">
        <v>47479</v>
      </c>
      <c r="G12" s="172"/>
      <c r="H12" s="173"/>
    </row>
    <row r="13" spans="1:8" x14ac:dyDescent="0.15">
      <c r="A13" s="154"/>
      <c r="B13" s="159"/>
      <c r="C13" s="175"/>
      <c r="D13" s="176">
        <v>98887</v>
      </c>
      <c r="E13" s="177"/>
      <c r="F13" s="178">
        <v>73009</v>
      </c>
      <c r="G13" s="179"/>
      <c r="H13" s="165"/>
    </row>
    <row r="14" spans="1:8" x14ac:dyDescent="0.15">
      <c r="A14" s="166"/>
      <c r="B14" s="167"/>
      <c r="C14" s="168"/>
      <c r="D14" s="169">
        <v>56181</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3.65</v>
      </c>
      <c r="C19" s="180">
        <f>ROUND(VALUE(SUBSTITUTE(実質収支比率等に係る経年分析!G$48,"▲","-")),2)</f>
        <v>3.99</v>
      </c>
      <c r="D19" s="180">
        <f>ROUND(VALUE(SUBSTITUTE(実質収支比率等に係る経年分析!H$48,"▲","-")),2)</f>
        <v>4.28</v>
      </c>
      <c r="E19" s="180">
        <f>ROUND(VALUE(SUBSTITUTE(実質収支比率等に係る経年分析!I$48,"▲","-")),2)</f>
        <v>3.44</v>
      </c>
      <c r="F19" s="180">
        <f>ROUND(VALUE(SUBSTITUTE(実質収支比率等に係る経年分析!J$48,"▲","-")),2)</f>
        <v>3.17</v>
      </c>
    </row>
    <row r="20" spans="1:11" x14ac:dyDescent="0.15">
      <c r="A20" s="180" t="s">
        <v>54</v>
      </c>
      <c r="B20" s="180">
        <f>ROUND(VALUE(SUBSTITUTE(実質収支比率等に係る経年分析!F$47,"▲","-")),2)</f>
        <v>21.99</v>
      </c>
      <c r="C20" s="180">
        <f>ROUND(VALUE(SUBSTITUTE(実質収支比率等に係る経年分析!G$47,"▲","-")),2)</f>
        <v>20.07</v>
      </c>
      <c r="D20" s="180">
        <f>ROUND(VALUE(SUBSTITUTE(実質収支比率等に係る経年分析!H$47,"▲","-")),2)</f>
        <v>18.760000000000002</v>
      </c>
      <c r="E20" s="180">
        <f>ROUND(VALUE(SUBSTITUTE(実質収支比率等に係る経年分析!I$47,"▲","-")),2)</f>
        <v>17.04</v>
      </c>
      <c r="F20" s="180">
        <f>ROUND(VALUE(SUBSTITUTE(実質収支比率等に係る経年分析!J$47,"▲","-")),2)</f>
        <v>14.54</v>
      </c>
    </row>
    <row r="21" spans="1:11" x14ac:dyDescent="0.15">
      <c r="A21" s="180" t="s">
        <v>55</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-2.57</v>
      </c>
      <c r="F21" s="180">
        <f>IF(ISNUMBER(VALUE(SUBSTITUTE(実質収支比率等に係る経年分析!J$49,"▲","-"))),ROUND(VALUE(SUBSTITUTE(実質収支比率等に係る経年分析!J$49,"▲","-")),2),NA())</f>
        <v>-3.14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住宅資金貸付事業特別会計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0.19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4.2300000000000004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2.99</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1.28</v>
      </c>
      <c r="D36" s="181">
        <f>IF(ROUND(VALUE(SUBSTITUTE(連結実質赤字比率に係る赤字・黒字の構成分析!G$34,"▲", "-")), 2) &lt; 0, ABS(ROUND(VALUE(SUBSTITUTE(連結実質赤字比率に係る赤字・黒字の構成分析!G$34,"▲", "-")), 2)), NA())</f>
        <v>1.69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3.94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4.63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1042</v>
      </c>
      <c r="E42" s="182"/>
      <c r="F42" s="182"/>
      <c r="G42" s="182">
        <f>'実質公債費比率（分子）の構造'!L$52</f>
        <v>1054</v>
      </c>
      <c r="H42" s="182"/>
      <c r="I42" s="182"/>
      <c r="J42" s="182">
        <f>'実質公債費比率（分子）の構造'!M$52</f>
        <v>1139</v>
      </c>
      <c r="K42" s="182"/>
      <c r="L42" s="182"/>
      <c r="M42" s="182">
        <f>'実質公債費比率（分子）の構造'!N$52</f>
        <v>1162</v>
      </c>
      <c r="N42" s="182"/>
      <c r="O42" s="182"/>
      <c r="P42" s="182">
        <f>'実質公債費比率（分子）の構造'!O$52</f>
        <v>1140</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85</v>
      </c>
      <c r="C45" s="182"/>
      <c r="D45" s="182"/>
      <c r="E45" s="182">
        <f>'実質公債費比率（分子）の構造'!L$49</f>
        <v>85</v>
      </c>
      <c r="F45" s="182"/>
      <c r="G45" s="182"/>
      <c r="H45" s="182">
        <f>'実質公債費比率（分子）の構造'!M$49</f>
        <v>157</v>
      </c>
      <c r="I45" s="182"/>
      <c r="J45" s="182"/>
      <c r="K45" s="182">
        <f>'実質公債費比率（分子）の構造'!N$49</f>
        <v>144</v>
      </c>
      <c r="L45" s="182"/>
      <c r="M45" s="182"/>
      <c r="N45" s="182">
        <f>'実質公債費比率（分子）の構造'!O$49</f>
        <v>155</v>
      </c>
      <c r="O45" s="182"/>
      <c r="P45" s="182"/>
    </row>
    <row r="46" spans="1:16" x14ac:dyDescent="0.15">
      <c r="A46" s="182" t="s">
        <v>66</v>
      </c>
      <c r="B46" s="182">
        <f>'実質公債費比率（分子）の構造'!K$48</f>
        <v>168</v>
      </c>
      <c r="C46" s="182"/>
      <c r="D46" s="182"/>
      <c r="E46" s="182">
        <f>'実質公債費比率（分子）の構造'!L$48</f>
        <v>169</v>
      </c>
      <c r="F46" s="182"/>
      <c r="G46" s="182"/>
      <c r="H46" s="182">
        <f>'実質公債費比率（分子）の構造'!M$48</f>
        <v>131</v>
      </c>
      <c r="I46" s="182"/>
      <c r="J46" s="182"/>
      <c r="K46" s="182">
        <f>'実質公債費比率（分子）の構造'!N$48</f>
        <v>137</v>
      </c>
      <c r="L46" s="182"/>
      <c r="M46" s="182"/>
      <c r="N46" s="182">
        <f>'実質公債費比率（分子）の構造'!O$48</f>
        <v>177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1196</v>
      </c>
      <c r="C49" s="182"/>
      <c r="D49" s="182"/>
      <c r="E49" s="182">
        <f>'実質公債費比率（分子）の構造'!L$45</f>
        <v>1217</v>
      </c>
      <c r="F49" s="182"/>
      <c r="G49" s="182"/>
      <c r="H49" s="182">
        <f>'実質公債費比率（分子）の構造'!M$45</f>
        <v>1322</v>
      </c>
      <c r="I49" s="182"/>
      <c r="J49" s="182"/>
      <c r="K49" s="182">
        <f>'実質公債費比率（分子）の構造'!N$45</f>
        <v>1383</v>
      </c>
      <c r="L49" s="182"/>
      <c r="M49" s="182"/>
      <c r="N49" s="182">
        <f>'実質公債費比率（分子）の構造'!O$45</f>
        <v>1352</v>
      </c>
      <c r="O49" s="182"/>
      <c r="P49" s="182"/>
    </row>
    <row r="50" spans="1:16" x14ac:dyDescent="0.15">
      <c r="A50" s="182" t="s">
        <v>70</v>
      </c>
      <c r="B50" s="182" t="e">
        <f>NA()</f>
        <v>#N/A</v>
      </c>
      <c r="C50" s="182">
        <f>IF(ISNUMBER('実質公債費比率（分子）の構造'!K$53),'実質公債費比率（分子）の構造'!K$53,NA())</f>
        <v>409</v>
      </c>
      <c r="D50" s="182" t="e">
        <f>NA()</f>
        <v>#N/A</v>
      </c>
      <c r="E50" s="182" t="e">
        <f>NA()</f>
        <v>#N/A</v>
      </c>
      <c r="F50" s="182">
        <f>IF(ISNUMBER('実質公債費比率（分子）の構造'!L$53),'実質公債費比率（分子）の構造'!L$53,NA())</f>
        <v>417</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502</v>
      </c>
      <c r="M50" s="182" t="e">
        <f>NA()</f>
        <v>#N/A</v>
      </c>
      <c r="N50" s="182" t="e">
        <f>NA()</f>
        <v>#N/A</v>
      </c>
      <c r="O50" s="182">
        <f>IF(ISNUMBER('実質公債費比率（分子）の構造'!O$53),'実質公債費比率（分子）の構造'!O$53,NA())</f>
        <v>544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11420</v>
      </c>
      <c r="E56" s="181"/>
      <c r="F56" s="181"/>
      <c r="G56" s="181">
        <f>'将来負担比率（分子）の構造'!J$52</f>
        <v>10997</v>
      </c>
      <c r="H56" s="181"/>
      <c r="I56" s="181"/>
      <c r="J56" s="181">
        <f>'将来負担比率（分子）の構造'!K$52</f>
        <v>10583</v>
      </c>
      <c r="K56" s="181"/>
      <c r="L56" s="181"/>
      <c r="M56" s="181">
        <f>'将来負担比率（分子）の構造'!L$52</f>
        <v>10315</v>
      </c>
      <c r="N56" s="181"/>
      <c r="O56" s="181"/>
      <c r="P56" s="181">
        <f>'将来負担比率（分子）の構造'!M$52</f>
        <v>10636</v>
      </c>
    </row>
    <row r="57" spans="1:16" x14ac:dyDescent="0.15">
      <c r="A57" s="181" t="s">
        <v>41</v>
      </c>
      <c r="B57" s="181"/>
      <c r="C57" s="181"/>
      <c r="D57" s="181">
        <f>'将来負担比率（分子）の構造'!I$51</f>
        <v>10</v>
      </c>
      <c r="E57" s="181"/>
      <c r="F57" s="181"/>
      <c r="G57" s="181">
        <f>'将来負担比率（分子）の構造'!J$51</f>
        <v>7</v>
      </c>
      <c r="H57" s="181"/>
      <c r="I57" s="181"/>
      <c r="J57" s="181">
        <f>'将来負担比率（分子）の構造'!K$51</f>
        <v>3</v>
      </c>
      <c r="K57" s="181"/>
      <c r="L57" s="181"/>
      <c r="M57" s="181">
        <f>'将来負担比率（分子）の構造'!L$51</f>
        <v>0</v>
      </c>
      <c r="N57" s="181"/>
      <c r="O57" s="181"/>
      <c r="P57" s="181">
        <f>'将来負担比率（分子）の構造'!M$51</f>
        <v>0</v>
      </c>
    </row>
    <row r="58" spans="1:16" x14ac:dyDescent="0.15">
      <c r="A58" s="181" t="s">
        <v>40</v>
      </c>
      <c r="B58" s="181"/>
      <c r="C58" s="181"/>
      <c r="D58" s="181">
        <f>'将来負担比率（分子）の構造'!I$50</f>
        <v>2466</v>
      </c>
      <c r="E58" s="181"/>
      <c r="F58" s="181"/>
      <c r="G58" s="181">
        <f>'将来負担比率（分子）の構造'!J$50</f>
        <v>2503</v>
      </c>
      <c r="H58" s="181"/>
      <c r="I58" s="181"/>
      <c r="J58" s="181">
        <f>'将来負担比率（分子）の構造'!K$50</f>
        <v>2792</v>
      </c>
      <c r="K58" s="181"/>
      <c r="L58" s="181"/>
      <c r="M58" s="181">
        <f>'将来負担比率（分子）の構造'!L$50</f>
        <v>2902</v>
      </c>
      <c r="N58" s="181"/>
      <c r="O58" s="181"/>
      <c r="P58" s="181">
        <f>'将来負担比率（分子）の構造'!M$50</f>
        <v>2892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1736</v>
      </c>
      <c r="C62" s="181"/>
      <c r="D62" s="181"/>
      <c r="E62" s="181">
        <f>'将来負担比率（分子）の構造'!J$45</f>
        <v>1629</v>
      </c>
      <c r="F62" s="181"/>
      <c r="G62" s="181"/>
      <c r="H62" s="181">
        <f>'将来負担比率（分子）の構造'!K$45</f>
        <v>1534</v>
      </c>
      <c r="I62" s="181"/>
      <c r="J62" s="181"/>
      <c r="K62" s="181">
        <f>'将来負担比率（分子）の構造'!L$45</f>
        <v>1343</v>
      </c>
      <c r="L62" s="181"/>
      <c r="M62" s="181"/>
      <c r="N62" s="181">
        <f>'将来負担比率（分子）の構造'!M$45</f>
        <v>1262</v>
      </c>
      <c r="O62" s="181"/>
      <c r="P62" s="181"/>
    </row>
    <row r="63" spans="1:16" x14ac:dyDescent="0.15">
      <c r="A63" s="181" t="s">
        <v>33</v>
      </c>
      <c r="B63" s="181">
        <f>'将来負担比率（分子）の構造'!I$44</f>
        <v>1375</v>
      </c>
      <c r="C63" s="181"/>
      <c r="D63" s="181"/>
      <c r="E63" s="181">
        <f>'将来負担比率（分子）の構造'!J$44</f>
        <v>1284</v>
      </c>
      <c r="F63" s="181"/>
      <c r="G63" s="181"/>
      <c r="H63" s="181">
        <f>'将来負担比率（分子）の構造'!K$44</f>
        <v>1126</v>
      </c>
      <c r="I63" s="181"/>
      <c r="J63" s="181"/>
      <c r="K63" s="181">
        <f>'将来負担比率（分子）の構造'!L$44</f>
        <v>969</v>
      </c>
      <c r="L63" s="181"/>
      <c r="M63" s="181"/>
      <c r="N63" s="181">
        <f>'将来負担比率（分子）の構造'!M$44</f>
        <v>809</v>
      </c>
      <c r="O63" s="181"/>
      <c r="P63" s="181"/>
    </row>
    <row r="64" spans="1:16" x14ac:dyDescent="0.15">
      <c r="A64" s="181" t="s">
        <v>32</v>
      </c>
      <c r="B64" s="181">
        <f>'将来負担比率（分子）の構造'!I$43</f>
        <v>1350</v>
      </c>
      <c r="C64" s="181"/>
      <c r="D64" s="181"/>
      <c r="E64" s="181">
        <f>'将来負担比率（分子）の構造'!J$43</f>
        <v>1162</v>
      </c>
      <c r="F64" s="181"/>
      <c r="G64" s="181"/>
      <c r="H64" s="181">
        <f>'将来負担比率（分子）の構造'!K$43</f>
        <v>1416</v>
      </c>
      <c r="I64" s="181"/>
      <c r="J64" s="181"/>
      <c r="K64" s="181">
        <f>'将来負担比率（分子）の構造'!L$43</f>
        <v>1559</v>
      </c>
      <c r="L64" s="181"/>
      <c r="M64" s="181"/>
      <c r="N64" s="181">
        <f>'将来負担比率（分子）の構造'!M$43</f>
        <v>1514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121</v>
      </c>
      <c r="L65" s="181"/>
      <c r="M65" s="181"/>
      <c r="N65" s="181">
        <f>'将来負担比率（分子）の構造'!M$42</f>
        <v>121</v>
      </c>
      <c r="O65" s="181"/>
      <c r="P65" s="181"/>
    </row>
    <row r="66" spans="1:16" x14ac:dyDescent="0.15">
      <c r="A66" s="181" t="s">
        <v>30</v>
      </c>
      <c r="B66" s="181">
        <f>'将来負担比率（分子）の構造'!I$41</f>
        <v>13463</v>
      </c>
      <c r="C66" s="181"/>
      <c r="D66" s="181"/>
      <c r="E66" s="181">
        <f>'将来負担比率（分子）の構造'!J$41</f>
        <v>13103</v>
      </c>
      <c r="F66" s="181"/>
      <c r="G66" s="181"/>
      <c r="H66" s="181">
        <f>'将来負担比率（分子）の構造'!K$41</f>
        <v>12813</v>
      </c>
      <c r="I66" s="181"/>
      <c r="J66" s="181"/>
      <c r="K66" s="181">
        <f>'将来負担比率（分子）の構造'!L$41</f>
        <v>12469</v>
      </c>
      <c r="L66" s="181"/>
      <c r="M66" s="181"/>
      <c r="N66" s="181">
        <f>'将来負担比率（分子）の構造'!M$41</f>
        <v>13145</v>
      </c>
      <c r="O66" s="181"/>
      <c r="P66" s="181"/>
    </row>
    <row r="67" spans="1:16" x14ac:dyDescent="0.15">
      <c r="A67" s="181" t="s">
        <v>74</v>
      </c>
      <c r="B67" s="181" t="e">
        <f>NA()</f>
        <v>#N/A</v>
      </c>
      <c r="C67" s="181">
        <f>IF(ISNUMBER('将来負担比率（分子）の構造'!I$53), IF('将来負担比率（分子）の構造'!I$53 &lt; 0, 0, '将来負担比率（分子）の構造'!I$53), NA())</f>
        <v>4027</v>
      </c>
      <c r="D67" s="181" t="e">
        <f>NA()</f>
        <v>#N/A</v>
      </c>
      <c r="E67" s="181" t="e">
        <f>NA()</f>
        <v>#N/A</v>
      </c>
      <c r="F67" s="181">
        <f>IF(ISNUMBER('将来負担比率（分子）の構造'!J$53), IF('将来負担比率（分子）の構造'!J$53 &lt; 0, 0, '将来負担比率（分子）の構造'!J$53), NA())</f>
        <v>3671</v>
      </c>
      <c r="G67" s="181" t="e">
        <f>NA()</f>
        <v>#N/A</v>
      </c>
      <c r="H67" s="181" t="e">
        <f>NA()</f>
        <v>#N/A</v>
      </c>
      <c r="I67" s="181">
        <f>IF(ISNUMBER('将来負担比率（分子）の構造'!K$53), IF('将来負担比率（分子）の構造'!K$53 &lt; 0, 0, '将来負担比率（分子）の構造'!K$53), NA())</f>
        <v>3510</v>
      </c>
      <c r="J67" s="181" t="e">
        <f>NA()</f>
        <v>#N/A</v>
      </c>
      <c r="K67" s="181" t="e">
        <f>NA()</f>
        <v>#N/A</v>
      </c>
      <c r="L67" s="181">
        <f>IF(ISNUMBER('将来負担比率（分子）の構造'!L$53), IF('将来負担比率（分子）の構造'!L$53 &lt; 0, 0, '将来負担比率（分子）の構造'!L$53), NA())</f>
        <v>3244</v>
      </c>
      <c r="M67" s="181" t="e">
        <f>NA()</f>
        <v>#N/A</v>
      </c>
      <c r="N67" s="181" t="e">
        <f>NA()</f>
        <v>#N/A</v>
      </c>
      <c r="O67" s="181">
        <f>IF(ISNUMBER('将来負担比率（分子）の構造'!M$53), IF('将来負担比率（分子）の構造'!M$53 &lt; 0, 0, '将来負担比率（分子）の構造'!M$53), NA())</f>
        <v>3323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1137</v>
      </c>
      <c r="C72" s="185">
        <f>基金残高に係る経年分析!G55</f>
        <v>1032</v>
      </c>
      <c r="D72" s="185">
        <f>基金残高に係る経年分析!H55</f>
        <v>865</v>
      </c>
    </row>
    <row r="73" spans="1:16" x14ac:dyDescent="0.15">
      <c r="A73" s="184" t="s">
        <v>77</v>
      </c>
      <c r="B73" s="185">
        <f>基金残高に係る経年分析!F56</f>
        <v>593</v>
      </c>
      <c r="C73" s="185">
        <f>基金残高に係る経年分析!G56</f>
        <v>599</v>
      </c>
      <c r="D73" s="185">
        <f>基金残高に係る経年分析!H56</f>
        <v>611</v>
      </c>
    </row>
    <row r="74" spans="1:16" x14ac:dyDescent="0.15">
      <c r="A74" s="184" t="s">
        <v>78</v>
      </c>
      <c r="B74" s="185">
        <f>基金残高に係る経年分析!F57</f>
        <v>1858</v>
      </c>
      <c r="C74" s="185">
        <f>基金残高に係る経年分析!G57</f>
        <v>1906</v>
      </c>
      <c r="D74" s="185">
        <f>基金残高に係る経年分析!H57</f>
        <v>1888</v>
      </c>
    </row>
  </sheetData>
  <sheetProtection algorithmName="SHA-512" hashValue="FW9MXv4J4W/KuX5p2ubaoSf4YGEJT22Xxg7GsfvifwUFlSg0T/H7SxwdiMa2ZGPc+tAC8I04Ho32JDeTd7+gZg==" saltValue="Oq39C8JDOH2sZiRmiAot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KIK-0308</cp:lastModifiedBy>
  <cp:lastPrinted>2021-03-08T07:01:15Z</cp:lastPrinted>
  <dcterms:created xsi:type="dcterms:W3CDTF">2021-02-05T03:45:42Z</dcterms:created>
  <dcterms:modified xsi:type="dcterms:W3CDTF">2021-09-21T23:49:11Z</dcterms:modified>
  <cp:category/>
</cp:coreProperties>
</file>