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610" windowHeight="116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U34" i="7" s="1"/>
  <c r="U35" i="7" s="1"/>
  <c r="U36" i="7" s="1"/>
  <c r="DG36" i="7"/>
  <c r="CQ36" i="7"/>
  <c r="CO36" i="7"/>
  <c r="BY36" i="7"/>
  <c r="BE36" i="7"/>
  <c r="AM36" i="7"/>
  <c r="W36" i="7"/>
  <c r="E36" i="7"/>
  <c r="C36" i="7"/>
  <c r="DG35" i="7"/>
  <c r="CQ35" i="7"/>
  <c r="CO35" i="7" s="1"/>
  <c r="BY35" i="7"/>
  <c r="BG35" i="7"/>
  <c r="AM35" i="7"/>
  <c r="W35" i="7"/>
  <c r="E35" i="7"/>
  <c r="C35" i="7"/>
  <c r="DG34" i="7"/>
  <c r="CQ34" i="7"/>
  <c r="BY34" i="7"/>
  <c r="BG34" i="7"/>
  <c r="AM34" i="7"/>
  <c r="W34" i="7"/>
  <c r="E34" i="7"/>
  <c r="C34" i="7"/>
  <c r="U37" i="7" l="1"/>
  <c r="BE34" i="7" l="1"/>
  <c r="BE35" i="7" l="1"/>
  <c r="BW34" i="7"/>
  <c r="BW35" i="7" s="1"/>
  <c r="BW36" i="7" s="1"/>
  <c r="BW37" i="7" s="1"/>
  <c r="BW38" i="7" s="1"/>
  <c r="BW39" i="7" s="1"/>
  <c r="BW40" i="7" s="1"/>
  <c r="BW41" i="7" s="1"/>
  <c r="BW42" i="7" s="1"/>
  <c r="CO34" i="7" l="1"/>
</calcChain>
</file>

<file path=xl/sharedStrings.xml><?xml version="1.0" encoding="utf-8"?>
<sst xmlns="http://schemas.openxmlformats.org/spreadsheetml/2006/main" count="1081" uniqueCount="534">
  <si>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</si>
  <si>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</si>
  <si>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</si>
  <si>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</si>
  <si>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</si>
  <si>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</si>
  <si>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</si>
  <si>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</si>
  <si>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</si>
  <si>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</si>
  <si>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</si>
  <si>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</si>
  <si>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</si>
  <si>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</si>
  <si>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</si>
  <si>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</si>
  <si>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有形固定資産減価償却率としては、観光事業物品における影響が大きく、４９．１％と低めであるが、将来負担比率において、将来負担額に対し充当可能財源が大幅に上回っており、負担比率としては０となっている。</t>
    <rPh sb="0" eb="2">
      <t>ユウケイ</t>
    </rPh>
    <rPh sb="2" eb="4">
      <t>コテイ</t>
    </rPh>
    <rPh sb="4" eb="6">
      <t>シサン</t>
    </rPh>
    <rPh sb="6" eb="8">
      <t>ゲンカ</t>
    </rPh>
    <rPh sb="8" eb="10">
      <t>ショウキャク</t>
    </rPh>
    <rPh sb="10" eb="11">
      <t>リツ</t>
    </rPh>
    <rPh sb="16" eb="18">
      <t>カンコウ</t>
    </rPh>
    <rPh sb="18" eb="20">
      <t>ジギョウ</t>
    </rPh>
    <rPh sb="20" eb="22">
      <t>ブッピン</t>
    </rPh>
    <rPh sb="26" eb="28">
      <t>エイキョウ</t>
    </rPh>
    <rPh sb="29" eb="30">
      <t>オオ</t>
    </rPh>
    <rPh sb="39" eb="40">
      <t>ヒク</t>
    </rPh>
    <rPh sb="46" eb="48">
      <t>ショウライ</t>
    </rPh>
    <rPh sb="48" eb="50">
      <t>フタン</t>
    </rPh>
    <rPh sb="50" eb="52">
      <t>ヒリツ</t>
    </rPh>
    <rPh sb="57" eb="59">
      <t>ショウライ</t>
    </rPh>
    <rPh sb="59" eb="61">
      <t>フタン</t>
    </rPh>
    <rPh sb="61" eb="62">
      <t>ガク</t>
    </rPh>
    <rPh sb="63" eb="64">
      <t>タイ</t>
    </rPh>
    <rPh sb="65" eb="67">
      <t>ジュウトウ</t>
    </rPh>
    <rPh sb="67" eb="69">
      <t>カノウ</t>
    </rPh>
    <rPh sb="69" eb="71">
      <t>ザイゲン</t>
    </rPh>
    <rPh sb="72" eb="74">
      <t>オオハバ</t>
    </rPh>
    <rPh sb="75" eb="77">
      <t>ウワマワ</t>
    </rPh>
    <rPh sb="82" eb="84">
      <t>フタン</t>
    </rPh>
    <rPh sb="84" eb="86">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</si>
  <si>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</si>
  <si>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</si>
  <si>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</si>
  <si>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和歌山県</t>
    <phoneticPr fontId="6"/>
  </si>
  <si>
    <t>市町村類型</t>
    <phoneticPr fontId="6"/>
  </si>
  <si>
    <t>Ⅰ－２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</si>
  <si>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</si>
  <si>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</si>
  <si>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</si>
  <si>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</si>
  <si>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</si>
  <si>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</si>
  <si>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</si>
  <si>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</si>
  <si>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</si>
  <si>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</si>
  <si>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</si>
  <si>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</si>
  <si>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</si>
  <si>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北山村</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</si>
  <si>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</si>
  <si>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</si>
  <si>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</si>
  <si>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</si>
  <si>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</si>
  <si>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</si>
  <si>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</si>
  <si>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</si>
  <si>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</si>
  <si>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</si>
  <si>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</si>
  <si>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</si>
  <si>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</si>
  <si>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</si>
  <si>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</si>
  <si>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</si>
  <si>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</si>
  <si>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</si>
  <si>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</si>
  <si>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</si>
  <si>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</si>
  <si>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</si>
  <si>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</si>
  <si>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t>
    <phoneticPr fontId="6"/>
  </si>
  <si>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</si>
  <si>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</si>
  <si>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-8.2</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</si>
  <si>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</si>
  <si>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</si>
  <si>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</si>
  <si>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</si>
  <si>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</si>
  <si>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</si>
  <si>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</si>
  <si>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</si>
  <si>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</si>
  <si>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</si>
  <si>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</si>
  <si>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</si>
  <si>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</si>
  <si>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</si>
  <si>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</si>
  <si>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</si>
  <si>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</si>
  <si>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</si>
  <si>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</si>
  <si>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</si>
  <si>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</si>
  <si>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</si>
  <si>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</si>
  <si>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</si>
  <si>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</si>
  <si>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</si>
  <si>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-1.5</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</si>
  <si>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</si>
  <si>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</si>
  <si>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</si>
  <si>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</si>
  <si>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</si>
  <si>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</si>
  <si>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</si>
  <si>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</si>
  <si>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</si>
  <si>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</si>
  <si>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</si>
  <si>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</si>
  <si>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</si>
  <si>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</si>
  <si>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</si>
  <si>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</si>
  <si>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</si>
  <si>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</si>
  <si>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</si>
  <si>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</si>
  <si>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</si>
  <si>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</si>
  <si>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</si>
  <si>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</si>
  <si>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</si>
  <si>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</si>
  <si>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</si>
  <si>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</si>
  <si>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</si>
  <si>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</si>
  <si>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</si>
  <si>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</si>
  <si>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</si>
  <si>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</si>
  <si>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</si>
  <si>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</si>
  <si>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</si>
  <si>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</si>
  <si>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</si>
  <si>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</si>
  <si>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</si>
  <si>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</si>
  <si>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</si>
  <si>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</si>
  <si>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</si>
  <si>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</si>
  <si>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</si>
  <si>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</si>
  <si>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</si>
  <si>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</si>
  <si>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</si>
  <si>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</si>
  <si>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</si>
  <si>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</si>
  <si>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</si>
  <si>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</si>
  <si>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</si>
  <si>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</si>
  <si>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</si>
  <si>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</si>
  <si>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和歌山県北山村</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</si>
  <si>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</si>
  <si>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</si>
  <si>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</si>
  <si>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</si>
  <si>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</si>
  <si>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</si>
  <si>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</si>
  <si>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</si>
  <si>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</si>
  <si>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</si>
  <si>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</si>
  <si>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</si>
  <si>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</si>
  <si>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</si>
  <si>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</si>
  <si>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</si>
  <si>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</si>
  <si>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</si>
  <si>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</si>
  <si>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</si>
  <si>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</si>
  <si>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</si>
  <si>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</si>
  <si>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</si>
  <si>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</si>
  <si>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</si>
  <si>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</si>
  <si>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</si>
  <si>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</si>
  <si>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</si>
  <si>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</si>
  <si>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</si>
  <si>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</si>
  <si>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</si>
  <si>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</si>
  <si>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</si>
  <si>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</si>
  <si>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</si>
  <si>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</si>
  <si>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</si>
  <si>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</si>
  <si>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</si>
  <si>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</si>
  <si>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</si>
  <si>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</si>
  <si>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</si>
  <si>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</si>
  <si>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</si>
  <si>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</si>
  <si>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</si>
  <si>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</si>
  <si>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</si>
  <si>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</si>
  <si>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</si>
  <si>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</si>
  <si>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</si>
  <si>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</si>
  <si>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</si>
  <si>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</si>
  <si>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</si>
  <si>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</si>
  <si>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</si>
  <si>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</si>
  <si>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</si>
  <si>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</si>
  <si>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</si>
  <si>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</si>
  <si>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</si>
  <si>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</si>
  <si>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</si>
  <si>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</si>
  <si>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</si>
  <si>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</si>
  <si>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</si>
  <si>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</si>
  <si>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</si>
  <si>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</si>
  <si>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</si>
  <si>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</si>
  <si>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</si>
  <si>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</si>
  <si>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</si>
  <si>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</si>
  <si>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</si>
  <si>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</si>
  <si>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</si>
  <si>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</si>
  <si>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</si>
  <si>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</si>
  <si>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</si>
  <si>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</si>
  <si>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</si>
  <si>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</si>
  <si>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</si>
  <si>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</si>
  <si>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</si>
  <si>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</si>
  <si>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</si>
  <si>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</si>
  <si>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</si>
  <si>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</si>
  <si>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</si>
  <si>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</si>
  <si>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</si>
  <si>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</si>
  <si>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</si>
  <si>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</si>
  <si>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</si>
  <si>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</si>
  <si>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</si>
  <si>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</si>
  <si>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</si>
  <si>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</si>
  <si>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</si>
  <si>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</si>
  <si>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</si>
  <si>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観光施設</t>
    <phoneticPr fontId="15"/>
  </si>
  <si>
    <t>再差引収支</t>
    <rPh sb="0" eb="1">
      <t>サイ</t>
    </rPh>
    <rPh sb="1" eb="3">
      <t>サシヒキ</t>
    </rPh>
    <rPh sb="3" eb="5">
      <t>シュウシ</t>
    </rPh>
    <phoneticPr fontId="6"/>
  </si>
  <si>
    <t>　補助費等</t>
    <rPh sb="1" eb="3">
      <t>ホジョ</t>
    </rPh>
    <rPh sb="3" eb="4">
      <t>ヒ</t>
    </rPh>
    <rPh sb="4" eb="5">
      <t>トウ</t>
    </rPh>
    <phoneticPr fontId="6"/>
  </si>
  <si>
    <t>簡易水道</t>
    <phoneticPr fontId="15"/>
  </si>
  <si>
    <t>加入世帯数(世帯)</t>
  </si>
  <si>
    <t>　　うち一部事務組合負担金</t>
    <phoneticPr fontId="6"/>
  </si>
  <si>
    <t>市場</t>
    <phoneticPr fontId="6"/>
  </si>
  <si>
    <t>被保険者数(人)</t>
  </si>
  <si>
    <t>　繰出金</t>
    <phoneticPr fontId="6"/>
  </si>
  <si>
    <t>上水道</t>
    <phoneticPr fontId="6"/>
  </si>
  <si>
    <t>-</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</si>
  <si>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</si>
  <si>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</si>
  <si>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</si>
  <si>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</si>
  <si>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</si>
  <si>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</si>
  <si>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</si>
  <si>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</si>
  <si>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</si>
  <si>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</si>
  <si>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</si>
  <si>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</si>
  <si>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</si>
  <si>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</si>
  <si>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</si>
  <si>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</si>
  <si>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</si>
  <si>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</si>
  <si>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</si>
  <si>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</si>
  <si>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</si>
  <si>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</si>
  <si>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</si>
  <si>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和歌山県北山村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</si>
  <si>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</si>
  <si>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</si>
  <si>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</si>
  <si>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</si>
  <si>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</si>
  <si>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</si>
  <si>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</si>
  <si>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</si>
  <si>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</si>
  <si>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</si>
  <si>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</si>
  <si>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</si>
  <si>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</si>
  <si>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</si>
  <si>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</si>
  <si>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</si>
  <si>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</si>
  <si>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</si>
  <si>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</si>
  <si>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</si>
  <si>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北山振興株式会社</t>
    <rPh sb="0" eb="2">
      <t>キタヤマ</t>
    </rPh>
    <rPh sb="2" eb="4">
      <t>シンコウ</t>
    </rPh>
    <rPh sb="4" eb="6">
      <t>カブシキ</t>
    </rPh>
    <rPh sb="6" eb="8">
      <t>カイシャ</t>
    </rPh>
    <phoneticPr fontId="25"/>
  </si>
  <si>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</si>
  <si>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</si>
  <si>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</si>
  <si>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</si>
  <si>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</si>
  <si>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</si>
  <si>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</si>
  <si>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</si>
  <si>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</si>
  <si>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</si>
  <si>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</si>
  <si>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</si>
  <si>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</si>
  <si>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</si>
  <si>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</si>
  <si>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国民健康保険直営診療所特別会計</t>
    <phoneticPr fontId="6"/>
  </si>
  <si>
    <t>後期高齢者医療特別会計</t>
    <phoneticPr fontId="6"/>
  </si>
  <si>
    <t>簡易水道特別会計</t>
    <phoneticPr fontId="6"/>
  </si>
  <si>
    <t>法非適用企業</t>
    <phoneticPr fontId="6"/>
  </si>
  <si>
    <t>地域振興特別会計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</si>
  <si>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</si>
  <si>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</si>
  <si>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</si>
  <si>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</si>
  <si>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</si>
  <si>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和歌山県市町村総合事務組合</t>
    <phoneticPr fontId="6"/>
  </si>
  <si>
    <t>紀南学園事務組合</t>
    <phoneticPr fontId="6"/>
  </si>
  <si>
    <t>紀南環境衛生事務組合</t>
    <phoneticPr fontId="6"/>
  </si>
  <si>
    <t>東牟婁郡町村新宮市老人福祉施設事務組合</t>
    <phoneticPr fontId="6"/>
  </si>
  <si>
    <t>新宮周辺広域市町村圏事務組合</t>
    <phoneticPr fontId="6"/>
  </si>
  <si>
    <t>和歌山県地方税回収機構</t>
    <phoneticPr fontId="6"/>
  </si>
  <si>
    <t>和歌山県後期高齢者医療広域連合</t>
    <phoneticPr fontId="6"/>
  </si>
  <si>
    <t>和歌山県後期高齢者医療広域連合（特別会計分）</t>
    <phoneticPr fontId="6"/>
  </si>
  <si>
    <t>東牟婁郡町村新宮市老人福祉施設事務組合（公営企業会計）</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</si>
  <si>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</si>
  <si>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</si>
  <si>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</si>
  <si>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</si>
  <si>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</si>
  <si>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</si>
  <si>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</si>
  <si>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</si>
  <si>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</si>
  <si>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</si>
  <si>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</si>
  <si>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</si>
  <si>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</si>
  <si>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</si>
  <si>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</si>
  <si>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</si>
  <si>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</si>
  <si>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</si>
  <si>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</si>
  <si>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</si>
  <si>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</si>
  <si>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</si>
  <si>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</si>
  <si>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</si>
  <si>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</si>
  <si>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</si>
  <si>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</si>
  <si>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</si>
  <si>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</si>
  <si>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</si>
  <si>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</si>
  <si>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</si>
  <si>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</si>
  <si>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</si>
  <si>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</si>
  <si>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</si>
  <si>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</si>
  <si>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</si>
  <si>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</si>
  <si>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</si>
  <si>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</si>
  <si>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</si>
  <si>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</si>
  <si>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</si>
  <si>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</si>
  <si>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</si>
  <si>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</si>
  <si>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</si>
  <si>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</si>
  <si>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</si>
  <si>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</si>
  <si>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</si>
  <si>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</si>
  <si>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</si>
  <si>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</si>
  <si>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</si>
  <si>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</si>
  <si>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</si>
  <si>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</si>
  <si>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</si>
  <si>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</si>
  <si>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</si>
  <si>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</si>
  <si>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</si>
  <si>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</si>
  <si>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</si>
  <si>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</si>
  <si>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</si>
  <si>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</si>
  <si>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</si>
  <si>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</si>
  <si>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</si>
  <si>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</si>
  <si>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</si>
  <si>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</si>
  <si>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</si>
  <si>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</si>
  <si>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</si>
  <si>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</si>
  <si>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</si>
  <si>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</si>
  <si>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</si>
  <si>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</si>
  <si>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</si>
  <si>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</si>
  <si>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</si>
  <si>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</si>
  <si>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</si>
  <si>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</si>
  <si>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</si>
  <si>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</si>
  <si>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</si>
  <si>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</si>
  <si>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</si>
  <si>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</si>
  <si>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</si>
  <si>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</si>
  <si>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</si>
  <si>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</si>
  <si>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</si>
  <si>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</si>
  <si>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</si>
  <si>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</si>
  <si>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</si>
  <si>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</si>
  <si>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</si>
  <si>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</si>
  <si>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</si>
  <si>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</si>
  <si>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</si>
  <si>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</si>
  <si>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</si>
  <si>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</si>
  <si>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</si>
  <si>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</si>
  <si>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</si>
  <si>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</si>
  <si>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</si>
  <si>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</si>
  <si>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</si>
  <si>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</si>
  <si>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</si>
  <si>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</si>
  <si>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</si>
  <si>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</si>
  <si>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</si>
  <si>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</si>
  <si>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</si>
  <si>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</si>
  <si>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</si>
  <si>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5.15</t>
  </si>
  <si>
    <t>標準財政規模比（％）</t>
    <phoneticPr fontId="6"/>
  </si>
  <si>
    <t>会計</t>
    <rPh sb="0" eb="2">
      <t>カイケイ</t>
    </rPh>
    <phoneticPr fontId="6"/>
  </si>
  <si>
    <t>一般会計</t>
  </si>
  <si>
    <t>国民健康保険特別会計</t>
  </si>
  <si>
    <t>介護保険特別会計</t>
  </si>
  <si>
    <t>国民健康保険直営診療所特別会計</t>
  </si>
  <si>
    <t>簡易水道特別会計</t>
  </si>
  <si>
    <t>後期高齢者医療特別会計</t>
  </si>
  <si>
    <t>地域振興特別会計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</si>
  <si>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</si>
  <si>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</si>
  <si>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</si>
  <si>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</si>
  <si>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</si>
  <si>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</si>
  <si>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</si>
  <si>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</si>
  <si>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</si>
  <si>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</si>
  <si>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</si>
  <si>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</si>
  <si>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</si>
  <si>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</si>
  <si>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</si>
  <si>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</si>
  <si>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</si>
  <si>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</si>
  <si>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</si>
  <si>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</si>
  <si>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</si>
  <si>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</si>
  <si>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</si>
  <si>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</si>
  <si>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</si>
  <si>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</si>
  <si>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</si>
  <si>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</si>
  <si>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</si>
  <si>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</si>
  <si>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</si>
  <si>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</si>
  <si>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</si>
  <si>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</si>
  <si>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</si>
  <si>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実質公債費比率は、元利償還額の減少により、年々減少しているが将来負担比率については、負担比率０となっている。</t>
    <rPh sb="0" eb="2">
      <t>ジッシツ</t>
    </rPh>
    <rPh sb="2" eb="4">
      <t>コウサイ</t>
    </rPh>
    <rPh sb="4" eb="5">
      <t>ヒ</t>
    </rPh>
    <rPh sb="5" eb="7">
      <t>ヒリツ</t>
    </rPh>
    <rPh sb="9" eb="11">
      <t>ガンリ</t>
    </rPh>
    <rPh sb="11" eb="13">
      <t>ショウカン</t>
    </rPh>
    <rPh sb="13" eb="14">
      <t>ガク</t>
    </rPh>
    <rPh sb="15" eb="17">
      <t>ゲンショウ</t>
    </rPh>
    <rPh sb="21" eb="23">
      <t>ネンネン</t>
    </rPh>
    <rPh sb="23" eb="25">
      <t>ゲンショウ</t>
    </rPh>
    <rPh sb="30" eb="32">
      <t>ショウライ</t>
    </rPh>
    <rPh sb="32" eb="34">
      <t>フタン</t>
    </rPh>
    <rPh sb="34" eb="36">
      <t>ヒリツ</t>
    </rPh>
    <rPh sb="42" eb="44">
      <t>フタン</t>
    </rPh>
    <rPh sb="44" eb="46">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</si>
</sst>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2"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6"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185018</c:v>
                </c:pt>
                <c:pt idx="1">
                  <c:v>238802</c:v>
                </c:pt>
                <c:pt idx="2">
                  <c:v>288550</c:v>
                </c:pt>
                <c:pt idx="3">
                  <c:v>287914</c:v>
                </c:pt>
                <c:pt idx="4">
                  <c:v>310300</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399759</c:v>
                </c:pt>
                <c:pt idx="1">
                  <c:v>499433</c:v>
                </c:pt>
                <c:pt idx="2">
                  <c:v>881462</c:v>
                </c:pt>
                <c:pt idx="3">
                  <c:v>507580</c:v>
                </c:pt>
                <c:pt idx="4">
                  <c:v>1070236</c:v>
                </c:pt>
              </c:numCache>
            </c:numRef>
          </c:val>
          <c:smooth val="0"/>
        </c:ser>
        <c:dLbls>
          <c:showLegendKey val="0"/>
          <c:showVal val="0"/>
          <c:showCatName val="0"/>
          <c:showSerName val="0"/>
          <c:showPercent val="0"/>
          <c:showBubbleSize val="0"/>
        </c:dLbls>
        <c:marker val="1"/>
        <c:smooth val="0"/>
        <c:axId val="149184896"/>
        <c:axId val="149186816"/>
      </c:lineChart>
      <c:catAx>
        <c:axId val="1491848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186816"/>
        <c:crosses val="autoZero"/>
        <c:auto val="1"/>
        <c:lblAlgn val="ctr"/>
        <c:lblOffset val="100"/>
        <c:tickLblSkip val="1"/>
        <c:tickMarkSkip val="1"/>
        <c:noMultiLvlLbl val="0"/>
      </c:catAx>
      <c:valAx>
        <c:axId val="149186816"/>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184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11.26</c:v>
                </c:pt>
                <c:pt idx="1">
                  <c:v>5.96</c:v>
                </c:pt>
                <c:pt idx="2">
                  <c:v>9.81</c:v>
                </c:pt>
                <c:pt idx="3">
                  <c:v>10</c:v>
                </c:pt>
                <c:pt idx="4">
                  <c:v>18.89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94.59</c:v>
                </c:pt>
                <c:pt idx="1">
                  <c:v>94.13</c:v>
                </c:pt>
                <c:pt idx="2">
                  <c:v>101.87</c:v>
                </c:pt>
                <c:pt idx="3">
                  <c:v>101.17</c:v>
                </c:pt>
                <c:pt idx="4">
                  <c:v>108.05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9262208"/>
        <c:axId val="15926412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6.38</c:v>
                </c:pt>
                <c:pt idx="1">
                  <c:v>-5.15</c:v>
                </c:pt>
                <c:pt idx="2">
                  <c:v>3.41</c:v>
                </c:pt>
                <c:pt idx="3">
                  <c:v>0.31</c:v>
                </c:pt>
                <c:pt idx="4">
                  <c:v>8.2100000000000009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9262208"/>
        <c:axId val="159264128"/>
      </c:lineChart>
      <c:catAx>
        <c:axId val="15926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264128"/>
        <c:crosses val="autoZero"/>
        <c:auto val="1"/>
        <c:lblAlgn val="ctr"/>
        <c:lblOffset val="100"/>
        <c:tickLblSkip val="1"/>
        <c:tickMarkSkip val="1"/>
        <c:noMultiLvlLbl val="0"/>
      </c:catAx>
      <c:valAx>
        <c:axId val="159264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26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地域振興特別会計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4.5</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0.81</c:v>
                </c:pt>
                <c:pt idx="2">
                  <c:v>#N/A</c:v>
                </c:pt>
                <c:pt idx="3">
                  <c:v>0.13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国民健康保険直営診療所特別会計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0.71</c:v>
                </c:pt>
                <c:pt idx="2">
                  <c:v>#N/A</c:v>
                </c:pt>
                <c:pt idx="3">
                  <c:v>0.27</c:v>
                </c:pt>
                <c:pt idx="4">
                  <c:v>#N/A</c:v>
                </c:pt>
                <c:pt idx="5">
                  <c:v>0.23</c:v>
                </c:pt>
                <c:pt idx="6">
                  <c:v>#N/A</c:v>
                </c:pt>
                <c:pt idx="7">
                  <c:v>0.21</c:v>
                </c:pt>
                <c:pt idx="8">
                  <c:v>#N/A</c:v>
                </c:pt>
                <c:pt idx="9">
                  <c:v>0.56000000000000005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1.75</c:v>
                </c:pt>
                <c:pt idx="2">
                  <c:v>#N/A</c:v>
                </c:pt>
                <c:pt idx="3">
                  <c:v>0.46</c:v>
                </c:pt>
                <c:pt idx="4">
                  <c:v>#N/A</c:v>
                </c:pt>
                <c:pt idx="5">
                  <c:v>0.54</c:v>
                </c:pt>
                <c:pt idx="6">
                  <c:v>#N/A</c:v>
                </c:pt>
                <c:pt idx="7">
                  <c:v>0.16</c:v>
                </c:pt>
                <c:pt idx="8">
                  <c:v>#N/A</c:v>
                </c:pt>
                <c:pt idx="9">
                  <c:v>0.97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11.26</c:v>
                </c:pt>
                <c:pt idx="2">
                  <c:v>#N/A</c:v>
                </c:pt>
                <c:pt idx="3">
                  <c:v>5.96</c:v>
                </c:pt>
                <c:pt idx="4">
                  <c:v>#N/A</c:v>
                </c:pt>
                <c:pt idx="5">
                  <c:v>9.8000000000000007</c:v>
                </c:pt>
                <c:pt idx="6">
                  <c:v>#N/A</c:v>
                </c:pt>
                <c:pt idx="7">
                  <c:v>10</c:v>
                </c:pt>
                <c:pt idx="8">
                  <c:v>#N/A</c:v>
                </c:pt>
                <c:pt idx="9">
                  <c:v>18.89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7258368"/>
        <c:axId val="41296640"/>
      </c:barChart>
      <c:catAx>
        <c:axId val="14725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96640"/>
        <c:crosses val="autoZero"/>
        <c:auto val="1"/>
        <c:lblAlgn val="ctr"/>
        <c:lblOffset val="100"/>
        <c:tickLblSkip val="1"/>
        <c:tickMarkSkip val="1"/>
        <c:noMultiLvlLbl val="0"/>
      </c:catAx>
      <c:valAx>
        <c:axId val="4129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258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111</c:v>
                </c:pt>
                <c:pt idx="5">
                  <c:v>112</c:v>
                </c:pt>
                <c:pt idx="8">
                  <c:v>107</c:v>
                </c:pt>
                <c:pt idx="11">
                  <c:v>101</c:v>
                </c:pt>
                <c:pt idx="14">
                  <c:v>100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137</c:v>
                </c:pt>
                <c:pt idx="3">
                  <c:v>139</c:v>
                </c:pt>
                <c:pt idx="6">
                  <c:v>127</c:v>
                </c:pt>
                <c:pt idx="9">
                  <c:v>117</c:v>
                </c:pt>
                <c:pt idx="12">
                  <c:v>110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3724416"/>
        <c:axId val="15372633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26</c:v>
                </c:pt>
                <c:pt idx="2">
                  <c:v>#N/A</c:v>
                </c:pt>
                <c:pt idx="3">
                  <c:v>#N/A</c:v>
                </c:pt>
                <c:pt idx="4">
                  <c:v>27</c:v>
                </c:pt>
                <c:pt idx="5">
                  <c:v>#N/A</c:v>
                </c:pt>
                <c:pt idx="6">
                  <c:v>#N/A</c:v>
                </c:pt>
                <c:pt idx="7">
                  <c:v>20</c:v>
                </c:pt>
                <c:pt idx="8">
                  <c:v>#N/A</c:v>
                </c:pt>
                <c:pt idx="9">
                  <c:v>#N/A</c:v>
                </c:pt>
                <c:pt idx="10">
                  <c:v>16</c:v>
                </c:pt>
                <c:pt idx="11">
                  <c:v>#N/A</c:v>
                </c:pt>
                <c:pt idx="12">
                  <c:v>#N/A</c:v>
                </c:pt>
                <c:pt idx="13">
                  <c:v>10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3724416"/>
        <c:axId val="153726336"/>
      </c:lineChart>
      <c:catAx>
        <c:axId val="15372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726336"/>
        <c:crosses val="autoZero"/>
        <c:auto val="1"/>
        <c:lblAlgn val="ctr"/>
        <c:lblOffset val="100"/>
        <c:tickLblSkip val="1"/>
        <c:tickMarkSkip val="1"/>
        <c:noMultiLvlLbl val="0"/>
      </c:catAx>
      <c:valAx>
        <c:axId val="153726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72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816</c:v>
                </c:pt>
                <c:pt idx="5">
                  <c:v>838</c:v>
                </c:pt>
                <c:pt idx="8">
                  <c:v>830</c:v>
                </c:pt>
                <c:pt idx="11">
                  <c:v>886</c:v>
                </c:pt>
                <c:pt idx="14">
                  <c:v>1019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1172</c:v>
                </c:pt>
                <c:pt idx="5">
                  <c:v>1415</c:v>
                </c:pt>
                <c:pt idx="8">
                  <c:v>1335</c:v>
                </c:pt>
                <c:pt idx="11">
                  <c:v>1330</c:v>
                </c:pt>
                <c:pt idx="14">
                  <c:v>1433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271</c:v>
                </c:pt>
                <c:pt idx="3">
                  <c:v>255</c:v>
                </c:pt>
                <c:pt idx="6">
                  <c:v>291</c:v>
                </c:pt>
                <c:pt idx="9">
                  <c:v>241</c:v>
                </c:pt>
                <c:pt idx="12">
                  <c:v>272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25</c:v>
                </c:pt>
                <c:pt idx="6">
                  <c:v>25</c:v>
                </c:pt>
                <c:pt idx="9">
                  <c:v>28</c:v>
                </c:pt>
                <c:pt idx="12">
                  <c:v>16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26</c:v>
                </c:pt>
                <c:pt idx="3">
                  <c:v>73</c:v>
                </c:pt>
                <c:pt idx="6">
                  <c:v>107</c:v>
                </c:pt>
                <c:pt idx="9">
                  <c:v>128</c:v>
                </c:pt>
                <c:pt idx="12">
                  <c:v>148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1045</c:v>
                </c:pt>
                <c:pt idx="3">
                  <c:v>1042</c:v>
                </c:pt>
                <c:pt idx="6">
                  <c:v>1046</c:v>
                </c:pt>
                <c:pt idx="9">
                  <c:v>1087</c:v>
                </c:pt>
                <c:pt idx="12">
                  <c:v>1269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0010240"/>
        <c:axId val="16001216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0010240"/>
        <c:axId val="160012160"/>
      </c:lineChart>
      <c:catAx>
        <c:axId val="16001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012160"/>
        <c:crosses val="autoZero"/>
        <c:auto val="1"/>
        <c:lblAlgn val="ctr"/>
        <c:lblOffset val="100"/>
        <c:tickLblSkip val="1"/>
        <c:tickMarkSkip val="1"/>
        <c:noMultiLvlLbl val="0"/>
      </c:catAx>
      <c:valAx>
        <c:axId val="160012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01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49.1</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0569600"/>
        <c:axId val="160575872"/>
      </c:scatterChart>
      <c:valAx>
        <c:axId val="160569600"/>
        <c:scaling>
          <c:orientation val="minMax"/>
          <c:max val="68.599999999999994"/>
          <c:min val="4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575872"/>
        <c:crosses val="autoZero"/>
        <c:crossBetween val="midCat"/>
      </c:valAx>
      <c:valAx>
        <c:axId val="16057587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569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5.5</c:v>
                </c:pt>
                <c:pt idx="1">
                  <c:v>5</c:v>
                </c:pt>
                <c:pt idx="2">
                  <c:v>4.3</c:v>
                </c:pt>
                <c:pt idx="3">
                  <c:v>3.8</c:v>
                </c:pt>
                <c:pt idx="4">
                  <c:v>2.9</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0635136"/>
        <c:axId val="160641408"/>
      </c:scatterChart>
      <c:valAx>
        <c:axId val="160635136"/>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641408"/>
        <c:crosses val="autoZero"/>
        <c:crossBetween val="midCat"/>
      </c:valAx>
      <c:valAx>
        <c:axId val="1606414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635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
453
48.20
1,725,744
1,563,587
112,025
592,936
1,268,939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過疎化による人口減少や高齢化（</a:t>
          </a:r>
          <a:r>
            <a:rPr lang="ja-JP" altLang="ja-JP" sz="1100" b="0" i="0">
              <a:solidFill>
                <a:sysClr val="windowText" lastClr="000000"/>
              </a:solidFill>
              <a:effectLst/>
              <a:latin typeface="+mn-lt"/>
              <a:ea typeface="+mn-ea"/>
              <a:cs typeface="+mn-cs"/>
            </a:rPr>
            <a:t>平成</a:t>
          </a:r>
          <a:r>
            <a:rPr lang="ja-JP" altLang="en-US" sz="1100" b="0" i="0">
              <a:solidFill>
                <a:sysClr val="windowText" lastClr="000000"/>
              </a:solidFill>
              <a:effectLst/>
              <a:latin typeface="+mn-lt"/>
              <a:ea typeface="+mn-ea"/>
              <a:cs typeface="+mn-cs"/>
            </a:rPr>
            <a:t>３０</a:t>
          </a:r>
          <a:r>
            <a:rPr lang="ja-JP" altLang="ja-JP" sz="1100" b="0" i="0">
              <a:solidFill>
                <a:sysClr val="windowText" lastClr="000000"/>
              </a:solidFill>
              <a:effectLst/>
              <a:latin typeface="+mn-lt"/>
              <a:ea typeface="+mn-ea"/>
              <a:cs typeface="+mn-cs"/>
            </a:rPr>
            <a:t>年１月末　４</a:t>
          </a:r>
          <a:r>
            <a:rPr lang="ja-JP" altLang="en-US" sz="1100" b="0" i="0">
              <a:solidFill>
                <a:sysClr val="windowText" lastClr="000000"/>
              </a:solidFill>
              <a:effectLst/>
              <a:latin typeface="+mn-lt"/>
              <a:ea typeface="+mn-ea"/>
              <a:cs typeface="+mn-cs"/>
            </a:rPr>
            <a:t>６．４</a:t>
          </a:r>
          <a:r>
            <a:rPr lang="ja-JP" altLang="ja-JP" sz="1100" b="0" i="0">
              <a:solidFill>
                <a:sysClr val="windowText" lastClr="000000"/>
              </a:solidFill>
              <a:effectLst/>
              <a:latin typeface="+mn-lt"/>
              <a:ea typeface="+mn-ea"/>
              <a:cs typeface="+mn-cs"/>
            </a:rPr>
            <a:t>％</a:t>
          </a:r>
          <a:r>
            <a:rPr lang="ja-JP" altLang="ja-JP" sz="1100" b="0" i="0">
              <a:solidFill>
                <a:schemeClr val="dk1"/>
              </a:solidFill>
              <a:effectLst/>
              <a:latin typeface="+mn-lt"/>
              <a:ea typeface="+mn-ea"/>
              <a:cs typeface="+mn-cs"/>
            </a:rPr>
            <a:t>）に加え、村内に中心となる産業及び就労場所等がないことにより、村税等の自主財源も乏しく今後も増加が見込めないため、財政基盤が弱く、平成２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年度の財政力指数は</a:t>
          </a:r>
          <a:r>
            <a:rPr lang="ja-JP" altLang="en-US" sz="1100" b="0" i="0">
              <a:solidFill>
                <a:schemeClr val="dk1"/>
              </a:solidFill>
              <a:effectLst/>
              <a:latin typeface="+mn-lt"/>
              <a:ea typeface="+mn-ea"/>
              <a:cs typeface="+mn-cs"/>
            </a:rPr>
            <a:t>前年度と同様に</a:t>
          </a:r>
          <a:r>
            <a:rPr lang="ja-JP" altLang="ja-JP" sz="1100" b="0" i="0">
              <a:solidFill>
                <a:schemeClr val="dk1"/>
              </a:solidFill>
              <a:effectLst/>
              <a:latin typeface="+mn-lt"/>
              <a:ea typeface="+mn-ea"/>
              <a:cs typeface="+mn-cs"/>
            </a:rPr>
            <a:t>０．１０</a:t>
          </a:r>
          <a:r>
            <a:rPr lang="ja-JP" altLang="en-US" sz="1100" b="0" i="0">
              <a:solidFill>
                <a:schemeClr val="dk1"/>
              </a:solidFill>
              <a:effectLst/>
              <a:latin typeface="+mn-lt"/>
              <a:ea typeface="+mn-ea"/>
              <a:cs typeface="+mn-cs"/>
            </a:rPr>
            <a:t>であり、</a:t>
          </a:r>
          <a:r>
            <a:rPr lang="ja-JP" altLang="ja-JP" sz="1100" b="0" i="0">
              <a:solidFill>
                <a:schemeClr val="dk1"/>
              </a:solidFill>
              <a:effectLst/>
              <a:latin typeface="+mn-lt"/>
              <a:ea typeface="+mn-ea"/>
              <a:cs typeface="+mn-cs"/>
            </a:rPr>
            <a:t>類似団体の平均である０．２</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を大きく下回っている。</a:t>
          </a:r>
          <a:endParaRPr lang="ja-JP" altLang="ja-JP" sz="1400">
            <a:effectLst/>
          </a:endParaRPr>
        </a:p>
        <a:p>
          <a:pPr rtl="0"/>
          <a:r>
            <a:rPr lang="ja-JP" altLang="ja-JP" sz="1100" b="0" i="0" baseline="0">
              <a:solidFill>
                <a:schemeClr val="dk1"/>
              </a:solidFill>
              <a:effectLst/>
              <a:latin typeface="+mn-lt"/>
              <a:ea typeface="+mn-ea"/>
              <a:cs typeface="+mn-cs"/>
            </a:rPr>
            <a:t>　村税収入が歳入全体に占める割合は</a:t>
          </a:r>
          <a:r>
            <a:rPr lang="ja-JP" altLang="en-US" sz="1100" b="0" i="0" baseline="0">
              <a:solidFill>
                <a:schemeClr val="dk1"/>
              </a:solidFill>
              <a:effectLst/>
              <a:latin typeface="+mn-lt"/>
              <a:ea typeface="+mn-ea"/>
              <a:cs typeface="+mn-cs"/>
            </a:rPr>
            <a:t>３．８％と低く、昨年の</a:t>
          </a:r>
          <a:r>
            <a:rPr lang="ja-JP" altLang="ja-JP" sz="1100" b="0" i="0" baseline="0">
              <a:solidFill>
                <a:schemeClr val="dk1"/>
              </a:solidFill>
              <a:effectLst/>
              <a:latin typeface="+mn-lt"/>
              <a:ea typeface="+mn-ea"/>
              <a:cs typeface="+mn-cs"/>
            </a:rPr>
            <a:t>５．４％</a:t>
          </a:r>
          <a:r>
            <a:rPr lang="ja-JP" altLang="en-US" sz="1100" b="0" i="0" baseline="0">
              <a:solidFill>
                <a:schemeClr val="dk1"/>
              </a:solidFill>
              <a:effectLst/>
              <a:latin typeface="+mn-lt"/>
              <a:ea typeface="+mn-ea"/>
              <a:cs typeface="+mn-cs"/>
            </a:rPr>
            <a:t>よりもさらに</a:t>
          </a:r>
          <a:r>
            <a:rPr lang="ja-JP" altLang="ja-JP" sz="1100" b="0" i="0" baseline="0">
              <a:solidFill>
                <a:schemeClr val="dk1"/>
              </a:solidFill>
              <a:effectLst/>
              <a:latin typeface="+mn-lt"/>
              <a:ea typeface="+mn-ea"/>
              <a:cs typeface="+mn-cs"/>
            </a:rPr>
            <a:t>低く</a:t>
          </a:r>
          <a:r>
            <a:rPr lang="ja-JP" altLang="en-US" sz="1100" b="0" i="0" baseline="0">
              <a:solidFill>
                <a:schemeClr val="dk1"/>
              </a:solidFill>
              <a:effectLst/>
              <a:latin typeface="+mn-lt"/>
              <a:ea typeface="+mn-ea"/>
              <a:cs typeface="+mn-cs"/>
            </a:rPr>
            <a:t>なっている。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一方</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交付税は、</a:t>
          </a:r>
          <a:r>
            <a:rPr lang="ja-JP" altLang="en-US" sz="1100" b="0" i="0" baseline="0">
              <a:solidFill>
                <a:schemeClr val="dk1"/>
              </a:solidFill>
              <a:effectLst/>
              <a:latin typeface="+mn-lt"/>
              <a:ea typeface="+mn-ea"/>
              <a:cs typeface="+mn-cs"/>
            </a:rPr>
            <a:t>６１７，０８４千円で</a:t>
          </a:r>
          <a:r>
            <a:rPr lang="ja-JP" altLang="ja-JP" sz="1100" b="0" i="0" baseline="0">
              <a:solidFill>
                <a:schemeClr val="dk1"/>
              </a:solidFill>
              <a:effectLst/>
              <a:latin typeface="+mn-lt"/>
              <a:ea typeface="+mn-ea"/>
              <a:cs typeface="+mn-cs"/>
            </a:rPr>
            <a:t>全体に占める割合は</a:t>
          </a:r>
          <a:r>
            <a:rPr lang="ja-JP" altLang="en-US" sz="1100" b="0" i="0" baseline="0">
              <a:solidFill>
                <a:schemeClr val="dk1"/>
              </a:solidFill>
              <a:effectLst/>
              <a:latin typeface="+mn-lt"/>
              <a:ea typeface="+mn-ea"/>
              <a:cs typeface="+mn-cs"/>
            </a:rPr>
            <a:t>３５．８</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財源を交付税に頼っている状況</a:t>
          </a:r>
          <a:r>
            <a:rPr lang="ja-JP" altLang="en-US" sz="1100" b="0" i="0" baseline="0">
              <a:solidFill>
                <a:schemeClr val="dk1"/>
              </a:solidFill>
              <a:effectLst/>
              <a:latin typeface="+mn-lt"/>
              <a:ea typeface="+mn-ea"/>
              <a:cs typeface="+mn-cs"/>
            </a:rPr>
            <a:t>となっています。交付税が</a:t>
          </a:r>
          <a:r>
            <a:rPr lang="ja-JP" altLang="ja-JP" sz="1100" b="0" i="0" baseline="0">
              <a:solidFill>
                <a:schemeClr val="dk1"/>
              </a:solidFill>
              <a:effectLst/>
              <a:latin typeface="+mn-lt"/>
              <a:ea typeface="+mn-ea"/>
              <a:cs typeface="+mn-cs"/>
            </a:rPr>
            <a:t>昨年度より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４１，６１８千円と大きく減額となり、</a:t>
          </a:r>
          <a:r>
            <a:rPr lang="ja-JP" altLang="en-US" sz="1100" b="0" i="0" baseline="0">
              <a:solidFill>
                <a:schemeClr val="dk1"/>
              </a:solidFill>
              <a:effectLst/>
              <a:latin typeface="+mn-lt"/>
              <a:ea typeface="+mn-ea"/>
              <a:cs typeface="+mn-cs"/>
            </a:rPr>
            <a:t>今後も、財政的に厳しい状況が続くことが考えられます。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7" name="直線コネクタ 66"/>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45</xdr:row>
      <xdr:rowOff>1694</xdr:rowOff>
    </xdr:to>
    <xdr:cxnSp macro="">
      <xdr:nvCxnSpPr>
        <xdr:cNvPr id="70" name="直線コネクタ 69"/>
        <xdr:cNvCxnSpPr/>
      </xdr:nvCxnSpPr>
      <xdr:spPr>
        <a:xfrm flipV="1">
          <a:off x="3225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1694</xdr:rowOff>
    </xdr:to>
    <xdr:cxnSp macro="">
      <xdr:nvCxnSpPr>
        <xdr:cNvPr id="73" name="直線コネクタ 72"/>
        <xdr:cNvCxnSpPr/>
      </xdr:nvCxnSpPr>
      <xdr:spPr>
        <a:xfrm>
          <a:off x="2336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149013</xdr:rowOff>
    </xdr:from>
    <xdr:to>
      <xdr:col>3</xdr:col>
      <xdr:colOff>279400</xdr:colOff>
      <xdr:row>44</xdr:row>
      <xdr:rowOff>165100</xdr:rowOff>
    </xdr:to>
    <xdr:cxnSp macro="">
      <xdr:nvCxnSpPr>
        <xdr:cNvPr id="76" name="直線コネクタ 75"/>
        <xdr:cNvCxnSpPr/>
      </xdr:nvCxnSpPr>
      <xdr:spPr>
        <a:xfrm>
          <a:off x="1447800" y="76928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8" name="円/楕円 87"/>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9" name="テキスト ボックス 88"/>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122344</xdr:rowOff>
    </xdr:from>
    <xdr:to>
      <xdr:col>4</xdr:col>
      <xdr:colOff>533400</xdr:colOff>
      <xdr:row>45</xdr:row>
      <xdr:rowOff>52494</xdr:rowOff>
    </xdr:to>
    <xdr:sp macro="" textlink="">
      <xdr:nvSpPr>
        <xdr:cNvPr id="90" name="円/楕円 89"/>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37271</xdr:rowOff>
    </xdr:from>
    <xdr:ext cx="762000" cy="259045"/>
    <xdr:sp macro="" textlink="">
      <xdr:nvSpPr>
        <xdr:cNvPr id="91" name="テキスト ボックス 90"/>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2" name="円/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3" name="テキスト ボックス 92"/>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98213</xdr:rowOff>
    </xdr:from>
    <xdr:to>
      <xdr:col>2</xdr:col>
      <xdr:colOff>127000</xdr:colOff>
      <xdr:row>45</xdr:row>
      <xdr:rowOff>28363</xdr:rowOff>
    </xdr:to>
    <xdr:sp macro="" textlink="">
      <xdr:nvSpPr>
        <xdr:cNvPr id="94" name="円/楕円 93"/>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13140</xdr:rowOff>
    </xdr:from>
    <xdr:ext cx="762000" cy="259045"/>
    <xdr:sp macro="" textlink="">
      <xdr:nvSpPr>
        <xdr:cNvPr id="95" name="テキスト ボックス 94"/>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平成１８年以降、行財政改革等に努めた結果、徐々に経常収支比率は改善されてきており、さらに平成２４年度より地方交付税の歳入総額に占める割合が</a:t>
          </a:r>
          <a:r>
            <a:rPr lang="ja-JP" altLang="en-US" sz="1100" b="0" i="0">
              <a:solidFill>
                <a:schemeClr val="dk1"/>
              </a:solidFill>
              <a:effectLst/>
              <a:latin typeface="+mn-lt"/>
              <a:ea typeface="+mn-ea"/>
              <a:cs typeface="+mn-cs"/>
            </a:rPr>
            <a:t>４０</a:t>
          </a:r>
          <a:r>
            <a:rPr lang="ja-JP" altLang="ja-JP" sz="1100" b="0" i="0">
              <a:solidFill>
                <a:schemeClr val="dk1"/>
              </a:solidFill>
              <a:effectLst/>
              <a:latin typeface="+mn-lt"/>
              <a:ea typeface="+mn-ea"/>
              <a:cs typeface="+mn-cs"/>
            </a:rPr>
            <a:t>％前後と高い水準となっているため、経常収支比率は大幅に改善され、平成２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年度の経常収支比率７</a:t>
          </a:r>
          <a:r>
            <a:rPr lang="ja-JP" altLang="en-US" sz="1100" b="0" i="0">
              <a:solidFill>
                <a:schemeClr val="dk1"/>
              </a:solidFill>
              <a:effectLst/>
              <a:latin typeface="+mn-lt"/>
              <a:ea typeface="+mn-ea"/>
              <a:cs typeface="+mn-cs"/>
            </a:rPr>
            <a:t>９．２</a:t>
          </a:r>
          <a:r>
            <a:rPr lang="ja-JP" altLang="ja-JP" sz="1100" b="0" i="0">
              <a:solidFill>
                <a:schemeClr val="dk1"/>
              </a:solidFill>
              <a:effectLst/>
              <a:latin typeface="+mn-lt"/>
              <a:ea typeface="+mn-ea"/>
              <a:cs typeface="+mn-cs"/>
            </a:rPr>
            <a:t>％は、類似団体の平均値と比較して下回っており財政の弾力性を保っているといえる。</a:t>
          </a:r>
          <a:endParaRPr lang="ja-JP" altLang="ja-JP" sz="1400">
            <a:effectLst/>
          </a:endParaRPr>
        </a:p>
        <a:p>
          <a:pPr rtl="0"/>
          <a:r>
            <a:rPr lang="ja-JP" altLang="ja-JP" sz="1100" b="0" i="0">
              <a:solidFill>
                <a:schemeClr val="dk1"/>
              </a:solidFill>
              <a:effectLst/>
              <a:latin typeface="+mn-lt"/>
              <a:ea typeface="+mn-ea"/>
              <a:cs typeface="+mn-cs"/>
            </a:rPr>
            <a:t>　今後は、人件費や、簡易水道事業債など公債費などの義務的経費の増加が見込まれているため、</a:t>
          </a:r>
          <a:r>
            <a:rPr lang="ja-JP" altLang="en-US" sz="1100" b="0" i="0">
              <a:solidFill>
                <a:schemeClr val="dk1"/>
              </a:solidFill>
              <a:effectLst/>
              <a:latin typeface="+mn-lt"/>
              <a:ea typeface="+mn-ea"/>
              <a:cs typeface="+mn-cs"/>
            </a:rPr>
            <a:t>物品購入の際に入札等を行なうなど</a:t>
          </a:r>
          <a:r>
            <a:rPr lang="ja-JP" altLang="ja-JP" sz="1100" b="0" i="0" baseline="0">
              <a:solidFill>
                <a:schemeClr val="dk1"/>
              </a:solidFill>
              <a:effectLst/>
              <a:latin typeface="+mn-lt"/>
              <a:ea typeface="+mn-ea"/>
              <a:cs typeface="+mn-cs"/>
            </a:rPr>
            <a:t>歳出削減を図ってい</a:t>
          </a:r>
          <a:r>
            <a:rPr lang="ja-JP" altLang="en-US" sz="1100" b="0" i="0" baseline="0">
              <a:solidFill>
                <a:schemeClr val="dk1"/>
              </a:solidFill>
              <a:effectLst/>
              <a:latin typeface="+mn-lt"/>
              <a:ea typeface="+mn-ea"/>
              <a:cs typeface="+mn-cs"/>
            </a:rPr>
            <a:t>き、</a:t>
          </a:r>
          <a:r>
            <a:rPr lang="ja-JP" altLang="ja-JP" sz="1100" b="0" i="0">
              <a:solidFill>
                <a:schemeClr val="dk1"/>
              </a:solidFill>
              <a:effectLst/>
              <a:latin typeface="+mn-lt"/>
              <a:ea typeface="+mn-ea"/>
              <a:cs typeface="+mn-cs"/>
            </a:rPr>
            <a:t>一層の行政の効率化に努めるとともに、特産品販売、観光事業等による財源を確保を図り財政の健全化に努める。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82931</xdr:rowOff>
    </xdr:from>
    <xdr:to>
      <xdr:col>7</xdr:col>
      <xdr:colOff>152400</xdr:colOff>
      <xdr:row>64</xdr:row>
      <xdr:rowOff>44196</xdr:rowOff>
    </xdr:to>
    <xdr:cxnSp macro="">
      <xdr:nvCxnSpPr>
        <xdr:cNvPr id="128" name="直線コネクタ 127"/>
        <xdr:cNvCxnSpPr/>
      </xdr:nvCxnSpPr>
      <xdr:spPr>
        <a:xfrm>
          <a:off x="4114800" y="10884281"/>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107840</xdr:rowOff>
    </xdr:from>
    <xdr:ext cx="762000" cy="259045"/>
    <xdr:sp macro="" textlink="">
      <xdr:nvSpPr>
        <xdr:cNvPr id="129" name="財政構造の弾力性平均値テキスト"/>
        <xdr:cNvSpPr txBox="1"/>
      </xdr:nvSpPr>
      <xdr:spPr>
        <a:xfrm>
          <a:off x="5041900" y="1108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70866</xdr:rowOff>
    </xdr:from>
    <xdr:to>
      <xdr:col>6</xdr:col>
      <xdr:colOff>0</xdr:colOff>
      <xdr:row>63</xdr:row>
      <xdr:rowOff>82931</xdr:rowOff>
    </xdr:to>
    <xdr:cxnSp macro="">
      <xdr:nvCxnSpPr>
        <xdr:cNvPr id="131" name="直線コネクタ 130"/>
        <xdr:cNvCxnSpPr/>
      </xdr:nvCxnSpPr>
      <xdr:spPr>
        <a:xfrm>
          <a:off x="3225800" y="1087221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82186</xdr:rowOff>
    </xdr:from>
    <xdr:ext cx="736600" cy="259045"/>
    <xdr:sp macro="" textlink="">
      <xdr:nvSpPr>
        <xdr:cNvPr id="133" name="テキスト ボックス 132"/>
        <xdr:cNvSpPr txBox="1"/>
      </xdr:nvSpPr>
      <xdr:spPr>
        <a:xfrm>
          <a:off x="3733800" y="1105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78232</xdr:rowOff>
    </xdr:from>
    <xdr:to>
      <xdr:col>4</xdr:col>
      <xdr:colOff>482600</xdr:colOff>
      <xdr:row>63</xdr:row>
      <xdr:rowOff>70866</xdr:rowOff>
    </xdr:to>
    <xdr:cxnSp macro="">
      <xdr:nvCxnSpPr>
        <xdr:cNvPr id="134" name="直線コネクタ 133"/>
        <xdr:cNvCxnSpPr/>
      </xdr:nvCxnSpPr>
      <xdr:spPr>
        <a:xfrm>
          <a:off x="2336800" y="1070813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36" name="テキスト ボックス 135"/>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78232</xdr:rowOff>
    </xdr:from>
    <xdr:to>
      <xdr:col>3</xdr:col>
      <xdr:colOff>279400</xdr:colOff>
      <xdr:row>62</xdr:row>
      <xdr:rowOff>119253</xdr:rowOff>
    </xdr:to>
    <xdr:cxnSp macro="">
      <xdr:nvCxnSpPr>
        <xdr:cNvPr id="137" name="直線コネクタ 136"/>
        <xdr:cNvCxnSpPr/>
      </xdr:nvCxnSpPr>
      <xdr:spPr>
        <a:xfrm flipV="1">
          <a:off x="1447800" y="1070813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106316</xdr:rowOff>
    </xdr:from>
    <xdr:ext cx="762000" cy="259045"/>
    <xdr:sp macro="" textlink="">
      <xdr:nvSpPr>
        <xdr:cNvPr id="139" name="テキスト ボックス 138"/>
        <xdr:cNvSpPr txBox="1"/>
      </xdr:nvSpPr>
      <xdr:spPr>
        <a:xfrm>
          <a:off x="1955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115968</xdr:rowOff>
    </xdr:from>
    <xdr:ext cx="762000" cy="259045"/>
    <xdr:sp macro="" textlink="">
      <xdr:nvSpPr>
        <xdr:cNvPr id="141" name="テキスト ボックス 140"/>
        <xdr:cNvSpPr txBox="1"/>
      </xdr:nvSpPr>
      <xdr:spPr>
        <a:xfrm>
          <a:off x="1066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164846</xdr:rowOff>
    </xdr:from>
    <xdr:to>
      <xdr:col>7</xdr:col>
      <xdr:colOff>203200</xdr:colOff>
      <xdr:row>64</xdr:row>
      <xdr:rowOff>94996</xdr:rowOff>
    </xdr:to>
    <xdr:sp macro="" textlink="">
      <xdr:nvSpPr>
        <xdr:cNvPr id="147" name="円/楕円 146"/>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9923</xdr:rowOff>
    </xdr:from>
    <xdr:ext cx="762000" cy="259045"/>
    <xdr:sp macro="" textlink="">
      <xdr:nvSpPr>
        <xdr:cNvPr id="148" name="財政構造の弾力性該当値テキスト"/>
        <xdr:cNvSpPr txBox="1"/>
      </xdr:nvSpPr>
      <xdr:spPr>
        <a:xfrm>
          <a:off x="50419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32131</xdr:rowOff>
    </xdr:from>
    <xdr:to>
      <xdr:col>6</xdr:col>
      <xdr:colOff>50800</xdr:colOff>
      <xdr:row>63</xdr:row>
      <xdr:rowOff>133731</xdr:rowOff>
    </xdr:to>
    <xdr:sp macro="" textlink="">
      <xdr:nvSpPr>
        <xdr:cNvPr id="149" name="円/楕円 148"/>
        <xdr:cNvSpPr/>
      </xdr:nvSpPr>
      <xdr:spPr>
        <a:xfrm>
          <a:off x="4064000" y="108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143908</xdr:rowOff>
    </xdr:from>
    <xdr:ext cx="736600" cy="259045"/>
    <xdr:sp macro="" textlink="">
      <xdr:nvSpPr>
        <xdr:cNvPr id="150" name="テキスト ボックス 149"/>
        <xdr:cNvSpPr txBox="1"/>
      </xdr:nvSpPr>
      <xdr:spPr>
        <a:xfrm>
          <a:off x="3733800" y="10602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20066</xdr:rowOff>
    </xdr:from>
    <xdr:to>
      <xdr:col>4</xdr:col>
      <xdr:colOff>533400</xdr:colOff>
      <xdr:row>63</xdr:row>
      <xdr:rowOff>121666</xdr:rowOff>
    </xdr:to>
    <xdr:sp macro="" textlink="">
      <xdr:nvSpPr>
        <xdr:cNvPr id="151" name="円/楕円 150"/>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131843</xdr:rowOff>
    </xdr:from>
    <xdr:ext cx="762000" cy="259045"/>
    <xdr:sp macro="" textlink="">
      <xdr:nvSpPr>
        <xdr:cNvPr id="152" name="テキスト ボックス 151"/>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27432</xdr:rowOff>
    </xdr:from>
    <xdr:to>
      <xdr:col>3</xdr:col>
      <xdr:colOff>330200</xdr:colOff>
      <xdr:row>62</xdr:row>
      <xdr:rowOff>129032</xdr:rowOff>
    </xdr:to>
    <xdr:sp macro="" textlink="">
      <xdr:nvSpPr>
        <xdr:cNvPr id="153" name="円/楕円 152"/>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54" name="テキスト ボックス 153"/>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68453</xdr:rowOff>
    </xdr:from>
    <xdr:to>
      <xdr:col>2</xdr:col>
      <xdr:colOff>127000</xdr:colOff>
      <xdr:row>62</xdr:row>
      <xdr:rowOff>170053</xdr:rowOff>
    </xdr:to>
    <xdr:sp macro="" textlink="">
      <xdr:nvSpPr>
        <xdr:cNvPr id="155" name="円/楕円 154"/>
        <xdr:cNvSpPr/>
      </xdr:nvSpPr>
      <xdr:spPr>
        <a:xfrm>
          <a:off x="1397000" y="106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8780</xdr:rowOff>
    </xdr:from>
    <xdr:ext cx="762000" cy="259045"/>
    <xdr:sp macro="" textlink="">
      <xdr:nvSpPr>
        <xdr:cNvPr id="156" name="テキスト ボックス 155"/>
        <xdr:cNvSpPr txBox="1"/>
      </xdr:nvSpPr>
      <xdr:spPr>
        <a:xfrm>
          <a:off x="1066800" y="1046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[1,352,325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年度における</a:t>
          </a:r>
          <a:r>
            <a:rPr lang="ja-JP" altLang="en-US" sz="1100" b="0" i="0" baseline="0">
              <a:solidFill>
                <a:schemeClr val="dk1"/>
              </a:solidFill>
              <a:effectLst/>
              <a:latin typeface="+mn-lt"/>
              <a:ea typeface="+mn-ea"/>
              <a:cs typeface="+mn-cs"/>
            </a:rPr>
            <a:t>人口一人当たりの</a:t>
          </a:r>
          <a:r>
            <a:rPr lang="ja-JP" altLang="ja-JP" sz="1100" b="0" i="0" baseline="0">
              <a:solidFill>
                <a:schemeClr val="dk1"/>
              </a:solidFill>
              <a:effectLst/>
              <a:latin typeface="+mn-lt"/>
              <a:ea typeface="+mn-ea"/>
              <a:cs typeface="+mn-cs"/>
            </a:rPr>
            <a:t>人件費・物件費の決算額は、</a:t>
          </a:r>
          <a:r>
            <a:rPr lang="ja-JP" altLang="en-US" sz="1100" b="0" i="0" baseline="0">
              <a:solidFill>
                <a:schemeClr val="dk1"/>
              </a:solidFill>
              <a:effectLst/>
              <a:latin typeface="+mn-lt"/>
              <a:ea typeface="+mn-ea"/>
              <a:cs typeface="+mn-cs"/>
            </a:rPr>
            <a:t>１，３５２</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高水準であるが、その原因としては、当村の人口がわずか４５０人程度と極端に少ないことによるものである。</a:t>
          </a:r>
          <a:endParaRPr lang="ja-JP" altLang="ja-JP" sz="1400">
            <a:effectLst/>
          </a:endParaRPr>
        </a:p>
        <a:p>
          <a:pPr rtl="0"/>
          <a:r>
            <a:rPr lang="ja-JP" altLang="ja-JP" sz="1100" b="0" i="0" baseline="0">
              <a:solidFill>
                <a:schemeClr val="dk1"/>
              </a:solidFill>
              <a:effectLst/>
              <a:latin typeface="+mn-lt"/>
              <a:ea typeface="+mn-ea"/>
              <a:cs typeface="+mn-cs"/>
            </a:rPr>
            <a:t>　今後、再任用制度を活用し人件費の抑制を行っていくとともに、物件費については</a:t>
          </a:r>
          <a:r>
            <a:rPr lang="ja-JP" altLang="ja-JP" sz="1100" b="0" i="0">
              <a:solidFill>
                <a:schemeClr val="dk1"/>
              </a:solidFill>
              <a:effectLst/>
              <a:latin typeface="+mn-lt"/>
              <a:ea typeface="+mn-ea"/>
              <a:cs typeface="+mn-cs"/>
            </a:rPr>
            <a:t>物品購入の際に入札等を行なうなど</a:t>
          </a:r>
          <a:r>
            <a:rPr lang="ja-JP" altLang="ja-JP" sz="1100" b="0" i="0" baseline="0">
              <a:solidFill>
                <a:schemeClr val="dk1"/>
              </a:solidFill>
              <a:effectLst/>
              <a:latin typeface="+mn-lt"/>
              <a:ea typeface="+mn-ea"/>
              <a:cs typeface="+mn-cs"/>
            </a:rPr>
            <a:t>歳出削減を図っていく。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105237</xdr:rowOff>
    </xdr:from>
    <xdr:to>
      <xdr:col>7</xdr:col>
      <xdr:colOff>152400</xdr:colOff>
      <xdr:row>84</xdr:row>
      <xdr:rowOff>131931</xdr:rowOff>
    </xdr:to>
    <xdr:cxnSp macro="">
      <xdr:nvCxnSpPr>
        <xdr:cNvPr id="188" name="直線コネクタ 187"/>
        <xdr:cNvCxnSpPr/>
      </xdr:nvCxnSpPr>
      <xdr:spPr>
        <a:xfrm>
          <a:off x="4114800" y="14335587"/>
          <a:ext cx="838200" cy="19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105237</xdr:rowOff>
    </xdr:from>
    <xdr:to>
      <xdr:col>6</xdr:col>
      <xdr:colOff>0</xdr:colOff>
      <xdr:row>83</xdr:row>
      <xdr:rowOff>162131</xdr:rowOff>
    </xdr:to>
    <xdr:cxnSp macro="">
      <xdr:nvCxnSpPr>
        <xdr:cNvPr id="191" name="直線コネクタ 190"/>
        <xdr:cNvCxnSpPr/>
      </xdr:nvCxnSpPr>
      <xdr:spPr>
        <a:xfrm flipV="1">
          <a:off x="3225800" y="14335587"/>
          <a:ext cx="889000" cy="5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122361</xdr:rowOff>
    </xdr:from>
    <xdr:ext cx="736600" cy="259045"/>
    <xdr:sp macro="" textlink="">
      <xdr:nvSpPr>
        <xdr:cNvPr id="193" name="テキスト ボックス 192"/>
        <xdr:cNvSpPr txBox="1"/>
      </xdr:nvSpPr>
      <xdr:spPr>
        <a:xfrm>
          <a:off x="3733800" y="1383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170349</xdr:rowOff>
    </xdr:from>
    <xdr:to>
      <xdr:col>4</xdr:col>
      <xdr:colOff>482600</xdr:colOff>
      <xdr:row>83</xdr:row>
      <xdr:rowOff>162131</xdr:rowOff>
    </xdr:to>
    <xdr:cxnSp macro="">
      <xdr:nvCxnSpPr>
        <xdr:cNvPr id="194" name="直線コネクタ 193"/>
        <xdr:cNvCxnSpPr/>
      </xdr:nvCxnSpPr>
      <xdr:spPr>
        <a:xfrm>
          <a:off x="2336800" y="14229249"/>
          <a:ext cx="889000" cy="16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75914</xdr:rowOff>
    </xdr:from>
    <xdr:ext cx="762000" cy="259045"/>
    <xdr:sp macro="" textlink="">
      <xdr:nvSpPr>
        <xdr:cNvPr id="196" name="テキスト ボックス 195"/>
        <xdr:cNvSpPr txBox="1"/>
      </xdr:nvSpPr>
      <xdr:spPr>
        <a:xfrm>
          <a:off x="2844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170349</xdr:rowOff>
    </xdr:from>
    <xdr:to>
      <xdr:col>3</xdr:col>
      <xdr:colOff>279400</xdr:colOff>
      <xdr:row>83</xdr:row>
      <xdr:rowOff>2856</xdr:rowOff>
    </xdr:to>
    <xdr:cxnSp macro="">
      <xdr:nvCxnSpPr>
        <xdr:cNvPr id="197" name="直線コネクタ 196"/>
        <xdr:cNvCxnSpPr/>
      </xdr:nvCxnSpPr>
      <xdr:spPr>
        <a:xfrm flipV="1">
          <a:off x="1447800" y="14229249"/>
          <a:ext cx="889000" cy="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65974</xdr:rowOff>
    </xdr:from>
    <xdr:ext cx="762000" cy="259045"/>
    <xdr:sp macro="" textlink="">
      <xdr:nvSpPr>
        <xdr:cNvPr id="199" name="テキスト ボックス 198"/>
        <xdr:cNvSpPr txBox="1"/>
      </xdr:nvSpPr>
      <xdr:spPr>
        <a:xfrm>
          <a:off x="1955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58955</xdr:rowOff>
    </xdr:from>
    <xdr:ext cx="762000" cy="259045"/>
    <xdr:sp macro="" textlink="">
      <xdr:nvSpPr>
        <xdr:cNvPr id="201" name="テキスト ボックス 200"/>
        <xdr:cNvSpPr txBox="1"/>
      </xdr:nvSpPr>
      <xdr:spPr>
        <a:xfrm>
          <a:off x="1066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81131</xdr:rowOff>
    </xdr:from>
    <xdr:to>
      <xdr:col>7</xdr:col>
      <xdr:colOff>203200</xdr:colOff>
      <xdr:row>85</xdr:row>
      <xdr:rowOff>11281</xdr:rowOff>
    </xdr:to>
    <xdr:sp macro="" textlink="">
      <xdr:nvSpPr>
        <xdr:cNvPr id="207" name="円/楕円 206"/>
        <xdr:cNvSpPr/>
      </xdr:nvSpPr>
      <xdr:spPr>
        <a:xfrm>
          <a:off x="4902200" y="1448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53208</xdr:rowOff>
    </xdr:from>
    <xdr:ext cx="762000" cy="259045"/>
    <xdr:sp macro="" textlink="">
      <xdr:nvSpPr>
        <xdr:cNvPr id="208" name="人件費・物件費等の状況該当値テキスト"/>
        <xdr:cNvSpPr txBox="1"/>
      </xdr:nvSpPr>
      <xdr:spPr>
        <a:xfrm>
          <a:off x="5041900" y="1445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1,352,325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54437</xdr:rowOff>
    </xdr:from>
    <xdr:to>
      <xdr:col>6</xdr:col>
      <xdr:colOff>50800</xdr:colOff>
      <xdr:row>83</xdr:row>
      <xdr:rowOff>156037</xdr:rowOff>
    </xdr:to>
    <xdr:sp macro="" textlink="">
      <xdr:nvSpPr>
        <xdr:cNvPr id="209" name="円/楕円 208"/>
        <xdr:cNvSpPr/>
      </xdr:nvSpPr>
      <xdr:spPr>
        <a:xfrm>
          <a:off x="4064000" y="1428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140814</xdr:rowOff>
    </xdr:from>
    <xdr:ext cx="736600" cy="259045"/>
    <xdr:sp macro="" textlink="">
      <xdr:nvSpPr>
        <xdr:cNvPr id="210" name="テキスト ボックス 209"/>
        <xdr:cNvSpPr txBox="1"/>
      </xdr:nvSpPr>
      <xdr:spPr>
        <a:xfrm>
          <a:off x="3733800" y="14371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941,748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111331</xdr:rowOff>
    </xdr:from>
    <xdr:to>
      <xdr:col>4</xdr:col>
      <xdr:colOff>533400</xdr:colOff>
      <xdr:row>84</xdr:row>
      <xdr:rowOff>41481</xdr:rowOff>
    </xdr:to>
    <xdr:sp macro="" textlink="">
      <xdr:nvSpPr>
        <xdr:cNvPr id="211" name="円/楕円 210"/>
        <xdr:cNvSpPr/>
      </xdr:nvSpPr>
      <xdr:spPr>
        <a:xfrm>
          <a:off x="3175000" y="143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26258</xdr:rowOff>
    </xdr:from>
    <xdr:ext cx="762000" cy="259045"/>
    <xdr:sp macro="" textlink="">
      <xdr:nvSpPr>
        <xdr:cNvPr id="212" name="テキスト ボックス 211"/>
        <xdr:cNvSpPr txBox="1"/>
      </xdr:nvSpPr>
      <xdr:spPr>
        <a:xfrm>
          <a:off x="2844800" y="1442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1,059,638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119549</xdr:rowOff>
    </xdr:from>
    <xdr:to>
      <xdr:col>3</xdr:col>
      <xdr:colOff>330200</xdr:colOff>
      <xdr:row>83</xdr:row>
      <xdr:rowOff>49699</xdr:rowOff>
    </xdr:to>
    <xdr:sp macro="" textlink="">
      <xdr:nvSpPr>
        <xdr:cNvPr id="213" name="円/楕円 212"/>
        <xdr:cNvSpPr/>
      </xdr:nvSpPr>
      <xdr:spPr>
        <a:xfrm>
          <a:off x="2286000" y="1417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34476</xdr:rowOff>
    </xdr:from>
    <xdr:ext cx="762000" cy="259045"/>
    <xdr:sp macro="" textlink="">
      <xdr:nvSpPr>
        <xdr:cNvPr id="214" name="テキスト ボックス 213"/>
        <xdr:cNvSpPr txBox="1"/>
      </xdr:nvSpPr>
      <xdr:spPr>
        <a:xfrm>
          <a:off x="1955800" y="1426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721,403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123506</xdr:rowOff>
    </xdr:from>
    <xdr:to>
      <xdr:col>2</xdr:col>
      <xdr:colOff>127000</xdr:colOff>
      <xdr:row>83</xdr:row>
      <xdr:rowOff>53656</xdr:rowOff>
    </xdr:to>
    <xdr:sp macro="" textlink="">
      <xdr:nvSpPr>
        <xdr:cNvPr id="215" name="円/楕円 214"/>
        <xdr:cNvSpPr/>
      </xdr:nvSpPr>
      <xdr:spPr>
        <a:xfrm>
          <a:off x="1397000" y="141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38433</xdr:rowOff>
    </xdr:from>
    <xdr:ext cx="762000" cy="259045"/>
    <xdr:sp macro="" textlink="">
      <xdr:nvSpPr>
        <xdr:cNvPr id="216" name="テキスト ボックス 215"/>
        <xdr:cNvSpPr txBox="1"/>
      </xdr:nvSpPr>
      <xdr:spPr>
        <a:xfrm>
          <a:off x="1066800" y="142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729,602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３年度以降、職員の退職及び新規採用を行ったため、職員の年齢構成が変動し、ラスパイレス指数は下落していたが、平成２８年に６級制に移行したため、階級の変動によりラスパイレス指数が５％上昇した。</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今後は、</a:t>
          </a:r>
          <a:r>
            <a:rPr lang="ja-JP" altLang="ja-JP" sz="1100" b="0" i="0" baseline="0">
              <a:solidFill>
                <a:schemeClr val="dk1"/>
              </a:solidFill>
              <a:effectLst/>
              <a:latin typeface="+mn-lt"/>
              <a:ea typeface="+mn-ea"/>
              <a:cs typeface="+mn-cs"/>
            </a:rPr>
            <a:t>平成２７年度において策定した北山村定員管理計画に沿った職員採用を行い、再任用職員の活用を図り、人件費の削減に努める。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137795</xdr:rowOff>
    </xdr:from>
    <xdr:to>
      <xdr:col>24</xdr:col>
      <xdr:colOff>558800</xdr:colOff>
      <xdr:row>87</xdr:row>
      <xdr:rowOff>56832</xdr:rowOff>
    </xdr:to>
    <xdr:cxnSp macro="">
      <xdr:nvCxnSpPr>
        <xdr:cNvPr id="246" name="直線コネクタ 245"/>
        <xdr:cNvCxnSpPr/>
      </xdr:nvCxnSpPr>
      <xdr:spPr>
        <a:xfrm flipV="1">
          <a:off x="16179800" y="14882495"/>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79391</xdr:rowOff>
    </xdr:from>
    <xdr:ext cx="762000" cy="259045"/>
    <xdr:sp macro="" textlink="">
      <xdr:nvSpPr>
        <xdr:cNvPr id="247" name="給与水準   （国との比較）平均値テキスト"/>
        <xdr:cNvSpPr txBox="1"/>
      </xdr:nvSpPr>
      <xdr:spPr>
        <a:xfrm>
          <a:off x="17106900" y="1465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98107</xdr:rowOff>
    </xdr:from>
    <xdr:to>
      <xdr:col>23</xdr:col>
      <xdr:colOff>406400</xdr:colOff>
      <xdr:row>87</xdr:row>
      <xdr:rowOff>56832</xdr:rowOff>
    </xdr:to>
    <xdr:cxnSp macro="">
      <xdr:nvCxnSpPr>
        <xdr:cNvPr id="249" name="直線コネクタ 248"/>
        <xdr:cNvCxnSpPr/>
      </xdr:nvCxnSpPr>
      <xdr:spPr>
        <a:xfrm>
          <a:off x="15290800" y="14671357"/>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21290</xdr:rowOff>
    </xdr:from>
    <xdr:ext cx="736600" cy="259045"/>
    <xdr:sp macro="" textlink="">
      <xdr:nvSpPr>
        <xdr:cNvPr id="251" name="テキスト ボックス 250"/>
        <xdr:cNvSpPr txBox="1"/>
      </xdr:nvSpPr>
      <xdr:spPr>
        <a:xfrm>
          <a:off x="15798800" y="1459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43814</xdr:rowOff>
    </xdr:from>
    <xdr:to>
      <xdr:col>22</xdr:col>
      <xdr:colOff>203200</xdr:colOff>
      <xdr:row>85</xdr:row>
      <xdr:rowOff>98107</xdr:rowOff>
    </xdr:to>
    <xdr:cxnSp macro="">
      <xdr:nvCxnSpPr>
        <xdr:cNvPr id="252" name="直線コネクタ 251"/>
        <xdr:cNvCxnSpPr/>
      </xdr:nvCxnSpPr>
      <xdr:spPr>
        <a:xfrm>
          <a:off x="14401800" y="1461706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4" name="テキスト ボックス 253"/>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43814</xdr:rowOff>
    </xdr:from>
    <xdr:to>
      <xdr:col>21</xdr:col>
      <xdr:colOff>0</xdr:colOff>
      <xdr:row>88</xdr:row>
      <xdr:rowOff>48261</xdr:rowOff>
    </xdr:to>
    <xdr:cxnSp macro="">
      <xdr:nvCxnSpPr>
        <xdr:cNvPr id="255" name="直線コネクタ 254"/>
        <xdr:cNvCxnSpPr/>
      </xdr:nvCxnSpPr>
      <xdr:spPr>
        <a:xfrm flipV="1">
          <a:off x="13512800" y="14617064"/>
          <a:ext cx="889000" cy="51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7" name="テキスト ボックス 256"/>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59" name="テキスト ボックス 258"/>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86995</xdr:rowOff>
    </xdr:from>
    <xdr:to>
      <xdr:col>24</xdr:col>
      <xdr:colOff>609600</xdr:colOff>
      <xdr:row>87</xdr:row>
      <xdr:rowOff>17145</xdr:rowOff>
    </xdr:to>
    <xdr:sp macro="" textlink="">
      <xdr:nvSpPr>
        <xdr:cNvPr id="265" name="円/楕円 264"/>
        <xdr:cNvSpPr/>
      </xdr:nvSpPr>
      <xdr:spPr>
        <a:xfrm>
          <a:off x="169672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59072</xdr:rowOff>
    </xdr:from>
    <xdr:ext cx="762000" cy="259045"/>
    <xdr:sp macro="" textlink="">
      <xdr:nvSpPr>
        <xdr:cNvPr id="266" name="給与水準   （国との比較）該当値テキスト"/>
        <xdr:cNvSpPr txBox="1"/>
      </xdr:nvSpPr>
      <xdr:spPr>
        <a:xfrm>
          <a:off x="17106900" y="1480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6032</xdr:rowOff>
    </xdr:from>
    <xdr:to>
      <xdr:col>23</xdr:col>
      <xdr:colOff>457200</xdr:colOff>
      <xdr:row>87</xdr:row>
      <xdr:rowOff>107632</xdr:rowOff>
    </xdr:to>
    <xdr:sp macro="" textlink="">
      <xdr:nvSpPr>
        <xdr:cNvPr id="267" name="円/楕円 266"/>
        <xdr:cNvSpPr/>
      </xdr:nvSpPr>
      <xdr:spPr>
        <a:xfrm>
          <a:off x="16129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92409</xdr:rowOff>
    </xdr:from>
    <xdr:ext cx="736600" cy="259045"/>
    <xdr:sp macro="" textlink="">
      <xdr:nvSpPr>
        <xdr:cNvPr id="268" name="テキスト ボックス 267"/>
        <xdr:cNvSpPr txBox="1"/>
      </xdr:nvSpPr>
      <xdr:spPr>
        <a:xfrm>
          <a:off x="15798800" y="1500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47307</xdr:rowOff>
    </xdr:from>
    <xdr:to>
      <xdr:col>22</xdr:col>
      <xdr:colOff>254000</xdr:colOff>
      <xdr:row>85</xdr:row>
      <xdr:rowOff>148907</xdr:rowOff>
    </xdr:to>
    <xdr:sp macro="" textlink="">
      <xdr:nvSpPr>
        <xdr:cNvPr id="269" name="円/楕円 268"/>
        <xdr:cNvSpPr/>
      </xdr:nvSpPr>
      <xdr:spPr>
        <a:xfrm>
          <a:off x="15240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159084</xdr:rowOff>
    </xdr:from>
    <xdr:ext cx="762000" cy="259045"/>
    <xdr:sp macro="" textlink="">
      <xdr:nvSpPr>
        <xdr:cNvPr id="270" name="テキスト ボックス 269"/>
        <xdr:cNvSpPr txBox="1"/>
      </xdr:nvSpPr>
      <xdr:spPr>
        <a:xfrm>
          <a:off x="14909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164464</xdr:rowOff>
    </xdr:from>
    <xdr:to>
      <xdr:col>21</xdr:col>
      <xdr:colOff>50800</xdr:colOff>
      <xdr:row>85</xdr:row>
      <xdr:rowOff>94614</xdr:rowOff>
    </xdr:to>
    <xdr:sp macro="" textlink="">
      <xdr:nvSpPr>
        <xdr:cNvPr id="271" name="円/楕円 270"/>
        <xdr:cNvSpPr/>
      </xdr:nvSpPr>
      <xdr:spPr>
        <a:xfrm>
          <a:off x="14351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104791</xdr:rowOff>
    </xdr:from>
    <xdr:ext cx="762000" cy="259045"/>
    <xdr:sp macro="" textlink="">
      <xdr:nvSpPr>
        <xdr:cNvPr id="272" name="テキスト ボックス 271"/>
        <xdr:cNvSpPr txBox="1"/>
      </xdr:nvSpPr>
      <xdr:spPr>
        <a:xfrm>
          <a:off x="14020800" y="1433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73" name="円/楕円 272"/>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109238</xdr:rowOff>
    </xdr:from>
    <xdr:ext cx="762000" cy="259045"/>
    <xdr:sp macro="" textlink="">
      <xdr:nvSpPr>
        <xdr:cNvPr id="274" name="テキスト ボックス 273"/>
        <xdr:cNvSpPr txBox="1"/>
      </xdr:nvSpPr>
      <xdr:spPr>
        <a:xfrm>
          <a:off x="13131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年度における人口千人当たり職員数は４</a:t>
          </a:r>
          <a:r>
            <a:rPr lang="ja-JP" altLang="en-US" sz="1100" b="0" i="0" baseline="0">
              <a:solidFill>
                <a:schemeClr val="dk1"/>
              </a:solidFill>
              <a:effectLst/>
              <a:latin typeface="+mn-lt"/>
              <a:ea typeface="+mn-ea"/>
              <a:cs typeface="+mn-cs"/>
            </a:rPr>
            <a:t>４．１５</a:t>
          </a:r>
          <a:r>
            <a:rPr lang="ja-JP" altLang="ja-JP" sz="1100" b="0" i="0" baseline="0">
              <a:solidFill>
                <a:schemeClr val="dk1"/>
              </a:solidFill>
              <a:effectLst/>
              <a:latin typeface="+mn-lt"/>
              <a:ea typeface="+mn-ea"/>
              <a:cs typeface="+mn-cs"/>
            </a:rPr>
            <a:t>人と、類似団体平均を</a:t>
          </a:r>
          <a:r>
            <a:rPr lang="ja-JP" altLang="en-US" sz="1100" b="0" i="0" baseline="0">
              <a:solidFill>
                <a:schemeClr val="dk1"/>
              </a:solidFill>
              <a:effectLst/>
              <a:latin typeface="+mn-lt"/>
              <a:ea typeface="+mn-ea"/>
              <a:cs typeface="+mn-cs"/>
            </a:rPr>
            <a:t>１９．４３</a:t>
          </a:r>
          <a:r>
            <a:rPr lang="ja-JP" altLang="ja-JP" sz="1100" b="0" i="0" baseline="0">
              <a:solidFill>
                <a:schemeClr val="dk1"/>
              </a:solidFill>
              <a:effectLst/>
              <a:latin typeface="+mn-lt"/>
              <a:ea typeface="+mn-ea"/>
              <a:cs typeface="+mn-cs"/>
            </a:rPr>
            <a:t>人上回っており、その要因として、当村の人口がわずか４５０人程と少ないことが大きく影響していると考えられる。</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年度において北山村定員管理計画を策定したので、今後は計画に沿った職員採用を行うとともに、再任用職員、臨時職員を活用するなど、より一層職員数の適正化に努める。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120771</xdr:rowOff>
    </xdr:from>
    <xdr:to>
      <xdr:col>24</xdr:col>
      <xdr:colOff>558800</xdr:colOff>
      <xdr:row>60</xdr:row>
      <xdr:rowOff>153519</xdr:rowOff>
    </xdr:to>
    <xdr:cxnSp macro="">
      <xdr:nvCxnSpPr>
        <xdr:cNvPr id="310" name="直線コネクタ 309"/>
        <xdr:cNvCxnSpPr/>
      </xdr:nvCxnSpPr>
      <xdr:spPr>
        <a:xfrm>
          <a:off x="16179800" y="10407771"/>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1"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69983</xdr:rowOff>
    </xdr:from>
    <xdr:to>
      <xdr:col>23</xdr:col>
      <xdr:colOff>406400</xdr:colOff>
      <xdr:row>60</xdr:row>
      <xdr:rowOff>120771</xdr:rowOff>
    </xdr:to>
    <xdr:cxnSp macro="">
      <xdr:nvCxnSpPr>
        <xdr:cNvPr id="313" name="直線コネクタ 312"/>
        <xdr:cNvCxnSpPr/>
      </xdr:nvCxnSpPr>
      <xdr:spPr>
        <a:xfrm>
          <a:off x="15290800" y="10356983"/>
          <a:ext cx="889000" cy="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5" name="テキスト ボックス 314"/>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60906</xdr:rowOff>
    </xdr:from>
    <xdr:to>
      <xdr:col>22</xdr:col>
      <xdr:colOff>203200</xdr:colOff>
      <xdr:row>60</xdr:row>
      <xdr:rowOff>69983</xdr:rowOff>
    </xdr:to>
    <xdr:cxnSp macro="">
      <xdr:nvCxnSpPr>
        <xdr:cNvPr id="316" name="直線コネクタ 315"/>
        <xdr:cNvCxnSpPr/>
      </xdr:nvCxnSpPr>
      <xdr:spPr>
        <a:xfrm>
          <a:off x="14401800" y="10347906"/>
          <a:ext cx="889000" cy="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18" name="テキスト ボックス 317"/>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55735</xdr:rowOff>
    </xdr:from>
    <xdr:to>
      <xdr:col>21</xdr:col>
      <xdr:colOff>0</xdr:colOff>
      <xdr:row>60</xdr:row>
      <xdr:rowOff>60906</xdr:rowOff>
    </xdr:to>
    <xdr:cxnSp macro="">
      <xdr:nvCxnSpPr>
        <xdr:cNvPr id="319" name="直線コネクタ 318"/>
        <xdr:cNvCxnSpPr/>
      </xdr:nvCxnSpPr>
      <xdr:spPr>
        <a:xfrm>
          <a:off x="13512800" y="1034273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1" name="テキスト ボックス 320"/>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3" name="テキスト ボックス 322"/>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102719</xdr:rowOff>
    </xdr:from>
    <xdr:to>
      <xdr:col>24</xdr:col>
      <xdr:colOff>609600</xdr:colOff>
      <xdr:row>61</xdr:row>
      <xdr:rowOff>32869</xdr:rowOff>
    </xdr:to>
    <xdr:sp macro="" textlink="">
      <xdr:nvSpPr>
        <xdr:cNvPr id="329" name="円/楕円 328"/>
        <xdr:cNvSpPr/>
      </xdr:nvSpPr>
      <xdr:spPr>
        <a:xfrm>
          <a:off x="16967200" y="103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74796</xdr:rowOff>
    </xdr:from>
    <xdr:ext cx="762000" cy="259045"/>
    <xdr:sp macro="" textlink="">
      <xdr:nvSpPr>
        <xdr:cNvPr id="330" name="定員管理の状況該当値テキスト"/>
        <xdr:cNvSpPr txBox="1"/>
      </xdr:nvSpPr>
      <xdr:spPr>
        <a:xfrm>
          <a:off x="17106900" y="1036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44.15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69971</xdr:rowOff>
    </xdr:from>
    <xdr:to>
      <xdr:col>23</xdr:col>
      <xdr:colOff>457200</xdr:colOff>
      <xdr:row>61</xdr:row>
      <xdr:rowOff>121</xdr:rowOff>
    </xdr:to>
    <xdr:sp macro="" textlink="">
      <xdr:nvSpPr>
        <xdr:cNvPr id="331" name="円/楕円 330"/>
        <xdr:cNvSpPr/>
      </xdr:nvSpPr>
      <xdr:spPr>
        <a:xfrm>
          <a:off x="161290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32" name="テキスト ボックス 331"/>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19183</xdr:rowOff>
    </xdr:from>
    <xdr:to>
      <xdr:col>22</xdr:col>
      <xdr:colOff>254000</xdr:colOff>
      <xdr:row>60</xdr:row>
      <xdr:rowOff>120783</xdr:rowOff>
    </xdr:to>
    <xdr:sp macro="" textlink="">
      <xdr:nvSpPr>
        <xdr:cNvPr id="333" name="円/楕円 332"/>
        <xdr:cNvSpPr/>
      </xdr:nvSpPr>
      <xdr:spPr>
        <a:xfrm>
          <a:off x="15240000" y="103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105560</xdr:rowOff>
    </xdr:from>
    <xdr:ext cx="762000" cy="259045"/>
    <xdr:sp macro="" textlink="">
      <xdr:nvSpPr>
        <xdr:cNvPr id="334" name="テキスト ボックス 333"/>
        <xdr:cNvSpPr txBox="1"/>
      </xdr:nvSpPr>
      <xdr:spPr>
        <a:xfrm>
          <a:off x="14909800" y="103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10106</xdr:rowOff>
    </xdr:from>
    <xdr:to>
      <xdr:col>21</xdr:col>
      <xdr:colOff>50800</xdr:colOff>
      <xdr:row>60</xdr:row>
      <xdr:rowOff>111706</xdr:rowOff>
    </xdr:to>
    <xdr:sp macro="" textlink="">
      <xdr:nvSpPr>
        <xdr:cNvPr id="335" name="円/楕円 334"/>
        <xdr:cNvSpPr/>
      </xdr:nvSpPr>
      <xdr:spPr>
        <a:xfrm>
          <a:off x="14351000" y="102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96483</xdr:rowOff>
    </xdr:from>
    <xdr:ext cx="762000" cy="259045"/>
    <xdr:sp macro="" textlink="">
      <xdr:nvSpPr>
        <xdr:cNvPr id="336" name="テキスト ボックス 335"/>
        <xdr:cNvSpPr txBox="1"/>
      </xdr:nvSpPr>
      <xdr:spPr>
        <a:xfrm>
          <a:off x="14020800" y="1038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4935</xdr:rowOff>
    </xdr:from>
    <xdr:to>
      <xdr:col>19</xdr:col>
      <xdr:colOff>533400</xdr:colOff>
      <xdr:row>60</xdr:row>
      <xdr:rowOff>106535</xdr:rowOff>
    </xdr:to>
    <xdr:sp macro="" textlink="">
      <xdr:nvSpPr>
        <xdr:cNvPr id="337" name="円/楕円 336"/>
        <xdr:cNvSpPr/>
      </xdr:nvSpPr>
      <xdr:spPr>
        <a:xfrm>
          <a:off x="13462000" y="102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91312</xdr:rowOff>
    </xdr:from>
    <xdr:ext cx="762000" cy="259045"/>
    <xdr:sp macro="" textlink="">
      <xdr:nvSpPr>
        <xdr:cNvPr id="338" name="テキスト ボックス 337"/>
        <xdr:cNvSpPr txBox="1"/>
      </xdr:nvSpPr>
      <xdr:spPr>
        <a:xfrm>
          <a:off x="13131800" y="1037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当村の実質公債費比率は年々減少傾向にあり、平成２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年度においては</a:t>
          </a:r>
          <a:r>
            <a:rPr lang="ja-JP" altLang="en-US" sz="1100" b="0" i="0" baseline="0">
              <a:solidFill>
                <a:schemeClr val="dk1"/>
              </a:solidFill>
              <a:effectLst/>
              <a:latin typeface="+mn-lt"/>
              <a:ea typeface="+mn-ea"/>
              <a:cs typeface="+mn-cs"/>
            </a:rPr>
            <a:t>２．９</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なっており</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である６．９％</a:t>
          </a:r>
          <a:r>
            <a:rPr lang="ja-JP" altLang="ja-JP" sz="1100" b="0" i="0" baseline="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と大きく</a:t>
          </a:r>
          <a:r>
            <a:rPr lang="ja-JP" altLang="ja-JP" sz="1100" b="0" i="0" baseline="0">
              <a:solidFill>
                <a:schemeClr val="dk1"/>
              </a:solidFill>
              <a:effectLst/>
              <a:latin typeface="+mn-lt"/>
              <a:ea typeface="+mn-ea"/>
              <a:cs typeface="+mn-cs"/>
            </a:rPr>
            <a:t>下回っている。その要因としては、村営の施設整備等の大型工事が完了し、公共工事等の縮小に伴い過疎債等の地方債発行額の減少が大きく影響していると考えられる。</a:t>
          </a:r>
          <a:endParaRPr lang="ja-JP" altLang="ja-JP" sz="1400">
            <a:effectLst/>
          </a:endParaRPr>
        </a:p>
        <a:p>
          <a:pPr rtl="0"/>
          <a:r>
            <a:rPr lang="ja-JP" altLang="ja-JP" sz="1100" b="0" i="0" baseline="0">
              <a:solidFill>
                <a:schemeClr val="dk1"/>
              </a:solidFill>
              <a:effectLst/>
              <a:latin typeface="+mn-lt"/>
              <a:ea typeface="+mn-ea"/>
              <a:cs typeface="+mn-cs"/>
            </a:rPr>
            <a:t>　現在実施中の林道開設事業や計画中のじゃばら加工場の建設事業など地方債発行額が増えることが</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見込まれているため、交付税算入率の高い過疎債活用などにより実質公債費比率の上昇を抑制する必要がある。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129540</xdr:rowOff>
    </xdr:from>
    <xdr:to>
      <xdr:col>24</xdr:col>
      <xdr:colOff>558800</xdr:colOff>
      <xdr:row>40</xdr:row>
      <xdr:rowOff>30480</xdr:rowOff>
    </xdr:to>
    <xdr:cxnSp macro="">
      <xdr:nvCxnSpPr>
        <xdr:cNvPr id="371" name="直線コネクタ 370"/>
        <xdr:cNvCxnSpPr/>
      </xdr:nvCxnSpPr>
      <xdr:spPr>
        <a:xfrm flipV="1">
          <a:off x="16179800" y="68160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2"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70696</xdr:rowOff>
    </xdr:to>
    <xdr:cxnSp macro="">
      <xdr:nvCxnSpPr>
        <xdr:cNvPr id="374" name="直線コネクタ 373"/>
        <xdr:cNvCxnSpPr/>
      </xdr:nvCxnSpPr>
      <xdr:spPr>
        <a:xfrm flipV="1">
          <a:off x="15290800" y="688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76" name="テキスト ボックス 375"/>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70696</xdr:rowOff>
    </xdr:from>
    <xdr:to>
      <xdr:col>22</xdr:col>
      <xdr:colOff>203200</xdr:colOff>
      <xdr:row>40</xdr:row>
      <xdr:rowOff>127000</xdr:rowOff>
    </xdr:to>
    <xdr:cxnSp macro="">
      <xdr:nvCxnSpPr>
        <xdr:cNvPr id="377" name="直線コネクタ 376"/>
        <xdr:cNvCxnSpPr/>
      </xdr:nvCxnSpPr>
      <xdr:spPr>
        <a:xfrm flipV="1">
          <a:off x="14401800" y="692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79" name="テキスト ボックス 378"/>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40</xdr:row>
      <xdr:rowOff>167217</xdr:rowOff>
    </xdr:to>
    <xdr:cxnSp macro="">
      <xdr:nvCxnSpPr>
        <xdr:cNvPr id="380" name="直線コネクタ 379"/>
        <xdr:cNvCxnSpPr/>
      </xdr:nvCxnSpPr>
      <xdr:spPr>
        <a:xfrm flipV="1">
          <a:off x="13512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2" name="テキスト ボックス 38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4" name="テキスト ボックス 383"/>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90" name="円/楕円 389"/>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95267</xdr:rowOff>
    </xdr:from>
    <xdr:ext cx="762000" cy="259045"/>
    <xdr:sp macro="" textlink="">
      <xdr:nvSpPr>
        <xdr:cNvPr id="391"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392" name="円/楕円 391"/>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393" name="テキスト ボックス 392"/>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19896</xdr:rowOff>
    </xdr:from>
    <xdr:to>
      <xdr:col>22</xdr:col>
      <xdr:colOff>254000</xdr:colOff>
      <xdr:row>40</xdr:row>
      <xdr:rowOff>121496</xdr:rowOff>
    </xdr:to>
    <xdr:sp macro="" textlink="">
      <xdr:nvSpPr>
        <xdr:cNvPr id="394" name="円/楕円 393"/>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131673</xdr:rowOff>
    </xdr:from>
    <xdr:ext cx="762000" cy="259045"/>
    <xdr:sp macro="" textlink="">
      <xdr:nvSpPr>
        <xdr:cNvPr id="395" name="テキスト ボックス 394"/>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396" name="円/楕円 395"/>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397" name="テキスト ボックス 396"/>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116417</xdr:rowOff>
    </xdr:from>
    <xdr:to>
      <xdr:col>19</xdr:col>
      <xdr:colOff>533400</xdr:colOff>
      <xdr:row>41</xdr:row>
      <xdr:rowOff>46567</xdr:rowOff>
    </xdr:to>
    <xdr:sp macro="" textlink="">
      <xdr:nvSpPr>
        <xdr:cNvPr id="398" name="円/楕円 397"/>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56744</xdr:rowOff>
    </xdr:from>
    <xdr:ext cx="762000" cy="259045"/>
    <xdr:sp macro="" textlink="">
      <xdr:nvSpPr>
        <xdr:cNvPr id="399" name="テキスト ボックス 398"/>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財政調整基金の増加等の理由により将来負担額を充当可能財源等が</a:t>
          </a:r>
          <a:endParaRPr lang="ja-JP" altLang="ja-JP" sz="1400">
            <a:effectLst/>
          </a:endParaRPr>
        </a:p>
        <a:p>
          <a:pPr rtl="0"/>
          <a:r>
            <a:rPr lang="ja-JP" altLang="ja-JP" sz="1100" b="0" i="0" baseline="0">
              <a:solidFill>
                <a:schemeClr val="dk1"/>
              </a:solidFill>
              <a:effectLst/>
              <a:latin typeface="+mn-lt"/>
              <a:ea typeface="+mn-ea"/>
              <a:cs typeface="+mn-cs"/>
            </a:rPr>
            <a:t>大きく上回っているため、数値としては表れていない。</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
453
48.20
1,725,744
1,563,587
112,025
592,936
1,268,939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人件費に係る経常収支比率は、２</a:t>
          </a:r>
          <a:r>
            <a:rPr lang="ja-JP" altLang="en-US" sz="1100" b="0" i="0" baseline="0">
              <a:solidFill>
                <a:schemeClr val="dk1"/>
              </a:solidFill>
              <a:effectLst/>
              <a:latin typeface="+mn-lt"/>
              <a:ea typeface="+mn-ea"/>
              <a:cs typeface="+mn-cs"/>
            </a:rPr>
            <a:t>５．１</a:t>
          </a:r>
          <a:r>
            <a:rPr lang="ja-JP" altLang="ja-JP" sz="1100" b="0" i="0" baseline="0">
              <a:solidFill>
                <a:schemeClr val="dk1"/>
              </a:solidFill>
              <a:effectLst/>
              <a:latin typeface="+mn-lt"/>
              <a:ea typeface="+mn-ea"/>
              <a:cs typeface="+mn-cs"/>
            </a:rPr>
            <a:t>ポイントと前年度と比較し１．</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減少し、若干の改善となっており</a:t>
          </a:r>
          <a:r>
            <a:rPr lang="ja-JP" altLang="ja-JP" sz="1100" b="0" i="0" baseline="0">
              <a:solidFill>
                <a:schemeClr val="dk1"/>
              </a:solidFill>
              <a:effectLst/>
              <a:latin typeface="+mn-lt"/>
              <a:ea typeface="+mn-ea"/>
              <a:cs typeface="+mn-cs"/>
            </a:rPr>
            <a:t>、類似団体平均と比較</a:t>
          </a:r>
          <a:r>
            <a:rPr lang="ja-JP" altLang="en-US" sz="1100" b="0" i="0" baseline="0">
              <a:solidFill>
                <a:schemeClr val="dk1"/>
              </a:solidFill>
              <a:effectLst/>
              <a:latin typeface="+mn-lt"/>
              <a:ea typeface="+mn-ea"/>
              <a:cs typeface="+mn-cs"/>
            </a:rPr>
            <a:t>しても０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以前から採用者を最小限に留める</a:t>
          </a:r>
          <a:r>
            <a:rPr lang="ja-JP" altLang="en-US" sz="1100" b="0" i="0" baseline="0">
              <a:solidFill>
                <a:schemeClr val="dk1"/>
              </a:solidFill>
              <a:effectLst/>
              <a:latin typeface="+mn-lt"/>
              <a:ea typeface="+mn-ea"/>
              <a:cs typeface="+mn-cs"/>
            </a:rPr>
            <a:t>ことや再任用制度を活用し</a:t>
          </a:r>
          <a:r>
            <a:rPr lang="ja-JP" altLang="ja-JP" sz="1100" b="0" i="0" baseline="0">
              <a:solidFill>
                <a:schemeClr val="dk1"/>
              </a:solidFill>
              <a:effectLst/>
              <a:latin typeface="+mn-lt"/>
              <a:ea typeface="+mn-ea"/>
              <a:cs typeface="+mn-cs"/>
            </a:rPr>
            <a:t>人件費の抑制に取り組んでいる</a:t>
          </a:r>
          <a:r>
            <a:rPr lang="ja-JP" altLang="en-US" sz="1100" b="0" i="0" baseline="0">
              <a:solidFill>
                <a:schemeClr val="dk1"/>
              </a:solidFill>
              <a:effectLst/>
              <a:latin typeface="+mn-lt"/>
              <a:ea typeface="+mn-ea"/>
              <a:cs typeface="+mn-cs"/>
            </a:rPr>
            <a:t>こと</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改善された要因となっており、</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平成２７年度において策定した北山村定員管理計画に沿った職員採用を行うことで人件費の削減に努める。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131572</xdr:rowOff>
    </xdr:from>
    <xdr:to>
      <xdr:col>7</xdr:col>
      <xdr:colOff>15875</xdr:colOff>
      <xdr:row>35</xdr:row>
      <xdr:rowOff>46990</xdr:rowOff>
    </xdr:to>
    <xdr:cxnSp macro="">
      <xdr:nvCxnSpPr>
        <xdr:cNvPr id="64" name="直線コネクタ 63"/>
        <xdr:cNvCxnSpPr/>
      </xdr:nvCxnSpPr>
      <xdr:spPr>
        <a:xfrm flipV="1">
          <a:off x="3987800" y="596087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75709</xdr:rowOff>
    </xdr:from>
    <xdr:ext cx="762000" cy="259045"/>
    <xdr:sp macro="" textlink="">
      <xdr:nvSpPr>
        <xdr:cNvPr id="65" name="人件費平均値テキスト"/>
        <xdr:cNvSpPr txBox="1"/>
      </xdr:nvSpPr>
      <xdr:spPr>
        <a:xfrm>
          <a:off x="4914900" y="590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163576</xdr:rowOff>
    </xdr:from>
    <xdr:to>
      <xdr:col>5</xdr:col>
      <xdr:colOff>549275</xdr:colOff>
      <xdr:row>35</xdr:row>
      <xdr:rowOff>46990</xdr:rowOff>
    </xdr:to>
    <xdr:cxnSp macro="">
      <xdr:nvCxnSpPr>
        <xdr:cNvPr id="67" name="直線コネクタ 66"/>
        <xdr:cNvCxnSpPr/>
      </xdr:nvCxnSpPr>
      <xdr:spPr>
        <a:xfrm>
          <a:off x="3098800" y="59928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17272</xdr:rowOff>
    </xdr:from>
    <xdr:to>
      <xdr:col>4</xdr:col>
      <xdr:colOff>346075</xdr:colOff>
      <xdr:row>34</xdr:row>
      <xdr:rowOff>163576</xdr:rowOff>
    </xdr:to>
    <xdr:cxnSp macro="">
      <xdr:nvCxnSpPr>
        <xdr:cNvPr id="70" name="直線コネクタ 69"/>
        <xdr:cNvCxnSpPr/>
      </xdr:nvCxnSpPr>
      <xdr:spPr>
        <a:xfrm>
          <a:off x="2209800" y="58465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17272</xdr:rowOff>
    </xdr:from>
    <xdr:to>
      <xdr:col>3</xdr:col>
      <xdr:colOff>142875</xdr:colOff>
      <xdr:row>34</xdr:row>
      <xdr:rowOff>136144</xdr:rowOff>
    </xdr:to>
    <xdr:cxnSp macro="">
      <xdr:nvCxnSpPr>
        <xdr:cNvPr id="73" name="直線コネクタ 72"/>
        <xdr:cNvCxnSpPr/>
      </xdr:nvCxnSpPr>
      <xdr:spPr>
        <a:xfrm flipV="1">
          <a:off x="1320800" y="58465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130573</xdr:rowOff>
    </xdr:from>
    <xdr:ext cx="762000" cy="259045"/>
    <xdr:sp macro="" textlink="">
      <xdr:nvSpPr>
        <xdr:cNvPr id="75" name="テキスト ボックス 74"/>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80772</xdr:rowOff>
    </xdr:from>
    <xdr:to>
      <xdr:col>7</xdr:col>
      <xdr:colOff>66675</xdr:colOff>
      <xdr:row>35</xdr:row>
      <xdr:rowOff>10922</xdr:rowOff>
    </xdr:to>
    <xdr:sp macro="" textlink="">
      <xdr:nvSpPr>
        <xdr:cNvPr id="83" name="円/楕円 82"/>
        <xdr:cNvSpPr/>
      </xdr:nvSpPr>
      <xdr:spPr>
        <a:xfrm>
          <a:off x="4775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97299</xdr:rowOff>
    </xdr:from>
    <xdr:ext cx="762000" cy="259045"/>
    <xdr:sp macro="" textlink="">
      <xdr:nvSpPr>
        <xdr:cNvPr id="84" name="人件費該当値テキスト"/>
        <xdr:cNvSpPr txBox="1"/>
      </xdr:nvSpPr>
      <xdr:spPr>
        <a:xfrm>
          <a:off x="4914900" y="575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167640</xdr:rowOff>
    </xdr:from>
    <xdr:to>
      <xdr:col>5</xdr:col>
      <xdr:colOff>600075</xdr:colOff>
      <xdr:row>35</xdr:row>
      <xdr:rowOff>97790</xdr:rowOff>
    </xdr:to>
    <xdr:sp macro="" textlink="">
      <xdr:nvSpPr>
        <xdr:cNvPr id="85" name="円/楕円 84"/>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82567</xdr:rowOff>
    </xdr:from>
    <xdr:ext cx="736600" cy="259045"/>
    <xdr:sp macro="" textlink="">
      <xdr:nvSpPr>
        <xdr:cNvPr id="86" name="テキスト ボックス 85"/>
        <xdr:cNvSpPr txBox="1"/>
      </xdr:nvSpPr>
      <xdr:spPr>
        <a:xfrm>
          <a:off x="3606800" y="608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112776</xdr:rowOff>
    </xdr:from>
    <xdr:to>
      <xdr:col>4</xdr:col>
      <xdr:colOff>396875</xdr:colOff>
      <xdr:row>35</xdr:row>
      <xdr:rowOff>42926</xdr:rowOff>
    </xdr:to>
    <xdr:sp macro="" textlink="">
      <xdr:nvSpPr>
        <xdr:cNvPr id="87" name="円/楕円 86"/>
        <xdr:cNvSpPr/>
      </xdr:nvSpPr>
      <xdr:spPr>
        <a:xfrm>
          <a:off x="3048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27703</xdr:rowOff>
    </xdr:from>
    <xdr:ext cx="762000" cy="259045"/>
    <xdr:sp macro="" textlink="">
      <xdr:nvSpPr>
        <xdr:cNvPr id="88" name="テキスト ボックス 87"/>
        <xdr:cNvSpPr txBox="1"/>
      </xdr:nvSpPr>
      <xdr:spPr>
        <a:xfrm>
          <a:off x="2717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137922</xdr:rowOff>
    </xdr:from>
    <xdr:to>
      <xdr:col>3</xdr:col>
      <xdr:colOff>193675</xdr:colOff>
      <xdr:row>34</xdr:row>
      <xdr:rowOff>68072</xdr:rowOff>
    </xdr:to>
    <xdr:sp macro="" textlink="">
      <xdr:nvSpPr>
        <xdr:cNvPr id="89" name="円/楕円 88"/>
        <xdr:cNvSpPr/>
      </xdr:nvSpPr>
      <xdr:spPr>
        <a:xfrm>
          <a:off x="2159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78249</xdr:rowOff>
    </xdr:from>
    <xdr:ext cx="762000" cy="259045"/>
    <xdr:sp macro="" textlink="">
      <xdr:nvSpPr>
        <xdr:cNvPr id="90" name="テキスト ボックス 89"/>
        <xdr:cNvSpPr txBox="1"/>
      </xdr:nvSpPr>
      <xdr:spPr>
        <a:xfrm>
          <a:off x="1828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85344</xdr:rowOff>
    </xdr:from>
    <xdr:to>
      <xdr:col>1</xdr:col>
      <xdr:colOff>676275</xdr:colOff>
      <xdr:row>35</xdr:row>
      <xdr:rowOff>15494</xdr:rowOff>
    </xdr:to>
    <xdr:sp macro="" textlink="">
      <xdr:nvSpPr>
        <xdr:cNvPr id="91" name="円/楕円 90"/>
        <xdr:cNvSpPr/>
      </xdr:nvSpPr>
      <xdr:spPr>
        <a:xfrm>
          <a:off x="1270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271</xdr:rowOff>
    </xdr:from>
    <xdr:ext cx="762000" cy="259045"/>
    <xdr:sp macro="" textlink="">
      <xdr:nvSpPr>
        <xdr:cNvPr id="92" name="テキスト ボックス 91"/>
        <xdr:cNvSpPr txBox="1"/>
      </xdr:nvSpPr>
      <xdr:spPr>
        <a:xfrm>
          <a:off x="939800" y="600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平成２７年度における物件費は</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ポイントと前年度に比べると</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ポイント低い値となっているが、類似団体の平均より</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と大幅に</a:t>
          </a:r>
          <a:r>
            <a:rPr lang="ja-JP" altLang="ja-JP" sz="1100" b="0" i="0" baseline="0">
              <a:solidFill>
                <a:schemeClr val="dk1"/>
              </a:solidFill>
              <a:effectLst/>
              <a:latin typeface="+mn-lt"/>
              <a:ea typeface="+mn-ea"/>
              <a:cs typeface="+mn-cs"/>
            </a:rPr>
            <a:t>高い水準となっている。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この原因は、当村の人口が４５０人と極端に少ないことによるものであるが、</a:t>
          </a:r>
          <a:r>
            <a:rPr lang="ja-JP" altLang="en-US" sz="1100" b="0" i="0" baseline="0">
              <a:solidFill>
                <a:schemeClr val="dk1"/>
              </a:solidFill>
              <a:effectLst/>
              <a:latin typeface="+mn-lt"/>
              <a:ea typeface="+mn-ea"/>
              <a:cs typeface="+mn-cs"/>
            </a:rPr>
            <a:t>消防救急業務の委託料</a:t>
          </a:r>
          <a:r>
            <a:rPr lang="ja-JP" altLang="ja-JP" sz="1100" b="0" i="0" baseline="0">
              <a:solidFill>
                <a:schemeClr val="dk1"/>
              </a:solidFill>
              <a:effectLst/>
              <a:latin typeface="+mn-lt"/>
              <a:ea typeface="+mn-ea"/>
              <a:cs typeface="+mn-cs"/>
            </a:rPr>
            <a:t>や高齢者生活福祉センターの運営委託料などが物件費の割合が高くなる原因となっている。</a:t>
          </a:r>
          <a:r>
            <a:rPr lang="ja-JP" altLang="en-US" sz="1100" b="0" i="0" baseline="0">
              <a:solidFill>
                <a:schemeClr val="dk1"/>
              </a:solidFill>
              <a:effectLst/>
              <a:latin typeface="+mn-lt"/>
              <a:ea typeface="+mn-ea"/>
              <a:cs typeface="+mn-cs"/>
            </a:rPr>
            <a:t>特に今年度はふるさと納税の寄付額が大幅に増加したことによりその返礼品の購入費が増加したことによるものである。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今後、消耗品などの需用費は職員のコスト管理意識の向上に努めることで削減に努め、委託費は委託先の見直しなどでコスト抑制に努める。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20</xdr:row>
      <xdr:rowOff>8128</xdr:rowOff>
    </xdr:to>
    <xdr:cxnSp macro="">
      <xdr:nvCxnSpPr>
        <xdr:cNvPr id="122" name="直線コネクタ 121"/>
        <xdr:cNvCxnSpPr/>
      </xdr:nvCxnSpPr>
      <xdr:spPr>
        <a:xfrm>
          <a:off x="15671800" y="3098800"/>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49276</xdr:rowOff>
    </xdr:to>
    <xdr:cxnSp macro="">
      <xdr:nvCxnSpPr>
        <xdr:cNvPr id="125" name="直線コネクタ 124"/>
        <xdr:cNvCxnSpPr/>
      </xdr:nvCxnSpPr>
      <xdr:spPr>
        <a:xfrm flipV="1">
          <a:off x="14782800" y="3098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78994</xdr:rowOff>
    </xdr:from>
    <xdr:to>
      <xdr:col>21</xdr:col>
      <xdr:colOff>361950</xdr:colOff>
      <xdr:row>18</xdr:row>
      <xdr:rowOff>49276</xdr:rowOff>
    </xdr:to>
    <xdr:cxnSp macro="">
      <xdr:nvCxnSpPr>
        <xdr:cNvPr id="128" name="直線コネクタ 127"/>
        <xdr:cNvCxnSpPr/>
      </xdr:nvCxnSpPr>
      <xdr:spPr>
        <a:xfrm>
          <a:off x="13893800" y="29936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60706</xdr:rowOff>
    </xdr:from>
    <xdr:to>
      <xdr:col>20</xdr:col>
      <xdr:colOff>158750</xdr:colOff>
      <xdr:row>17</xdr:row>
      <xdr:rowOff>78994</xdr:rowOff>
    </xdr:to>
    <xdr:cxnSp macro="">
      <xdr:nvCxnSpPr>
        <xdr:cNvPr id="131" name="直線コネクタ 130"/>
        <xdr:cNvCxnSpPr/>
      </xdr:nvCxnSpPr>
      <xdr:spPr>
        <a:xfrm>
          <a:off x="13004800" y="2975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128778</xdr:rowOff>
    </xdr:from>
    <xdr:to>
      <xdr:col>24</xdr:col>
      <xdr:colOff>82550</xdr:colOff>
      <xdr:row>20</xdr:row>
      <xdr:rowOff>58928</xdr:rowOff>
    </xdr:to>
    <xdr:sp macro="" textlink="">
      <xdr:nvSpPr>
        <xdr:cNvPr id="141" name="円/楕円 140"/>
        <xdr:cNvSpPr/>
      </xdr:nvSpPr>
      <xdr:spPr>
        <a:xfrm>
          <a:off x="16459200" y="33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100855</xdr:rowOff>
    </xdr:from>
    <xdr:ext cx="762000" cy="259045"/>
    <xdr:sp macro="" textlink="">
      <xdr:nvSpPr>
        <xdr:cNvPr id="142" name="物件費該当値テキスト"/>
        <xdr:cNvSpPr txBox="1"/>
      </xdr:nvSpPr>
      <xdr:spPr>
        <a:xfrm>
          <a:off x="16598900" y="335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3" name="円/楕円 142"/>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4" name="テキスト ボックス 14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169926</xdr:rowOff>
    </xdr:from>
    <xdr:to>
      <xdr:col>21</xdr:col>
      <xdr:colOff>412750</xdr:colOff>
      <xdr:row>18</xdr:row>
      <xdr:rowOff>100076</xdr:rowOff>
    </xdr:to>
    <xdr:sp macro="" textlink="">
      <xdr:nvSpPr>
        <xdr:cNvPr id="145" name="円/楕円 144"/>
        <xdr:cNvSpPr/>
      </xdr:nvSpPr>
      <xdr:spPr>
        <a:xfrm>
          <a:off x="14732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84853</xdr:rowOff>
    </xdr:from>
    <xdr:ext cx="762000" cy="259045"/>
    <xdr:sp macro="" textlink="">
      <xdr:nvSpPr>
        <xdr:cNvPr id="146" name="テキスト ボックス 145"/>
        <xdr:cNvSpPr txBox="1"/>
      </xdr:nvSpPr>
      <xdr:spPr>
        <a:xfrm>
          <a:off x="14401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28194</xdr:rowOff>
    </xdr:from>
    <xdr:to>
      <xdr:col>20</xdr:col>
      <xdr:colOff>209550</xdr:colOff>
      <xdr:row>17</xdr:row>
      <xdr:rowOff>129794</xdr:rowOff>
    </xdr:to>
    <xdr:sp macro="" textlink="">
      <xdr:nvSpPr>
        <xdr:cNvPr id="147" name="円/楕円 146"/>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114571</xdr:rowOff>
    </xdr:from>
    <xdr:ext cx="762000" cy="259045"/>
    <xdr:sp macro="" textlink="">
      <xdr:nvSpPr>
        <xdr:cNvPr id="148" name="テキスト ボックス 147"/>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9906</xdr:rowOff>
    </xdr:from>
    <xdr:to>
      <xdr:col>19</xdr:col>
      <xdr:colOff>6350</xdr:colOff>
      <xdr:row>17</xdr:row>
      <xdr:rowOff>111506</xdr:rowOff>
    </xdr:to>
    <xdr:sp macro="" textlink="">
      <xdr:nvSpPr>
        <xdr:cNvPr id="149" name="円/楕円 148"/>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96283</xdr:rowOff>
    </xdr:from>
    <xdr:ext cx="762000" cy="259045"/>
    <xdr:sp macro="" textlink="">
      <xdr:nvSpPr>
        <xdr:cNvPr id="150" name="テキスト ボックス 149"/>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扶助費に係る経常収支比率は１．</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ポイントと類似団体の平均を１．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ポイント下回っているが、今後は、少子高齢化の進捗による影響でますます扶助費の増加が見込まれているため、検診率向上対策や、健康づくり対策等の医療費抑制に向けた取り組みを進める。</a:t>
          </a:r>
          <a:endParaRPr lang="ja-JP" altLang="ja-JP">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61685</xdr:rowOff>
    </xdr:to>
    <xdr:cxnSp macro="">
      <xdr:nvCxnSpPr>
        <xdr:cNvPr id="184" name="直線コネクタ 183"/>
        <xdr:cNvCxnSpPr/>
      </xdr:nvCxnSpPr>
      <xdr:spPr>
        <a:xfrm>
          <a:off x="3987800" y="9254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53</xdr:row>
      <xdr:rowOff>167822</xdr:rowOff>
    </xdr:to>
    <xdr:cxnSp macro="">
      <xdr:nvCxnSpPr>
        <xdr:cNvPr id="187" name="直線コネクタ 186"/>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12700</xdr:rowOff>
    </xdr:to>
    <xdr:cxnSp macro="">
      <xdr:nvCxnSpPr>
        <xdr:cNvPr id="190" name="直線コネクタ 189"/>
        <xdr:cNvCxnSpPr/>
      </xdr:nvCxnSpPr>
      <xdr:spPr>
        <a:xfrm flipV="1">
          <a:off x="2209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54</xdr:row>
      <xdr:rowOff>12700</xdr:rowOff>
    </xdr:to>
    <xdr:cxnSp macro="">
      <xdr:nvCxnSpPr>
        <xdr:cNvPr id="193" name="直線コネクタ 192"/>
        <xdr:cNvCxnSpPr/>
      </xdr:nvCxnSpPr>
      <xdr:spPr>
        <a:xfrm>
          <a:off x="1320800" y="9205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3" name="円/楕円 202"/>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04"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5" name="円/楕円 204"/>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06" name="テキスト ボックス 205"/>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07" name="円/楕円 206"/>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08" name="テキスト ボックス 207"/>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09" name="円/楕円 20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0" name="テキスト ボックス 209"/>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1" name="円/楕円 210"/>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2" name="テキスト ボックス 211"/>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その他に係る経常収支比率が類似団体平均を下回っているのは、繰出金の減少が主な要因であり、観光事業や特産物販売事業など、公営企業会計への繰出金が減少していることによる。　</a:t>
          </a:r>
          <a:r>
            <a:rPr kumimoji="1" lang="ja-JP" altLang="ja-JP" sz="1100" b="0" i="0" baseline="0">
              <a:solidFill>
                <a:schemeClr val="dk1"/>
              </a:solidFill>
              <a:effectLst/>
              <a:latin typeface="+mn-lt"/>
              <a:ea typeface="+mn-ea"/>
              <a:cs typeface="+mn-cs"/>
            </a:rPr>
            <a:t>介護保険事業特別会計や後期高齢者医療事業特別会計への繰出金の占める割合が大きく、また、介護保険特別会計への繰出金は年々増加しており、今後も増加が懸念される。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簡易水道会計においては再編推進事業が進められており、今後は起債の償還に対する費用の増加が見込まれているので、水道料金の見直しを行うとともに、できる限り</a:t>
          </a:r>
          <a:r>
            <a:rPr lang="ja-JP" altLang="ja-JP" sz="1100" b="0" i="0">
              <a:solidFill>
                <a:schemeClr val="dk1"/>
              </a:solidFill>
              <a:effectLst/>
              <a:latin typeface="+mn-lt"/>
              <a:ea typeface="+mn-ea"/>
              <a:cs typeface="+mn-cs"/>
            </a:rPr>
            <a:t>行政の効率化に努め、財政の健全化を図る必要がある。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96520</xdr:rowOff>
    </xdr:from>
    <xdr:to>
      <xdr:col>24</xdr:col>
      <xdr:colOff>31750</xdr:colOff>
      <xdr:row>54</xdr:row>
      <xdr:rowOff>104140</xdr:rowOff>
    </xdr:to>
    <xdr:cxnSp macro="">
      <xdr:nvCxnSpPr>
        <xdr:cNvPr id="244" name="直線コネクタ 243"/>
        <xdr:cNvCxnSpPr/>
      </xdr:nvCxnSpPr>
      <xdr:spPr>
        <a:xfrm flipV="1">
          <a:off x="15671800" y="9354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45"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58420</xdr:rowOff>
    </xdr:from>
    <xdr:to>
      <xdr:col>22</xdr:col>
      <xdr:colOff>565150</xdr:colOff>
      <xdr:row>54</xdr:row>
      <xdr:rowOff>104140</xdr:rowOff>
    </xdr:to>
    <xdr:cxnSp macro="">
      <xdr:nvCxnSpPr>
        <xdr:cNvPr id="247" name="直線コネクタ 246"/>
        <xdr:cNvCxnSpPr/>
      </xdr:nvCxnSpPr>
      <xdr:spPr>
        <a:xfrm>
          <a:off x="14782800" y="9316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49" name="テキスト ボックス 24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58420</xdr:rowOff>
    </xdr:from>
    <xdr:to>
      <xdr:col>21</xdr:col>
      <xdr:colOff>361950</xdr:colOff>
      <xdr:row>54</xdr:row>
      <xdr:rowOff>96520</xdr:rowOff>
    </xdr:to>
    <xdr:cxnSp macro="">
      <xdr:nvCxnSpPr>
        <xdr:cNvPr id="250" name="直線コネクタ 249"/>
        <xdr:cNvCxnSpPr/>
      </xdr:nvCxnSpPr>
      <xdr:spPr>
        <a:xfrm flipV="1">
          <a:off x="13893800" y="9316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52" name="テキスト ボックス 251"/>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96520</xdr:rowOff>
    </xdr:from>
    <xdr:to>
      <xdr:col>20</xdr:col>
      <xdr:colOff>158750</xdr:colOff>
      <xdr:row>54</xdr:row>
      <xdr:rowOff>119380</xdr:rowOff>
    </xdr:to>
    <xdr:cxnSp macro="">
      <xdr:nvCxnSpPr>
        <xdr:cNvPr id="253" name="直線コネクタ 252"/>
        <xdr:cNvCxnSpPr/>
      </xdr:nvCxnSpPr>
      <xdr:spPr>
        <a:xfrm flipV="1">
          <a:off x="13004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45720</xdr:rowOff>
    </xdr:from>
    <xdr:to>
      <xdr:col>24</xdr:col>
      <xdr:colOff>82550</xdr:colOff>
      <xdr:row>54</xdr:row>
      <xdr:rowOff>147320</xdr:rowOff>
    </xdr:to>
    <xdr:sp macro="" textlink="">
      <xdr:nvSpPr>
        <xdr:cNvPr id="263" name="円/楕円 262"/>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62247</xdr:rowOff>
    </xdr:from>
    <xdr:ext cx="762000" cy="259045"/>
    <xdr:sp macro="" textlink="">
      <xdr:nvSpPr>
        <xdr:cNvPr id="264" name="その他該当値テキスト"/>
        <xdr:cNvSpPr txBox="1"/>
      </xdr:nvSpPr>
      <xdr:spPr>
        <a:xfrm>
          <a:off x="16598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53340</xdr:rowOff>
    </xdr:from>
    <xdr:to>
      <xdr:col>22</xdr:col>
      <xdr:colOff>615950</xdr:colOff>
      <xdr:row>54</xdr:row>
      <xdr:rowOff>154940</xdr:rowOff>
    </xdr:to>
    <xdr:sp macro="" textlink="">
      <xdr:nvSpPr>
        <xdr:cNvPr id="265" name="円/楕円 264"/>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165117</xdr:rowOff>
    </xdr:from>
    <xdr:ext cx="736600" cy="259045"/>
    <xdr:sp macro="" textlink="">
      <xdr:nvSpPr>
        <xdr:cNvPr id="266" name="テキスト ボックス 265"/>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xdr:rowOff>
    </xdr:from>
    <xdr:to>
      <xdr:col>21</xdr:col>
      <xdr:colOff>412750</xdr:colOff>
      <xdr:row>54</xdr:row>
      <xdr:rowOff>109220</xdr:rowOff>
    </xdr:to>
    <xdr:sp macro="" textlink="">
      <xdr:nvSpPr>
        <xdr:cNvPr id="267" name="円/楕円 266"/>
        <xdr:cNvSpPr/>
      </xdr:nvSpPr>
      <xdr:spPr>
        <a:xfrm>
          <a:off x="14732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119397</xdr:rowOff>
    </xdr:from>
    <xdr:ext cx="762000" cy="259045"/>
    <xdr:sp macro="" textlink="">
      <xdr:nvSpPr>
        <xdr:cNvPr id="268" name="テキスト ボックス 267"/>
        <xdr:cNvSpPr txBox="1"/>
      </xdr:nvSpPr>
      <xdr:spPr>
        <a:xfrm>
          <a:off x="14401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45720</xdr:rowOff>
    </xdr:from>
    <xdr:to>
      <xdr:col>20</xdr:col>
      <xdr:colOff>209550</xdr:colOff>
      <xdr:row>54</xdr:row>
      <xdr:rowOff>147320</xdr:rowOff>
    </xdr:to>
    <xdr:sp macro="" textlink="">
      <xdr:nvSpPr>
        <xdr:cNvPr id="269" name="円/楕円 268"/>
        <xdr:cNvSpPr/>
      </xdr:nvSpPr>
      <xdr:spPr>
        <a:xfrm>
          <a:off x="13843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157497</xdr:rowOff>
    </xdr:from>
    <xdr:ext cx="762000" cy="259045"/>
    <xdr:sp macro="" textlink="">
      <xdr:nvSpPr>
        <xdr:cNvPr id="270" name="テキスト ボックス 269"/>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68580</xdr:rowOff>
    </xdr:from>
    <xdr:to>
      <xdr:col>19</xdr:col>
      <xdr:colOff>6350</xdr:colOff>
      <xdr:row>54</xdr:row>
      <xdr:rowOff>170180</xdr:rowOff>
    </xdr:to>
    <xdr:sp macro="" textlink="">
      <xdr:nvSpPr>
        <xdr:cNvPr id="271" name="円/楕円 270"/>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8907</xdr:rowOff>
    </xdr:from>
    <xdr:ext cx="762000" cy="259045"/>
    <xdr:sp macro="" textlink="">
      <xdr:nvSpPr>
        <xdr:cNvPr id="272" name="テキスト ボックス 271"/>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年度における補助費の水準は</a:t>
          </a:r>
          <a:r>
            <a:rPr lang="ja-JP" altLang="en-US" sz="1100" b="0" i="0" baseline="0">
              <a:solidFill>
                <a:schemeClr val="dk1"/>
              </a:solidFill>
              <a:effectLst/>
              <a:latin typeface="+mn-lt"/>
              <a:ea typeface="+mn-ea"/>
              <a:cs typeface="+mn-cs"/>
            </a:rPr>
            <a:t>５．５</a:t>
          </a:r>
          <a:r>
            <a:rPr lang="ja-JP" altLang="ja-JP" sz="1100" b="0" i="0" baseline="0">
              <a:solidFill>
                <a:schemeClr val="dk1"/>
              </a:solidFill>
              <a:effectLst/>
              <a:latin typeface="+mn-lt"/>
              <a:ea typeface="+mn-ea"/>
              <a:cs typeface="+mn-cs"/>
            </a:rPr>
            <a:t>ポイントと類似団体の平均である１２．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ポイントを大きく下回っている。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地域振興のためには各種公益団体への補助金は不可欠であるが、</a:t>
          </a:r>
          <a:r>
            <a:rPr lang="ja-JP" altLang="ja-JP" sz="1100" b="0" i="0" baseline="0">
              <a:solidFill>
                <a:schemeClr val="dk1"/>
              </a:solidFill>
              <a:effectLst/>
              <a:latin typeface="+mn-lt"/>
              <a:ea typeface="+mn-ea"/>
              <a:cs typeface="+mn-cs"/>
            </a:rPr>
            <a:t>交付について明確な基準を設けるなど、今後も不適当な補助金の交付は行わない方針とし、</a:t>
          </a:r>
          <a:r>
            <a:rPr lang="ja-JP" altLang="ja-JP" sz="1100">
              <a:solidFill>
                <a:schemeClr val="dk1"/>
              </a:solidFill>
              <a:effectLst/>
              <a:latin typeface="+mn-lt"/>
              <a:ea typeface="+mn-ea"/>
              <a:cs typeface="+mn-cs"/>
            </a:rPr>
            <a:t>毎年、当初予算編成時にそれぞれの補助金が有効に利用されているか、など見直しを図る必要がある。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35</xdr:row>
      <xdr:rowOff>5842</xdr:rowOff>
    </xdr:to>
    <xdr:cxnSp macro="">
      <xdr:nvCxnSpPr>
        <xdr:cNvPr id="302" name="直線コネクタ 301"/>
        <xdr:cNvCxnSpPr/>
      </xdr:nvCxnSpPr>
      <xdr:spPr>
        <a:xfrm flipV="1">
          <a:off x="15671800" y="59791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108712</xdr:rowOff>
    </xdr:from>
    <xdr:to>
      <xdr:col>22</xdr:col>
      <xdr:colOff>565150</xdr:colOff>
      <xdr:row>35</xdr:row>
      <xdr:rowOff>5842</xdr:rowOff>
    </xdr:to>
    <xdr:cxnSp macro="">
      <xdr:nvCxnSpPr>
        <xdr:cNvPr id="305" name="直線コネクタ 304"/>
        <xdr:cNvCxnSpPr/>
      </xdr:nvCxnSpPr>
      <xdr:spPr>
        <a:xfrm>
          <a:off x="14782800" y="59380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49276</xdr:rowOff>
    </xdr:from>
    <xdr:to>
      <xdr:col>21</xdr:col>
      <xdr:colOff>361950</xdr:colOff>
      <xdr:row>34</xdr:row>
      <xdr:rowOff>108712</xdr:rowOff>
    </xdr:to>
    <xdr:cxnSp macro="">
      <xdr:nvCxnSpPr>
        <xdr:cNvPr id="308" name="直線コネクタ 307"/>
        <xdr:cNvCxnSpPr/>
      </xdr:nvCxnSpPr>
      <xdr:spPr>
        <a:xfrm>
          <a:off x="13893800" y="58785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44704</xdr:rowOff>
    </xdr:from>
    <xdr:to>
      <xdr:col>20</xdr:col>
      <xdr:colOff>158750</xdr:colOff>
      <xdr:row>34</xdr:row>
      <xdr:rowOff>49276</xdr:rowOff>
    </xdr:to>
    <xdr:cxnSp macro="">
      <xdr:nvCxnSpPr>
        <xdr:cNvPr id="311" name="直線コネクタ 310"/>
        <xdr:cNvCxnSpPr/>
      </xdr:nvCxnSpPr>
      <xdr:spPr>
        <a:xfrm>
          <a:off x="13004800" y="5874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1" name="円/楕円 320"/>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7637</xdr:rowOff>
    </xdr:from>
    <xdr:ext cx="762000" cy="259045"/>
    <xdr:sp macro="" textlink="">
      <xdr:nvSpPr>
        <xdr:cNvPr id="322" name="補助費等該当値テキスト"/>
        <xdr:cNvSpPr txBox="1"/>
      </xdr:nvSpPr>
      <xdr:spPr>
        <a:xfrm>
          <a:off x="16598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126492</xdr:rowOff>
    </xdr:from>
    <xdr:to>
      <xdr:col>22</xdr:col>
      <xdr:colOff>615950</xdr:colOff>
      <xdr:row>35</xdr:row>
      <xdr:rowOff>56642</xdr:rowOff>
    </xdr:to>
    <xdr:sp macro="" textlink="">
      <xdr:nvSpPr>
        <xdr:cNvPr id="323" name="円/楕円 322"/>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66819</xdr:rowOff>
    </xdr:from>
    <xdr:ext cx="736600" cy="259045"/>
    <xdr:sp macro="" textlink="">
      <xdr:nvSpPr>
        <xdr:cNvPr id="324" name="テキスト ボックス 323"/>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57912</xdr:rowOff>
    </xdr:from>
    <xdr:to>
      <xdr:col>21</xdr:col>
      <xdr:colOff>412750</xdr:colOff>
      <xdr:row>34</xdr:row>
      <xdr:rowOff>159512</xdr:rowOff>
    </xdr:to>
    <xdr:sp macro="" textlink="">
      <xdr:nvSpPr>
        <xdr:cNvPr id="325" name="円/楕円 324"/>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169689</xdr:rowOff>
    </xdr:from>
    <xdr:ext cx="762000" cy="259045"/>
    <xdr:sp macro="" textlink="">
      <xdr:nvSpPr>
        <xdr:cNvPr id="326" name="テキスト ボックス 325"/>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169926</xdr:rowOff>
    </xdr:from>
    <xdr:to>
      <xdr:col>20</xdr:col>
      <xdr:colOff>209550</xdr:colOff>
      <xdr:row>34</xdr:row>
      <xdr:rowOff>100076</xdr:rowOff>
    </xdr:to>
    <xdr:sp macro="" textlink="">
      <xdr:nvSpPr>
        <xdr:cNvPr id="327" name="円/楕円 326"/>
        <xdr:cNvSpPr/>
      </xdr:nvSpPr>
      <xdr:spPr>
        <a:xfrm>
          <a:off x="13843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110253</xdr:rowOff>
    </xdr:from>
    <xdr:ext cx="762000" cy="259045"/>
    <xdr:sp macro="" textlink="">
      <xdr:nvSpPr>
        <xdr:cNvPr id="328" name="テキスト ボックス 327"/>
        <xdr:cNvSpPr txBox="1"/>
      </xdr:nvSpPr>
      <xdr:spPr>
        <a:xfrm>
          <a:off x="13512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165354</xdr:rowOff>
    </xdr:from>
    <xdr:to>
      <xdr:col>19</xdr:col>
      <xdr:colOff>6350</xdr:colOff>
      <xdr:row>34</xdr:row>
      <xdr:rowOff>95504</xdr:rowOff>
    </xdr:to>
    <xdr:sp macro="" textlink="">
      <xdr:nvSpPr>
        <xdr:cNvPr id="329" name="円/楕円 328"/>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105681</xdr:rowOff>
    </xdr:from>
    <xdr:ext cx="762000" cy="259045"/>
    <xdr:sp macro="" textlink="">
      <xdr:nvSpPr>
        <xdr:cNvPr id="330" name="テキスト ボックス 329"/>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公債費比率については１８．</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％と類似団体平均</a:t>
          </a:r>
          <a:r>
            <a:rPr lang="ja-JP" altLang="en-US" sz="1100" b="0" i="0" baseline="0">
              <a:solidFill>
                <a:schemeClr val="dk1"/>
              </a:solidFill>
              <a:effectLst/>
              <a:latin typeface="+mn-lt"/>
              <a:ea typeface="+mn-ea"/>
              <a:cs typeface="+mn-cs"/>
            </a:rPr>
            <a:t>と同ポイントである。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近年</a:t>
          </a:r>
          <a:r>
            <a:rPr lang="ja-JP" altLang="ja-JP" sz="1100" b="0" i="0" baseline="0">
              <a:solidFill>
                <a:schemeClr val="dk1"/>
              </a:solidFill>
              <a:effectLst/>
              <a:latin typeface="+mn-lt"/>
              <a:ea typeface="+mn-ea"/>
              <a:cs typeface="+mn-cs"/>
            </a:rPr>
            <a:t>大型の整備事業が減少していたこともあり、平成２３年度以降、公債費比率は着実に減少傾向にあった。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現在実施中の林道開設事業や計画中のじゃばら加工場の建設事業など地方債発行額の増加が見込まれているため、交付税算入率の高い過疎債活用などにより実質公債費比率の上昇を抑制する必要がある。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165100</xdr:rowOff>
    </xdr:from>
    <xdr:to>
      <xdr:col>7</xdr:col>
      <xdr:colOff>15875</xdr:colOff>
      <xdr:row>77</xdr:row>
      <xdr:rowOff>5080</xdr:rowOff>
    </xdr:to>
    <xdr:cxnSp macro="">
      <xdr:nvCxnSpPr>
        <xdr:cNvPr id="362" name="直線コネクタ 361"/>
        <xdr:cNvCxnSpPr/>
      </xdr:nvCxnSpPr>
      <xdr:spPr>
        <a:xfrm>
          <a:off x="3987800" y="13195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142257</xdr:rowOff>
    </xdr:from>
    <xdr:ext cx="762000" cy="259045"/>
    <xdr:sp macro="" textlink="">
      <xdr:nvSpPr>
        <xdr:cNvPr id="363" name="公債費平均値テキスト"/>
        <xdr:cNvSpPr txBox="1"/>
      </xdr:nvSpPr>
      <xdr:spPr>
        <a:xfrm>
          <a:off x="4914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165100</xdr:rowOff>
    </xdr:from>
    <xdr:to>
      <xdr:col>5</xdr:col>
      <xdr:colOff>549275</xdr:colOff>
      <xdr:row>77</xdr:row>
      <xdr:rowOff>69850</xdr:rowOff>
    </xdr:to>
    <xdr:cxnSp macro="">
      <xdr:nvCxnSpPr>
        <xdr:cNvPr id="365" name="直線コネクタ 364"/>
        <xdr:cNvCxnSpPr/>
      </xdr:nvCxnSpPr>
      <xdr:spPr>
        <a:xfrm flipV="1">
          <a:off x="3098800" y="1319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77</xdr:row>
      <xdr:rowOff>77470</xdr:rowOff>
    </xdr:to>
    <xdr:cxnSp macro="">
      <xdr:nvCxnSpPr>
        <xdr:cNvPr id="368" name="直線コネクタ 367"/>
        <xdr:cNvCxnSpPr/>
      </xdr:nvCxnSpPr>
      <xdr:spPr>
        <a:xfrm flipV="1">
          <a:off x="2209800" y="1327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66039</xdr:rowOff>
    </xdr:from>
    <xdr:to>
      <xdr:col>3</xdr:col>
      <xdr:colOff>142875</xdr:colOff>
      <xdr:row>77</xdr:row>
      <xdr:rowOff>77470</xdr:rowOff>
    </xdr:to>
    <xdr:cxnSp macro="">
      <xdr:nvCxnSpPr>
        <xdr:cNvPr id="371" name="直線コネクタ 370"/>
        <xdr:cNvCxnSpPr/>
      </xdr:nvCxnSpPr>
      <xdr:spPr>
        <a:xfrm>
          <a:off x="1320800" y="132676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81" name="円/楕円 380"/>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97807</xdr:rowOff>
    </xdr:from>
    <xdr:ext cx="762000" cy="259045"/>
    <xdr:sp macro="" textlink="">
      <xdr:nvSpPr>
        <xdr:cNvPr id="382" name="公債費該当値テキスト"/>
        <xdr:cNvSpPr txBox="1"/>
      </xdr:nvSpPr>
      <xdr:spPr>
        <a:xfrm>
          <a:off x="4914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114300</xdr:rowOff>
    </xdr:from>
    <xdr:to>
      <xdr:col>5</xdr:col>
      <xdr:colOff>600075</xdr:colOff>
      <xdr:row>77</xdr:row>
      <xdr:rowOff>44450</xdr:rowOff>
    </xdr:to>
    <xdr:sp macro="" textlink="">
      <xdr:nvSpPr>
        <xdr:cNvPr id="383" name="円/楕円 382"/>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29227</xdr:rowOff>
    </xdr:from>
    <xdr:ext cx="736600" cy="259045"/>
    <xdr:sp macro="" textlink="">
      <xdr:nvSpPr>
        <xdr:cNvPr id="384" name="テキスト ボックス 383"/>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85" name="円/楕円 384"/>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86" name="テキスト ボックス 38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26670</xdr:rowOff>
    </xdr:from>
    <xdr:to>
      <xdr:col>3</xdr:col>
      <xdr:colOff>193675</xdr:colOff>
      <xdr:row>77</xdr:row>
      <xdr:rowOff>128270</xdr:rowOff>
    </xdr:to>
    <xdr:sp macro="" textlink="">
      <xdr:nvSpPr>
        <xdr:cNvPr id="387" name="円/楕円 386"/>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15239</xdr:rowOff>
    </xdr:from>
    <xdr:to>
      <xdr:col>1</xdr:col>
      <xdr:colOff>676275</xdr:colOff>
      <xdr:row>77</xdr:row>
      <xdr:rowOff>116839</xdr:rowOff>
    </xdr:to>
    <xdr:sp macro="" textlink="">
      <xdr:nvSpPr>
        <xdr:cNvPr id="389" name="円/楕円 388"/>
        <xdr:cNvSpPr/>
      </xdr:nvSpPr>
      <xdr:spPr>
        <a:xfrm>
          <a:off x="1270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101616</xdr:rowOff>
    </xdr:from>
    <xdr:ext cx="762000" cy="259045"/>
    <xdr:sp macro="" textlink="">
      <xdr:nvSpPr>
        <xdr:cNvPr id="390" name="テキスト ボックス 389"/>
        <xdr:cNvSpPr txBox="1"/>
      </xdr:nvSpPr>
      <xdr:spPr>
        <a:xfrm>
          <a:off x="939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公債費以外に係る経常収支比率は昨年と比較して</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ポイント増加しているが、類似団体に比べると</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．９ポイントと下回っている。</a:t>
          </a:r>
          <a:endParaRPr lang="ja-JP" altLang="ja-JP" sz="1400">
            <a:effectLst/>
          </a:endParaRPr>
        </a:p>
        <a:p>
          <a:pPr rtl="0"/>
          <a:r>
            <a:rPr lang="ja-JP" altLang="ja-JP" sz="1100" b="0" i="0" baseline="0">
              <a:solidFill>
                <a:schemeClr val="dk1"/>
              </a:solidFill>
              <a:effectLst/>
              <a:latin typeface="+mn-lt"/>
              <a:ea typeface="+mn-ea"/>
              <a:cs typeface="+mn-cs"/>
            </a:rPr>
            <a:t>　今後も事業計画において費用対効果を検証し、緊急性のない事業等はできるだけ抑制するとともに、実施の際には補助金等を活用し、後年に大きな負担を残さないよう努力する。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109038</xdr:rowOff>
    </xdr:from>
    <xdr:to>
      <xdr:col>24</xdr:col>
      <xdr:colOff>31750</xdr:colOff>
      <xdr:row>76</xdr:row>
      <xdr:rowOff>107406</xdr:rowOff>
    </xdr:to>
    <xdr:cxnSp macro="">
      <xdr:nvCxnSpPr>
        <xdr:cNvPr id="425" name="直線コネクタ 424"/>
        <xdr:cNvCxnSpPr/>
      </xdr:nvCxnSpPr>
      <xdr:spPr>
        <a:xfrm>
          <a:off x="15671800" y="12967788"/>
          <a:ext cx="8382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49909</xdr:rowOff>
    </xdr:from>
    <xdr:ext cx="762000" cy="259045"/>
    <xdr:sp macro="" textlink="">
      <xdr:nvSpPr>
        <xdr:cNvPr id="426" name="公債費以外平均値テキスト"/>
        <xdr:cNvSpPr txBox="1"/>
      </xdr:nvSpPr>
      <xdr:spPr>
        <a:xfrm>
          <a:off x="16598900" y="13251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27396</xdr:rowOff>
    </xdr:from>
    <xdr:to>
      <xdr:col>22</xdr:col>
      <xdr:colOff>565150</xdr:colOff>
      <xdr:row>75</xdr:row>
      <xdr:rowOff>109038</xdr:rowOff>
    </xdr:to>
    <xdr:cxnSp macro="">
      <xdr:nvCxnSpPr>
        <xdr:cNvPr id="428" name="直線コネクタ 427"/>
        <xdr:cNvCxnSpPr/>
      </xdr:nvCxnSpPr>
      <xdr:spPr>
        <a:xfrm>
          <a:off x="14782800" y="1288614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0" name="テキスト ボックス 429"/>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141696</xdr:rowOff>
    </xdr:from>
    <xdr:to>
      <xdr:col>21</xdr:col>
      <xdr:colOff>361950</xdr:colOff>
      <xdr:row>75</xdr:row>
      <xdr:rowOff>27396</xdr:rowOff>
    </xdr:to>
    <xdr:cxnSp macro="">
      <xdr:nvCxnSpPr>
        <xdr:cNvPr id="431" name="直線コネクタ 430"/>
        <xdr:cNvCxnSpPr/>
      </xdr:nvCxnSpPr>
      <xdr:spPr>
        <a:xfrm>
          <a:off x="13893800" y="1265754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3" name="テキスト ボックス 432"/>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141696</xdr:rowOff>
    </xdr:from>
    <xdr:to>
      <xdr:col>20</xdr:col>
      <xdr:colOff>158750</xdr:colOff>
      <xdr:row>74</xdr:row>
      <xdr:rowOff>35560</xdr:rowOff>
    </xdr:to>
    <xdr:cxnSp macro="">
      <xdr:nvCxnSpPr>
        <xdr:cNvPr id="434" name="直線コネクタ 433"/>
        <xdr:cNvCxnSpPr/>
      </xdr:nvCxnSpPr>
      <xdr:spPr>
        <a:xfrm flipV="1">
          <a:off x="13004800" y="126575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6" name="テキスト ボックス 435"/>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8" name="テキスト ボックス 437"/>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56606</xdr:rowOff>
    </xdr:from>
    <xdr:to>
      <xdr:col>24</xdr:col>
      <xdr:colOff>82550</xdr:colOff>
      <xdr:row>76</xdr:row>
      <xdr:rowOff>158206</xdr:rowOff>
    </xdr:to>
    <xdr:sp macro="" textlink="">
      <xdr:nvSpPr>
        <xdr:cNvPr id="444" name="円/楕円 443"/>
        <xdr:cNvSpPr/>
      </xdr:nvSpPr>
      <xdr:spPr>
        <a:xfrm>
          <a:off x="164592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73133</xdr:rowOff>
    </xdr:from>
    <xdr:ext cx="762000" cy="259045"/>
    <xdr:sp macro="" textlink="">
      <xdr:nvSpPr>
        <xdr:cNvPr id="445" name="公債費以外該当値テキスト"/>
        <xdr:cNvSpPr txBox="1"/>
      </xdr:nvSpPr>
      <xdr:spPr>
        <a:xfrm>
          <a:off x="16598900" y="1293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58238</xdr:rowOff>
    </xdr:from>
    <xdr:to>
      <xdr:col>22</xdr:col>
      <xdr:colOff>615950</xdr:colOff>
      <xdr:row>75</xdr:row>
      <xdr:rowOff>159838</xdr:rowOff>
    </xdr:to>
    <xdr:sp macro="" textlink="">
      <xdr:nvSpPr>
        <xdr:cNvPr id="446" name="円/楕円 445"/>
        <xdr:cNvSpPr/>
      </xdr:nvSpPr>
      <xdr:spPr>
        <a:xfrm>
          <a:off x="15621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170015</xdr:rowOff>
    </xdr:from>
    <xdr:ext cx="736600" cy="259045"/>
    <xdr:sp macro="" textlink="">
      <xdr:nvSpPr>
        <xdr:cNvPr id="447" name="テキスト ボックス 446"/>
        <xdr:cNvSpPr txBox="1"/>
      </xdr:nvSpPr>
      <xdr:spPr>
        <a:xfrm>
          <a:off x="15290800" y="1268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148046</xdr:rowOff>
    </xdr:from>
    <xdr:to>
      <xdr:col>21</xdr:col>
      <xdr:colOff>412750</xdr:colOff>
      <xdr:row>75</xdr:row>
      <xdr:rowOff>78196</xdr:rowOff>
    </xdr:to>
    <xdr:sp macro="" textlink="">
      <xdr:nvSpPr>
        <xdr:cNvPr id="448" name="円/楕円 447"/>
        <xdr:cNvSpPr/>
      </xdr:nvSpPr>
      <xdr:spPr>
        <a:xfrm>
          <a:off x="14732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88373</xdr:rowOff>
    </xdr:from>
    <xdr:ext cx="762000" cy="259045"/>
    <xdr:sp macro="" textlink="">
      <xdr:nvSpPr>
        <xdr:cNvPr id="449" name="テキスト ボックス 448"/>
        <xdr:cNvSpPr txBox="1"/>
      </xdr:nvSpPr>
      <xdr:spPr>
        <a:xfrm>
          <a:off x="14401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90896</xdr:rowOff>
    </xdr:from>
    <xdr:to>
      <xdr:col>20</xdr:col>
      <xdr:colOff>209550</xdr:colOff>
      <xdr:row>74</xdr:row>
      <xdr:rowOff>21046</xdr:rowOff>
    </xdr:to>
    <xdr:sp macro="" textlink="">
      <xdr:nvSpPr>
        <xdr:cNvPr id="450" name="円/楕円 449"/>
        <xdr:cNvSpPr/>
      </xdr:nvSpPr>
      <xdr:spPr>
        <a:xfrm>
          <a:off x="13843000" y="1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31223</xdr:rowOff>
    </xdr:from>
    <xdr:ext cx="762000" cy="259045"/>
    <xdr:sp macro="" textlink="">
      <xdr:nvSpPr>
        <xdr:cNvPr id="451" name="テキスト ボックス 450"/>
        <xdr:cNvSpPr txBox="1"/>
      </xdr:nvSpPr>
      <xdr:spPr>
        <a:xfrm>
          <a:off x="13512800" y="1237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156210</xdr:rowOff>
    </xdr:from>
    <xdr:to>
      <xdr:col>19</xdr:col>
      <xdr:colOff>6350</xdr:colOff>
      <xdr:row>74</xdr:row>
      <xdr:rowOff>86360</xdr:rowOff>
    </xdr:to>
    <xdr:sp macro="" textlink="">
      <xdr:nvSpPr>
        <xdr:cNvPr id="452" name="円/楕円 451"/>
        <xdr:cNvSpPr/>
      </xdr:nvSpPr>
      <xdr:spPr>
        <a:xfrm>
          <a:off x="12954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96537</xdr:rowOff>
    </xdr:from>
    <xdr:ext cx="762000" cy="259045"/>
    <xdr:sp macro="" textlink="">
      <xdr:nvSpPr>
        <xdr:cNvPr id="453" name="テキスト ボックス 452"/>
        <xdr:cNvSpPr txBox="1"/>
      </xdr:nvSpPr>
      <xdr:spPr>
        <a:xfrm>
          <a:off x="12623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和歌山県北山村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101974</xdr:rowOff>
    </xdr:from>
    <xdr:to>
      <xdr:col>4</xdr:col>
      <xdr:colOff>1117600</xdr:colOff>
      <xdr:row>16</xdr:row>
      <xdr:rowOff>169885</xdr:rowOff>
    </xdr:to>
    <xdr:cxnSp macro="">
      <xdr:nvCxnSpPr>
        <xdr:cNvPr id="51" name="直線コネクタ 50"/>
        <xdr:cNvCxnSpPr/>
      </xdr:nvCxnSpPr>
      <xdr:spPr bwMode="auto">
        <a:xfrm>
          <a:off x="5003800" y="2892799"/>
          <a:ext cx="647700" cy="67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139401</xdr:rowOff>
    </xdr:from>
    <xdr:ext cx="762000" cy="259045"/>
    <xdr:sp macro="" textlink="">
      <xdr:nvSpPr>
        <xdr:cNvPr id="52" name="人口1人当たり決算額の推移平均値テキスト130"/>
        <xdr:cNvSpPr txBox="1"/>
      </xdr:nvSpPr>
      <xdr:spPr>
        <a:xfrm>
          <a:off x="5740400" y="3101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23754</xdr:rowOff>
    </xdr:from>
    <xdr:to>
      <xdr:col>4</xdr:col>
      <xdr:colOff>469900</xdr:colOff>
      <xdr:row>16</xdr:row>
      <xdr:rowOff>101974</xdr:rowOff>
    </xdr:to>
    <xdr:cxnSp macro="">
      <xdr:nvCxnSpPr>
        <xdr:cNvPr id="54" name="直線コネクタ 53"/>
        <xdr:cNvCxnSpPr/>
      </xdr:nvCxnSpPr>
      <xdr:spPr bwMode="auto">
        <a:xfrm>
          <a:off x="4305300" y="2814579"/>
          <a:ext cx="698500" cy="78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23754</xdr:rowOff>
    </xdr:from>
    <xdr:to>
      <xdr:col>3</xdr:col>
      <xdr:colOff>904875</xdr:colOff>
      <xdr:row>17</xdr:row>
      <xdr:rowOff>8012</xdr:rowOff>
    </xdr:to>
    <xdr:cxnSp macro="">
      <xdr:nvCxnSpPr>
        <xdr:cNvPr id="57" name="直線コネクタ 56"/>
        <xdr:cNvCxnSpPr/>
      </xdr:nvCxnSpPr>
      <xdr:spPr bwMode="auto">
        <a:xfrm flipV="1">
          <a:off x="3606800" y="2814579"/>
          <a:ext cx="698500" cy="15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116540</xdr:rowOff>
    </xdr:from>
    <xdr:ext cx="762000" cy="259045"/>
    <xdr:sp macro="" textlink="">
      <xdr:nvSpPr>
        <xdr:cNvPr id="59" name="テキスト ボックス 58"/>
        <xdr:cNvSpPr txBox="1"/>
      </xdr:nvSpPr>
      <xdr:spPr>
        <a:xfrm>
          <a:off x="3924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153148</xdr:rowOff>
    </xdr:from>
    <xdr:to>
      <xdr:col>3</xdr:col>
      <xdr:colOff>206375</xdr:colOff>
      <xdr:row>17</xdr:row>
      <xdr:rowOff>8012</xdr:rowOff>
    </xdr:to>
    <xdr:cxnSp macro="">
      <xdr:nvCxnSpPr>
        <xdr:cNvPr id="60" name="直線コネクタ 59"/>
        <xdr:cNvCxnSpPr/>
      </xdr:nvCxnSpPr>
      <xdr:spPr bwMode="auto">
        <a:xfrm>
          <a:off x="2908300" y="2943973"/>
          <a:ext cx="698500" cy="26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119085</xdr:rowOff>
    </xdr:from>
    <xdr:to>
      <xdr:col>5</xdr:col>
      <xdr:colOff>34925</xdr:colOff>
      <xdr:row>17</xdr:row>
      <xdr:rowOff>49235</xdr:rowOff>
    </xdr:to>
    <xdr:sp macro="" textlink="">
      <xdr:nvSpPr>
        <xdr:cNvPr id="70" name="円/楕円 69"/>
        <xdr:cNvSpPr/>
      </xdr:nvSpPr>
      <xdr:spPr bwMode="auto">
        <a:xfrm>
          <a:off x="5600700" y="2909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135612</xdr:rowOff>
    </xdr:from>
    <xdr:ext cx="762000" cy="259045"/>
    <xdr:sp macro="" textlink="">
      <xdr:nvSpPr>
        <xdr:cNvPr id="71" name="人口1人当たり決算額の推移該当値テキスト130"/>
        <xdr:cNvSpPr txBox="1"/>
      </xdr:nvSpPr>
      <xdr:spPr>
        <a:xfrm>
          <a:off x="5740400" y="275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397,903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51174</xdr:rowOff>
    </xdr:from>
    <xdr:to>
      <xdr:col>4</xdr:col>
      <xdr:colOff>520700</xdr:colOff>
      <xdr:row>16</xdr:row>
      <xdr:rowOff>152774</xdr:rowOff>
    </xdr:to>
    <xdr:sp macro="" textlink="">
      <xdr:nvSpPr>
        <xdr:cNvPr id="72" name="円/楕円 71"/>
        <xdr:cNvSpPr/>
      </xdr:nvSpPr>
      <xdr:spPr bwMode="auto">
        <a:xfrm>
          <a:off x="4953000" y="2841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162951</xdr:rowOff>
    </xdr:from>
    <xdr:ext cx="736600" cy="259045"/>
    <xdr:sp macro="" textlink="">
      <xdr:nvSpPr>
        <xdr:cNvPr id="73" name="テキスト ボックス 72"/>
        <xdr:cNvSpPr txBox="1"/>
      </xdr:nvSpPr>
      <xdr:spPr>
        <a:xfrm>
          <a:off x="4622800" y="2610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439,493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144404</xdr:rowOff>
    </xdr:from>
    <xdr:to>
      <xdr:col>3</xdr:col>
      <xdr:colOff>955675</xdr:colOff>
      <xdr:row>16</xdr:row>
      <xdr:rowOff>74554</xdr:rowOff>
    </xdr:to>
    <xdr:sp macro="" textlink="">
      <xdr:nvSpPr>
        <xdr:cNvPr id="74" name="円/楕円 73"/>
        <xdr:cNvSpPr/>
      </xdr:nvSpPr>
      <xdr:spPr bwMode="auto">
        <a:xfrm>
          <a:off x="4254500" y="2763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84731</xdr:rowOff>
    </xdr:from>
    <xdr:ext cx="762000" cy="259045"/>
    <xdr:sp macro="" textlink="">
      <xdr:nvSpPr>
        <xdr:cNvPr id="75" name="テキスト ボックス 74"/>
        <xdr:cNvSpPr txBox="1"/>
      </xdr:nvSpPr>
      <xdr:spPr>
        <a:xfrm>
          <a:off x="3924300" y="253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487,397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128662</xdr:rowOff>
    </xdr:from>
    <xdr:to>
      <xdr:col>3</xdr:col>
      <xdr:colOff>257175</xdr:colOff>
      <xdr:row>17</xdr:row>
      <xdr:rowOff>58812</xdr:rowOff>
    </xdr:to>
    <xdr:sp macro="" textlink="">
      <xdr:nvSpPr>
        <xdr:cNvPr id="76" name="円/楕円 75"/>
        <xdr:cNvSpPr/>
      </xdr:nvSpPr>
      <xdr:spPr bwMode="auto">
        <a:xfrm>
          <a:off x="3556000" y="2919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68989</xdr:rowOff>
    </xdr:from>
    <xdr:ext cx="762000" cy="259045"/>
    <xdr:sp macro="" textlink="">
      <xdr:nvSpPr>
        <xdr:cNvPr id="77" name="テキスト ボックス 76"/>
        <xdr:cNvSpPr txBox="1"/>
      </xdr:nvSpPr>
      <xdr:spPr>
        <a:xfrm>
          <a:off x="3225800" y="26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392,038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102348</xdr:rowOff>
    </xdr:from>
    <xdr:to>
      <xdr:col>2</xdr:col>
      <xdr:colOff>692150</xdr:colOff>
      <xdr:row>17</xdr:row>
      <xdr:rowOff>32498</xdr:rowOff>
    </xdr:to>
    <xdr:sp macro="" textlink="">
      <xdr:nvSpPr>
        <xdr:cNvPr id="78" name="円/楕円 77"/>
        <xdr:cNvSpPr/>
      </xdr:nvSpPr>
      <xdr:spPr bwMode="auto">
        <a:xfrm>
          <a:off x="2857500" y="289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42675</xdr:rowOff>
    </xdr:from>
    <xdr:ext cx="762000" cy="259045"/>
    <xdr:sp macro="" textlink="">
      <xdr:nvSpPr>
        <xdr:cNvPr id="79" name="テキスト ボックス 78"/>
        <xdr:cNvSpPr txBox="1"/>
      </xdr:nvSpPr>
      <xdr:spPr>
        <a:xfrm>
          <a:off x="2527300" y="266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408,153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261266</xdr:rowOff>
    </xdr:from>
    <xdr:to>
      <xdr:col>4</xdr:col>
      <xdr:colOff>1117600</xdr:colOff>
      <xdr:row>35</xdr:row>
      <xdr:rowOff>312449</xdr:rowOff>
    </xdr:to>
    <xdr:cxnSp macro="">
      <xdr:nvCxnSpPr>
        <xdr:cNvPr id="110" name="直線コネクタ 109"/>
        <xdr:cNvCxnSpPr/>
      </xdr:nvCxnSpPr>
      <xdr:spPr bwMode="auto">
        <a:xfrm>
          <a:off x="5003800" y="6871616"/>
          <a:ext cx="647700" cy="51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213040</xdr:rowOff>
    </xdr:from>
    <xdr:to>
      <xdr:col>4</xdr:col>
      <xdr:colOff>469900</xdr:colOff>
      <xdr:row>35</xdr:row>
      <xdr:rowOff>261266</xdr:rowOff>
    </xdr:to>
    <xdr:cxnSp macro="">
      <xdr:nvCxnSpPr>
        <xdr:cNvPr id="113" name="直線コネクタ 112"/>
        <xdr:cNvCxnSpPr/>
      </xdr:nvCxnSpPr>
      <xdr:spPr bwMode="auto">
        <a:xfrm>
          <a:off x="4305300" y="6823390"/>
          <a:ext cx="698500" cy="48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5" name="テキスト ボックス 114"/>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152960</xdr:rowOff>
    </xdr:from>
    <xdr:to>
      <xdr:col>3</xdr:col>
      <xdr:colOff>904875</xdr:colOff>
      <xdr:row>35</xdr:row>
      <xdr:rowOff>213040</xdr:rowOff>
    </xdr:to>
    <xdr:cxnSp macro="">
      <xdr:nvCxnSpPr>
        <xdr:cNvPr id="116" name="直線コネクタ 115"/>
        <xdr:cNvCxnSpPr/>
      </xdr:nvCxnSpPr>
      <xdr:spPr bwMode="auto">
        <a:xfrm>
          <a:off x="3606800" y="6763310"/>
          <a:ext cx="698500" cy="60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152960</xdr:rowOff>
    </xdr:from>
    <xdr:to>
      <xdr:col>3</xdr:col>
      <xdr:colOff>206375</xdr:colOff>
      <xdr:row>35</xdr:row>
      <xdr:rowOff>166187</xdr:rowOff>
    </xdr:to>
    <xdr:cxnSp macro="">
      <xdr:nvCxnSpPr>
        <xdr:cNvPr id="119" name="直線コネクタ 118"/>
        <xdr:cNvCxnSpPr/>
      </xdr:nvCxnSpPr>
      <xdr:spPr bwMode="auto">
        <a:xfrm flipV="1">
          <a:off x="2908300" y="6763310"/>
          <a:ext cx="698500" cy="1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21" name="テキスト ボックス 120"/>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261649</xdr:rowOff>
    </xdr:from>
    <xdr:to>
      <xdr:col>5</xdr:col>
      <xdr:colOff>34925</xdr:colOff>
      <xdr:row>36</xdr:row>
      <xdr:rowOff>20349</xdr:rowOff>
    </xdr:to>
    <xdr:sp macro="" textlink="">
      <xdr:nvSpPr>
        <xdr:cNvPr id="129" name="円/楕円 128"/>
        <xdr:cNvSpPr/>
      </xdr:nvSpPr>
      <xdr:spPr bwMode="auto">
        <a:xfrm>
          <a:off x="5600700" y="6871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233726</xdr:rowOff>
    </xdr:from>
    <xdr:ext cx="762000" cy="259045"/>
    <xdr:sp macro="" textlink="">
      <xdr:nvSpPr>
        <xdr:cNvPr id="130" name="人口1人当たり決算額の推移該当値テキスト445"/>
        <xdr:cNvSpPr txBox="1"/>
      </xdr:nvSpPr>
      <xdr:spPr>
        <a:xfrm>
          <a:off x="5740400" y="684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210466</xdr:rowOff>
    </xdr:from>
    <xdr:to>
      <xdr:col>4</xdr:col>
      <xdr:colOff>520700</xdr:colOff>
      <xdr:row>35</xdr:row>
      <xdr:rowOff>312066</xdr:rowOff>
    </xdr:to>
    <xdr:sp macro="" textlink="">
      <xdr:nvSpPr>
        <xdr:cNvPr id="131" name="円/楕円 130"/>
        <xdr:cNvSpPr/>
      </xdr:nvSpPr>
      <xdr:spPr bwMode="auto">
        <a:xfrm>
          <a:off x="4953000" y="6820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296843</xdr:rowOff>
    </xdr:from>
    <xdr:ext cx="736600" cy="259045"/>
    <xdr:sp macro="" textlink="">
      <xdr:nvSpPr>
        <xdr:cNvPr id="132" name="テキスト ボックス 131"/>
        <xdr:cNvSpPr txBox="1"/>
      </xdr:nvSpPr>
      <xdr:spPr>
        <a:xfrm>
          <a:off x="4622800" y="6907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162240</xdr:rowOff>
    </xdr:from>
    <xdr:to>
      <xdr:col>3</xdr:col>
      <xdr:colOff>955675</xdr:colOff>
      <xdr:row>35</xdr:row>
      <xdr:rowOff>263840</xdr:rowOff>
    </xdr:to>
    <xdr:sp macro="" textlink="">
      <xdr:nvSpPr>
        <xdr:cNvPr id="133" name="円/楕円 132"/>
        <xdr:cNvSpPr/>
      </xdr:nvSpPr>
      <xdr:spPr bwMode="auto">
        <a:xfrm>
          <a:off x="4254500" y="677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274017</xdr:rowOff>
    </xdr:from>
    <xdr:ext cx="762000" cy="259045"/>
    <xdr:sp macro="" textlink="">
      <xdr:nvSpPr>
        <xdr:cNvPr id="134" name="テキスト ボックス 133"/>
        <xdr:cNvSpPr txBox="1"/>
      </xdr:nvSpPr>
      <xdr:spPr>
        <a:xfrm>
          <a:off x="3924300" y="654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43,681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102160</xdr:rowOff>
    </xdr:from>
    <xdr:to>
      <xdr:col>3</xdr:col>
      <xdr:colOff>257175</xdr:colOff>
      <xdr:row>35</xdr:row>
      <xdr:rowOff>203760</xdr:rowOff>
    </xdr:to>
    <xdr:sp macro="" textlink="">
      <xdr:nvSpPr>
        <xdr:cNvPr id="135" name="円/楕円 134"/>
        <xdr:cNvSpPr/>
      </xdr:nvSpPr>
      <xdr:spPr bwMode="auto">
        <a:xfrm>
          <a:off x="3556000" y="6712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213937</xdr:rowOff>
    </xdr:from>
    <xdr:ext cx="762000" cy="259045"/>
    <xdr:sp macro="" textlink="">
      <xdr:nvSpPr>
        <xdr:cNvPr id="136" name="テキスト ボックス 135"/>
        <xdr:cNvSpPr txBox="1"/>
      </xdr:nvSpPr>
      <xdr:spPr>
        <a:xfrm>
          <a:off x="3225800" y="648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56,822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115387</xdr:rowOff>
    </xdr:from>
    <xdr:to>
      <xdr:col>2</xdr:col>
      <xdr:colOff>692150</xdr:colOff>
      <xdr:row>35</xdr:row>
      <xdr:rowOff>216987</xdr:rowOff>
    </xdr:to>
    <xdr:sp macro="" textlink="">
      <xdr:nvSpPr>
        <xdr:cNvPr id="137" name="円/楕円 136"/>
        <xdr:cNvSpPr/>
      </xdr:nvSpPr>
      <xdr:spPr bwMode="auto">
        <a:xfrm>
          <a:off x="2857500" y="6725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227164</xdr:rowOff>
    </xdr:from>
    <xdr:ext cx="762000" cy="259045"/>
    <xdr:sp macro="" textlink="">
      <xdr:nvSpPr>
        <xdr:cNvPr id="138" name="テキスト ボックス 137"/>
        <xdr:cNvSpPr txBox="1"/>
      </xdr:nvSpPr>
      <xdr:spPr>
        <a:xfrm>
          <a:off x="2527300" y="649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
453
48.20
1,725,744
1,563,587
112,025
592,936
1,268,939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99351</xdr:rowOff>
    </xdr:from>
    <xdr:to>
      <xdr:col>6</xdr:col>
      <xdr:colOff>511175</xdr:colOff>
      <xdr:row>35</xdr:row>
      <xdr:rowOff>153667</xdr:rowOff>
    </xdr:to>
    <xdr:cxnSp macro="">
      <xdr:nvCxnSpPr>
        <xdr:cNvPr id="62" name="直線コネクタ 61"/>
        <xdr:cNvCxnSpPr/>
      </xdr:nvCxnSpPr>
      <xdr:spPr>
        <a:xfrm>
          <a:off x="3797300" y="6100101"/>
          <a:ext cx="8382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84898</xdr:rowOff>
    </xdr:from>
    <xdr:to>
      <xdr:col>5</xdr:col>
      <xdr:colOff>358775</xdr:colOff>
      <xdr:row>35</xdr:row>
      <xdr:rowOff>99351</xdr:rowOff>
    </xdr:to>
    <xdr:cxnSp macro="">
      <xdr:nvCxnSpPr>
        <xdr:cNvPr id="65" name="直線コネクタ 64"/>
        <xdr:cNvCxnSpPr/>
      </xdr:nvCxnSpPr>
      <xdr:spPr>
        <a:xfrm>
          <a:off x="2908300" y="6085648"/>
          <a:ext cx="889000" cy="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84898</xdr:rowOff>
    </xdr:from>
    <xdr:to>
      <xdr:col>4</xdr:col>
      <xdr:colOff>155575</xdr:colOff>
      <xdr:row>36</xdr:row>
      <xdr:rowOff>12865</xdr:rowOff>
    </xdr:to>
    <xdr:cxnSp macro="">
      <xdr:nvCxnSpPr>
        <xdr:cNvPr id="68" name="直線コネクタ 67"/>
        <xdr:cNvCxnSpPr/>
      </xdr:nvCxnSpPr>
      <xdr:spPr>
        <a:xfrm flipV="1">
          <a:off x="2019300" y="6085648"/>
          <a:ext cx="889000" cy="9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164843</xdr:rowOff>
    </xdr:from>
    <xdr:to>
      <xdr:col>2</xdr:col>
      <xdr:colOff>638175</xdr:colOff>
      <xdr:row>36</xdr:row>
      <xdr:rowOff>12865</xdr:rowOff>
    </xdr:to>
    <xdr:cxnSp macro="">
      <xdr:nvCxnSpPr>
        <xdr:cNvPr id="71" name="直線コネクタ 70"/>
        <xdr:cNvCxnSpPr/>
      </xdr:nvCxnSpPr>
      <xdr:spPr>
        <a:xfrm>
          <a:off x="1130300" y="6165593"/>
          <a:ext cx="889000" cy="1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102867</xdr:rowOff>
    </xdr:from>
    <xdr:to>
      <xdr:col>6</xdr:col>
      <xdr:colOff>561975</xdr:colOff>
      <xdr:row>36</xdr:row>
      <xdr:rowOff>33017</xdr:rowOff>
    </xdr:to>
    <xdr:sp macro="" textlink="">
      <xdr:nvSpPr>
        <xdr:cNvPr id="81" name="円/楕円 80"/>
        <xdr:cNvSpPr/>
      </xdr:nvSpPr>
      <xdr:spPr>
        <a:xfrm>
          <a:off x="4584700" y="610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125744</xdr:rowOff>
    </xdr:from>
    <xdr:ext cx="599010" cy="259045"/>
    <xdr:sp macro="" textlink="">
      <xdr:nvSpPr>
        <xdr:cNvPr id="82" name="人件費該当値テキスト"/>
        <xdr:cNvSpPr txBox="1"/>
      </xdr:nvSpPr>
      <xdr:spPr>
        <a:xfrm>
          <a:off x="4686300" y="59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386,446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48551</xdr:rowOff>
    </xdr:from>
    <xdr:to>
      <xdr:col>5</xdr:col>
      <xdr:colOff>409575</xdr:colOff>
      <xdr:row>35</xdr:row>
      <xdr:rowOff>150151</xdr:rowOff>
    </xdr:to>
    <xdr:sp macro="" textlink="">
      <xdr:nvSpPr>
        <xdr:cNvPr id="83" name="円/楕円 82"/>
        <xdr:cNvSpPr/>
      </xdr:nvSpPr>
      <xdr:spPr>
        <a:xfrm>
          <a:off x="3746500" y="604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166678</xdr:rowOff>
    </xdr:from>
    <xdr:ext cx="599010" cy="259045"/>
    <xdr:sp macro="" textlink="">
      <xdr:nvSpPr>
        <xdr:cNvPr id="84" name="テキスト ボックス 83"/>
        <xdr:cNvSpPr txBox="1"/>
      </xdr:nvSpPr>
      <xdr:spPr>
        <a:xfrm>
          <a:off x="3497794" y="582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419,711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34098</xdr:rowOff>
    </xdr:from>
    <xdr:to>
      <xdr:col>4</xdr:col>
      <xdr:colOff>206375</xdr:colOff>
      <xdr:row>35</xdr:row>
      <xdr:rowOff>135698</xdr:rowOff>
    </xdr:to>
    <xdr:sp macro="" textlink="">
      <xdr:nvSpPr>
        <xdr:cNvPr id="85" name="円/楕円 84"/>
        <xdr:cNvSpPr/>
      </xdr:nvSpPr>
      <xdr:spPr>
        <a:xfrm>
          <a:off x="2857500" y="60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152225</xdr:rowOff>
    </xdr:from>
    <xdr:ext cx="599010" cy="259045"/>
    <xdr:sp macro="" textlink="">
      <xdr:nvSpPr>
        <xdr:cNvPr id="86" name="テキスト ボックス 85"/>
        <xdr:cNvSpPr txBox="1"/>
      </xdr:nvSpPr>
      <xdr:spPr>
        <a:xfrm>
          <a:off x="2608794" y="581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428,562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133515</xdr:rowOff>
    </xdr:from>
    <xdr:to>
      <xdr:col>3</xdr:col>
      <xdr:colOff>3175</xdr:colOff>
      <xdr:row>36</xdr:row>
      <xdr:rowOff>63665</xdr:rowOff>
    </xdr:to>
    <xdr:sp macro="" textlink="">
      <xdr:nvSpPr>
        <xdr:cNvPr id="87" name="円/楕円 86"/>
        <xdr:cNvSpPr/>
      </xdr:nvSpPr>
      <xdr:spPr>
        <a:xfrm>
          <a:off x="1968500" y="61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80192</xdr:rowOff>
    </xdr:from>
    <xdr:ext cx="599010" cy="259045"/>
    <xdr:sp macro="" textlink="">
      <xdr:nvSpPr>
        <xdr:cNvPr id="88" name="テキスト ボックス 87"/>
        <xdr:cNvSpPr txBox="1"/>
      </xdr:nvSpPr>
      <xdr:spPr>
        <a:xfrm>
          <a:off x="1719794" y="590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367,677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114043</xdr:rowOff>
    </xdr:from>
    <xdr:to>
      <xdr:col>1</xdr:col>
      <xdr:colOff>485775</xdr:colOff>
      <xdr:row>36</xdr:row>
      <xdr:rowOff>44193</xdr:rowOff>
    </xdr:to>
    <xdr:sp macro="" textlink="">
      <xdr:nvSpPr>
        <xdr:cNvPr id="89" name="円/楕円 88"/>
        <xdr:cNvSpPr/>
      </xdr:nvSpPr>
      <xdr:spPr>
        <a:xfrm>
          <a:off x="1079500" y="611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60720</xdr:rowOff>
    </xdr:from>
    <xdr:ext cx="599010" cy="259045"/>
    <xdr:sp macro="" textlink="">
      <xdr:nvSpPr>
        <xdr:cNvPr id="90" name="テキスト ボックス 89"/>
        <xdr:cNvSpPr txBox="1"/>
      </xdr:nvSpPr>
      <xdr:spPr>
        <a:xfrm>
          <a:off x="830794" y="5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159613</xdr:rowOff>
    </xdr:from>
    <xdr:to>
      <xdr:col>6</xdr:col>
      <xdr:colOff>511175</xdr:colOff>
      <xdr:row>56</xdr:row>
      <xdr:rowOff>83324</xdr:rowOff>
    </xdr:to>
    <xdr:cxnSp macro="">
      <xdr:nvCxnSpPr>
        <xdr:cNvPr id="115" name="直線コネクタ 114"/>
        <xdr:cNvCxnSpPr/>
      </xdr:nvCxnSpPr>
      <xdr:spPr>
        <a:xfrm flipV="1">
          <a:off x="3797300" y="9417913"/>
          <a:ext cx="838200" cy="26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171303</xdr:rowOff>
    </xdr:from>
    <xdr:to>
      <xdr:col>5</xdr:col>
      <xdr:colOff>358775</xdr:colOff>
      <xdr:row>56</xdr:row>
      <xdr:rowOff>83324</xdr:rowOff>
    </xdr:to>
    <xdr:cxnSp macro="">
      <xdr:nvCxnSpPr>
        <xdr:cNvPr id="118" name="直線コネクタ 117"/>
        <xdr:cNvCxnSpPr/>
      </xdr:nvCxnSpPr>
      <xdr:spPr>
        <a:xfrm>
          <a:off x="2908300" y="9601053"/>
          <a:ext cx="889000" cy="8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71102</xdr:rowOff>
    </xdr:from>
    <xdr:ext cx="599010" cy="259045"/>
    <xdr:sp macro="" textlink="">
      <xdr:nvSpPr>
        <xdr:cNvPr id="120" name="テキスト ボックス 119"/>
        <xdr:cNvSpPr txBox="1"/>
      </xdr:nvSpPr>
      <xdr:spPr>
        <a:xfrm>
          <a:off x="3497794" y="98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171303</xdr:rowOff>
    </xdr:from>
    <xdr:to>
      <xdr:col>4</xdr:col>
      <xdr:colOff>155575</xdr:colOff>
      <xdr:row>57</xdr:row>
      <xdr:rowOff>252</xdr:rowOff>
    </xdr:to>
    <xdr:cxnSp macro="">
      <xdr:nvCxnSpPr>
        <xdr:cNvPr id="121" name="直線コネクタ 120"/>
        <xdr:cNvCxnSpPr/>
      </xdr:nvCxnSpPr>
      <xdr:spPr>
        <a:xfrm flipV="1">
          <a:off x="2019300" y="9601053"/>
          <a:ext cx="889000" cy="17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125724</xdr:rowOff>
    </xdr:from>
    <xdr:ext cx="599010" cy="259045"/>
    <xdr:sp macro="" textlink="">
      <xdr:nvSpPr>
        <xdr:cNvPr id="123" name="テキスト ボックス 122"/>
        <xdr:cNvSpPr txBox="1"/>
      </xdr:nvSpPr>
      <xdr:spPr>
        <a:xfrm>
          <a:off x="2608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163416</xdr:rowOff>
    </xdr:from>
    <xdr:to>
      <xdr:col>2</xdr:col>
      <xdr:colOff>638175</xdr:colOff>
      <xdr:row>57</xdr:row>
      <xdr:rowOff>252</xdr:rowOff>
    </xdr:to>
    <xdr:cxnSp macro="">
      <xdr:nvCxnSpPr>
        <xdr:cNvPr id="124" name="直線コネクタ 123"/>
        <xdr:cNvCxnSpPr/>
      </xdr:nvCxnSpPr>
      <xdr:spPr>
        <a:xfrm>
          <a:off x="1130300" y="9764616"/>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132123</xdr:rowOff>
    </xdr:from>
    <xdr:ext cx="599010" cy="259045"/>
    <xdr:sp macro="" textlink="">
      <xdr:nvSpPr>
        <xdr:cNvPr id="126" name="テキスト ボックス 125"/>
        <xdr:cNvSpPr txBox="1"/>
      </xdr:nvSpPr>
      <xdr:spPr>
        <a:xfrm>
          <a:off x="1719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139820</xdr:rowOff>
    </xdr:from>
    <xdr:ext cx="599010" cy="259045"/>
    <xdr:sp macro="" textlink="">
      <xdr:nvSpPr>
        <xdr:cNvPr id="128" name="テキスト ボックス 127"/>
        <xdr:cNvSpPr txBox="1"/>
      </xdr:nvSpPr>
      <xdr:spPr>
        <a:xfrm>
          <a:off x="830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108813</xdr:rowOff>
    </xdr:from>
    <xdr:to>
      <xdr:col>6</xdr:col>
      <xdr:colOff>561975</xdr:colOff>
      <xdr:row>55</xdr:row>
      <xdr:rowOff>38963</xdr:rowOff>
    </xdr:to>
    <xdr:sp macro="" textlink="">
      <xdr:nvSpPr>
        <xdr:cNvPr id="134" name="円/楕円 133"/>
        <xdr:cNvSpPr/>
      </xdr:nvSpPr>
      <xdr:spPr>
        <a:xfrm>
          <a:off x="4584700" y="93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131690</xdr:rowOff>
    </xdr:from>
    <xdr:ext cx="599010" cy="259045"/>
    <xdr:sp macro="" textlink="">
      <xdr:nvSpPr>
        <xdr:cNvPr id="135" name="物件費該当値テキスト"/>
        <xdr:cNvSpPr txBox="1"/>
      </xdr:nvSpPr>
      <xdr:spPr>
        <a:xfrm>
          <a:off x="4686300" y="921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965,157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32524</xdr:rowOff>
    </xdr:from>
    <xdr:to>
      <xdr:col>5</xdr:col>
      <xdr:colOff>409575</xdr:colOff>
      <xdr:row>56</xdr:row>
      <xdr:rowOff>134124</xdr:rowOff>
    </xdr:to>
    <xdr:sp macro="" textlink="">
      <xdr:nvSpPr>
        <xdr:cNvPr id="136" name="円/楕円 135"/>
        <xdr:cNvSpPr/>
      </xdr:nvSpPr>
      <xdr:spPr>
        <a:xfrm>
          <a:off x="3746500" y="963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150651</xdr:rowOff>
    </xdr:from>
    <xdr:ext cx="599010" cy="259045"/>
    <xdr:sp macro="" textlink="">
      <xdr:nvSpPr>
        <xdr:cNvPr id="137" name="テキスト ボックス 136"/>
        <xdr:cNvSpPr txBox="1"/>
      </xdr:nvSpPr>
      <xdr:spPr>
        <a:xfrm>
          <a:off x="3497794" y="940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498,646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120503</xdr:rowOff>
    </xdr:from>
    <xdr:to>
      <xdr:col>4</xdr:col>
      <xdr:colOff>206375</xdr:colOff>
      <xdr:row>56</xdr:row>
      <xdr:rowOff>50653</xdr:rowOff>
    </xdr:to>
    <xdr:sp macro="" textlink="">
      <xdr:nvSpPr>
        <xdr:cNvPr id="138" name="円/楕円 137"/>
        <xdr:cNvSpPr/>
      </xdr:nvSpPr>
      <xdr:spPr>
        <a:xfrm>
          <a:off x="2857500" y="95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67180</xdr:rowOff>
    </xdr:from>
    <xdr:ext cx="599010" cy="259045"/>
    <xdr:sp macro="" textlink="">
      <xdr:nvSpPr>
        <xdr:cNvPr id="139" name="テキスト ボックス 138"/>
        <xdr:cNvSpPr txBox="1"/>
      </xdr:nvSpPr>
      <xdr:spPr>
        <a:xfrm>
          <a:off x="2608794" y="932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644,701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120902</xdr:rowOff>
    </xdr:from>
    <xdr:to>
      <xdr:col>3</xdr:col>
      <xdr:colOff>3175</xdr:colOff>
      <xdr:row>57</xdr:row>
      <xdr:rowOff>51052</xdr:rowOff>
    </xdr:to>
    <xdr:sp macro="" textlink="">
      <xdr:nvSpPr>
        <xdr:cNvPr id="140" name="円/楕円 139"/>
        <xdr:cNvSpPr/>
      </xdr:nvSpPr>
      <xdr:spPr>
        <a:xfrm>
          <a:off x="1968500" y="97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67579</xdr:rowOff>
    </xdr:from>
    <xdr:ext cx="599010" cy="259045"/>
    <xdr:sp macro="" textlink="">
      <xdr:nvSpPr>
        <xdr:cNvPr id="141" name="テキスト ボックス 140"/>
        <xdr:cNvSpPr txBox="1"/>
      </xdr:nvSpPr>
      <xdr:spPr>
        <a:xfrm>
          <a:off x="1719794" y="949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344,004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112616</xdr:rowOff>
    </xdr:from>
    <xdr:to>
      <xdr:col>1</xdr:col>
      <xdr:colOff>485775</xdr:colOff>
      <xdr:row>57</xdr:row>
      <xdr:rowOff>42766</xdr:rowOff>
    </xdr:to>
    <xdr:sp macro="" textlink="">
      <xdr:nvSpPr>
        <xdr:cNvPr id="142" name="円/楕円 141"/>
        <xdr:cNvSpPr/>
      </xdr:nvSpPr>
      <xdr:spPr>
        <a:xfrm>
          <a:off x="1079500" y="971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59293</xdr:rowOff>
    </xdr:from>
    <xdr:ext cx="599010" cy="259045"/>
    <xdr:sp macro="" textlink="">
      <xdr:nvSpPr>
        <xdr:cNvPr id="143" name="テキスト ボックス 142"/>
        <xdr:cNvSpPr txBox="1"/>
      </xdr:nvSpPr>
      <xdr:spPr>
        <a:xfrm>
          <a:off x="830794" y="948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64779</xdr:rowOff>
    </xdr:from>
    <xdr:to>
      <xdr:col>6</xdr:col>
      <xdr:colOff>511175</xdr:colOff>
      <xdr:row>77</xdr:row>
      <xdr:rowOff>77019</xdr:rowOff>
    </xdr:to>
    <xdr:cxnSp macro="">
      <xdr:nvCxnSpPr>
        <xdr:cNvPr id="170" name="直線コネクタ 169"/>
        <xdr:cNvCxnSpPr/>
      </xdr:nvCxnSpPr>
      <xdr:spPr>
        <a:xfrm>
          <a:off x="3797300" y="13266429"/>
          <a:ext cx="838200" cy="1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137292</xdr:rowOff>
    </xdr:from>
    <xdr:ext cx="534377" cy="259045"/>
    <xdr:sp macro="" textlink="">
      <xdr:nvSpPr>
        <xdr:cNvPr id="171" name="維持補修費平均値テキスト"/>
        <xdr:cNvSpPr txBox="1"/>
      </xdr:nvSpPr>
      <xdr:spPr>
        <a:xfrm>
          <a:off x="4686300" y="13338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64779</xdr:rowOff>
    </xdr:from>
    <xdr:to>
      <xdr:col>5</xdr:col>
      <xdr:colOff>358775</xdr:colOff>
      <xdr:row>78</xdr:row>
      <xdr:rowOff>39038</xdr:rowOff>
    </xdr:to>
    <xdr:cxnSp macro="">
      <xdr:nvCxnSpPr>
        <xdr:cNvPr id="173" name="直線コネクタ 172"/>
        <xdr:cNvCxnSpPr/>
      </xdr:nvCxnSpPr>
      <xdr:spPr>
        <a:xfrm flipV="1">
          <a:off x="2908300" y="13266429"/>
          <a:ext cx="889000" cy="1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98375</xdr:rowOff>
    </xdr:from>
    <xdr:ext cx="534377" cy="259045"/>
    <xdr:sp macro="" textlink="">
      <xdr:nvSpPr>
        <xdr:cNvPr id="175" name="テキスト ボックス 174"/>
        <xdr:cNvSpPr txBox="1"/>
      </xdr:nvSpPr>
      <xdr:spPr>
        <a:xfrm>
          <a:off x="3530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159781</xdr:rowOff>
    </xdr:from>
    <xdr:to>
      <xdr:col>4</xdr:col>
      <xdr:colOff>155575</xdr:colOff>
      <xdr:row>78</xdr:row>
      <xdr:rowOff>39038</xdr:rowOff>
    </xdr:to>
    <xdr:cxnSp macro="">
      <xdr:nvCxnSpPr>
        <xdr:cNvPr id="176" name="直線コネクタ 175"/>
        <xdr:cNvCxnSpPr/>
      </xdr:nvCxnSpPr>
      <xdr:spPr>
        <a:xfrm>
          <a:off x="2019300" y="13361431"/>
          <a:ext cx="889000" cy="5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94877</xdr:rowOff>
    </xdr:from>
    <xdr:ext cx="534377" cy="259045"/>
    <xdr:sp macro="" textlink="">
      <xdr:nvSpPr>
        <xdr:cNvPr id="178" name="テキスト ボックス 177"/>
        <xdr:cNvSpPr txBox="1"/>
      </xdr:nvSpPr>
      <xdr:spPr>
        <a:xfrm>
          <a:off x="2641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159781</xdr:rowOff>
    </xdr:from>
    <xdr:to>
      <xdr:col>2</xdr:col>
      <xdr:colOff>638175</xdr:colOff>
      <xdr:row>78</xdr:row>
      <xdr:rowOff>35280</xdr:rowOff>
    </xdr:to>
    <xdr:cxnSp macro="">
      <xdr:nvCxnSpPr>
        <xdr:cNvPr id="179" name="直線コネクタ 178"/>
        <xdr:cNvCxnSpPr/>
      </xdr:nvCxnSpPr>
      <xdr:spPr>
        <a:xfrm flipV="1">
          <a:off x="1130300" y="13361431"/>
          <a:ext cx="889000" cy="4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102782</xdr:rowOff>
    </xdr:from>
    <xdr:ext cx="534377" cy="259045"/>
    <xdr:sp macro="" textlink="">
      <xdr:nvSpPr>
        <xdr:cNvPr id="181" name="テキスト ボックス 180"/>
        <xdr:cNvSpPr txBox="1"/>
      </xdr:nvSpPr>
      <xdr:spPr>
        <a:xfrm>
          <a:off x="1752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110016</xdr:rowOff>
    </xdr:from>
    <xdr:ext cx="534377" cy="259045"/>
    <xdr:sp macro="" textlink="">
      <xdr:nvSpPr>
        <xdr:cNvPr id="183" name="テキスト ボックス 182"/>
        <xdr:cNvSpPr txBox="1"/>
      </xdr:nvSpPr>
      <xdr:spPr>
        <a:xfrm>
          <a:off x="863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26219</xdr:rowOff>
    </xdr:from>
    <xdr:to>
      <xdr:col>6</xdr:col>
      <xdr:colOff>561975</xdr:colOff>
      <xdr:row>77</xdr:row>
      <xdr:rowOff>127819</xdr:rowOff>
    </xdr:to>
    <xdr:sp macro="" textlink="">
      <xdr:nvSpPr>
        <xdr:cNvPr id="189" name="円/楕円 188"/>
        <xdr:cNvSpPr/>
      </xdr:nvSpPr>
      <xdr:spPr>
        <a:xfrm>
          <a:off x="4584700" y="132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49096</xdr:rowOff>
    </xdr:from>
    <xdr:ext cx="534377" cy="259045"/>
    <xdr:sp macro="" textlink="">
      <xdr:nvSpPr>
        <xdr:cNvPr id="190" name="維持補修費該当値テキスト"/>
        <xdr:cNvSpPr txBox="1"/>
      </xdr:nvSpPr>
      <xdr:spPr>
        <a:xfrm>
          <a:off x="4686300" y="1307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51,210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13979</xdr:rowOff>
    </xdr:from>
    <xdr:to>
      <xdr:col>5</xdr:col>
      <xdr:colOff>409575</xdr:colOff>
      <xdr:row>77</xdr:row>
      <xdr:rowOff>115579</xdr:rowOff>
    </xdr:to>
    <xdr:sp macro="" textlink="">
      <xdr:nvSpPr>
        <xdr:cNvPr id="191" name="円/楕円 190"/>
        <xdr:cNvSpPr/>
      </xdr:nvSpPr>
      <xdr:spPr>
        <a:xfrm>
          <a:off x="3746500" y="1321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132106</xdr:rowOff>
    </xdr:from>
    <xdr:ext cx="534377" cy="259045"/>
    <xdr:sp macro="" textlink="">
      <xdr:nvSpPr>
        <xdr:cNvPr id="192" name="テキスト ボックス 191"/>
        <xdr:cNvSpPr txBox="1"/>
      </xdr:nvSpPr>
      <xdr:spPr>
        <a:xfrm>
          <a:off x="3530111" y="1299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159688</xdr:rowOff>
    </xdr:from>
    <xdr:to>
      <xdr:col>4</xdr:col>
      <xdr:colOff>206375</xdr:colOff>
      <xdr:row>78</xdr:row>
      <xdr:rowOff>89838</xdr:rowOff>
    </xdr:to>
    <xdr:sp macro="" textlink="">
      <xdr:nvSpPr>
        <xdr:cNvPr id="193" name="円/楕円 192"/>
        <xdr:cNvSpPr/>
      </xdr:nvSpPr>
      <xdr:spPr>
        <a:xfrm>
          <a:off x="2857500" y="133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106365</xdr:rowOff>
    </xdr:from>
    <xdr:ext cx="534377" cy="259045"/>
    <xdr:sp macro="" textlink="">
      <xdr:nvSpPr>
        <xdr:cNvPr id="194" name="テキスト ボックス 193"/>
        <xdr:cNvSpPr txBox="1"/>
      </xdr:nvSpPr>
      <xdr:spPr>
        <a:xfrm>
          <a:off x="2641111" y="1313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108981</xdr:rowOff>
    </xdr:from>
    <xdr:to>
      <xdr:col>3</xdr:col>
      <xdr:colOff>3175</xdr:colOff>
      <xdr:row>78</xdr:row>
      <xdr:rowOff>39131</xdr:rowOff>
    </xdr:to>
    <xdr:sp macro="" textlink="">
      <xdr:nvSpPr>
        <xdr:cNvPr id="195" name="円/楕円 194"/>
        <xdr:cNvSpPr/>
      </xdr:nvSpPr>
      <xdr:spPr>
        <a:xfrm>
          <a:off x="1968500" y="133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55658</xdr:rowOff>
    </xdr:from>
    <xdr:ext cx="534377" cy="259045"/>
    <xdr:sp macro="" textlink="">
      <xdr:nvSpPr>
        <xdr:cNvPr id="196" name="テキスト ボックス 195"/>
        <xdr:cNvSpPr txBox="1"/>
      </xdr:nvSpPr>
      <xdr:spPr>
        <a:xfrm>
          <a:off x="1752111" y="1308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155930</xdr:rowOff>
    </xdr:from>
    <xdr:to>
      <xdr:col>1</xdr:col>
      <xdr:colOff>485775</xdr:colOff>
      <xdr:row>78</xdr:row>
      <xdr:rowOff>86080</xdr:rowOff>
    </xdr:to>
    <xdr:sp macro="" textlink="">
      <xdr:nvSpPr>
        <xdr:cNvPr id="197" name="円/楕円 196"/>
        <xdr:cNvSpPr/>
      </xdr:nvSpPr>
      <xdr:spPr>
        <a:xfrm>
          <a:off x="1079500" y="133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102607</xdr:rowOff>
    </xdr:from>
    <xdr:ext cx="534377" cy="259045"/>
    <xdr:sp macro="" textlink="">
      <xdr:nvSpPr>
        <xdr:cNvPr id="198" name="テキスト ボックス 197"/>
        <xdr:cNvSpPr txBox="1"/>
      </xdr:nvSpPr>
      <xdr:spPr>
        <a:xfrm>
          <a:off x="863111" y="131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60139</xdr:rowOff>
    </xdr:from>
    <xdr:to>
      <xdr:col>6</xdr:col>
      <xdr:colOff>511175</xdr:colOff>
      <xdr:row>95</xdr:row>
      <xdr:rowOff>131683</xdr:rowOff>
    </xdr:to>
    <xdr:cxnSp macro="">
      <xdr:nvCxnSpPr>
        <xdr:cNvPr id="227" name="直線コネクタ 226"/>
        <xdr:cNvCxnSpPr/>
      </xdr:nvCxnSpPr>
      <xdr:spPr>
        <a:xfrm>
          <a:off x="3797300" y="16176439"/>
          <a:ext cx="838200" cy="24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60139</xdr:rowOff>
    </xdr:from>
    <xdr:to>
      <xdr:col>5</xdr:col>
      <xdr:colOff>358775</xdr:colOff>
      <xdr:row>95</xdr:row>
      <xdr:rowOff>128651</xdr:rowOff>
    </xdr:to>
    <xdr:cxnSp macro="">
      <xdr:nvCxnSpPr>
        <xdr:cNvPr id="230" name="直線コネクタ 229"/>
        <xdr:cNvCxnSpPr/>
      </xdr:nvCxnSpPr>
      <xdr:spPr>
        <a:xfrm flipV="1">
          <a:off x="2908300" y="16176439"/>
          <a:ext cx="889000" cy="23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127182</xdr:rowOff>
    </xdr:from>
    <xdr:ext cx="534377" cy="259045"/>
    <xdr:sp macro="" textlink="">
      <xdr:nvSpPr>
        <xdr:cNvPr id="232" name="テキスト ボックス 231"/>
        <xdr:cNvSpPr txBox="1"/>
      </xdr:nvSpPr>
      <xdr:spPr>
        <a:xfrm>
          <a:off x="3530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128651</xdr:rowOff>
    </xdr:from>
    <xdr:to>
      <xdr:col>4</xdr:col>
      <xdr:colOff>155575</xdr:colOff>
      <xdr:row>95</xdr:row>
      <xdr:rowOff>150955</xdr:rowOff>
    </xdr:to>
    <xdr:cxnSp macro="">
      <xdr:nvCxnSpPr>
        <xdr:cNvPr id="233" name="直線コネクタ 232"/>
        <xdr:cNvCxnSpPr/>
      </xdr:nvCxnSpPr>
      <xdr:spPr>
        <a:xfrm flipV="1">
          <a:off x="2019300" y="16416401"/>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145393</xdr:rowOff>
    </xdr:from>
    <xdr:to>
      <xdr:col>2</xdr:col>
      <xdr:colOff>638175</xdr:colOff>
      <xdr:row>95</xdr:row>
      <xdr:rowOff>150955</xdr:rowOff>
    </xdr:to>
    <xdr:cxnSp macro="">
      <xdr:nvCxnSpPr>
        <xdr:cNvPr id="236" name="直線コネクタ 235"/>
        <xdr:cNvCxnSpPr/>
      </xdr:nvCxnSpPr>
      <xdr:spPr>
        <a:xfrm>
          <a:off x="1130300" y="16433143"/>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165319</xdr:rowOff>
    </xdr:from>
    <xdr:ext cx="534377" cy="259045"/>
    <xdr:sp macro="" textlink="">
      <xdr:nvSpPr>
        <xdr:cNvPr id="238" name="テキスト ボックス 237"/>
        <xdr:cNvSpPr txBox="1"/>
      </xdr:nvSpPr>
      <xdr:spPr>
        <a:xfrm>
          <a:off x="1752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80883</xdr:rowOff>
    </xdr:from>
    <xdr:to>
      <xdr:col>6</xdr:col>
      <xdr:colOff>561975</xdr:colOff>
      <xdr:row>96</xdr:row>
      <xdr:rowOff>11033</xdr:rowOff>
    </xdr:to>
    <xdr:sp macro="" textlink="">
      <xdr:nvSpPr>
        <xdr:cNvPr id="246" name="円/楕円 245"/>
        <xdr:cNvSpPr/>
      </xdr:nvSpPr>
      <xdr:spPr>
        <a:xfrm>
          <a:off x="4584700" y="1636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103760</xdr:rowOff>
    </xdr:from>
    <xdr:ext cx="534377" cy="259045"/>
    <xdr:sp macro="" textlink="">
      <xdr:nvSpPr>
        <xdr:cNvPr id="247" name="扶助費該当値テキスト"/>
        <xdr:cNvSpPr txBox="1"/>
      </xdr:nvSpPr>
      <xdr:spPr>
        <a:xfrm>
          <a:off x="4686300" y="1622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78,552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9339</xdr:rowOff>
    </xdr:from>
    <xdr:to>
      <xdr:col>5</xdr:col>
      <xdr:colOff>409575</xdr:colOff>
      <xdr:row>94</xdr:row>
      <xdr:rowOff>110939</xdr:rowOff>
    </xdr:to>
    <xdr:sp macro="" textlink="">
      <xdr:nvSpPr>
        <xdr:cNvPr id="248" name="円/楕円 247"/>
        <xdr:cNvSpPr/>
      </xdr:nvSpPr>
      <xdr:spPr>
        <a:xfrm>
          <a:off x="3746500" y="161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127466</xdr:rowOff>
    </xdr:from>
    <xdr:ext cx="599010" cy="259045"/>
    <xdr:sp macro="" textlink="">
      <xdr:nvSpPr>
        <xdr:cNvPr id="249" name="テキスト ボックス 248"/>
        <xdr:cNvSpPr txBox="1"/>
      </xdr:nvSpPr>
      <xdr:spPr>
        <a:xfrm>
          <a:off x="3497794" y="1590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110,441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77851</xdr:rowOff>
    </xdr:from>
    <xdr:to>
      <xdr:col>4</xdr:col>
      <xdr:colOff>206375</xdr:colOff>
      <xdr:row>96</xdr:row>
      <xdr:rowOff>8001</xdr:rowOff>
    </xdr:to>
    <xdr:sp macro="" textlink="">
      <xdr:nvSpPr>
        <xdr:cNvPr id="250" name="円/楕円 249"/>
        <xdr:cNvSpPr/>
      </xdr:nvSpPr>
      <xdr:spPr>
        <a:xfrm>
          <a:off x="2857500" y="163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24528</xdr:rowOff>
    </xdr:from>
    <xdr:ext cx="534377" cy="259045"/>
    <xdr:sp macro="" textlink="">
      <xdr:nvSpPr>
        <xdr:cNvPr id="251" name="テキスト ボックス 250"/>
        <xdr:cNvSpPr txBox="1"/>
      </xdr:nvSpPr>
      <xdr:spPr>
        <a:xfrm>
          <a:off x="2641111" y="161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100155</xdr:rowOff>
    </xdr:from>
    <xdr:to>
      <xdr:col>3</xdr:col>
      <xdr:colOff>3175</xdr:colOff>
      <xdr:row>96</xdr:row>
      <xdr:rowOff>30305</xdr:rowOff>
    </xdr:to>
    <xdr:sp macro="" textlink="">
      <xdr:nvSpPr>
        <xdr:cNvPr id="252" name="円/楕円 251"/>
        <xdr:cNvSpPr/>
      </xdr:nvSpPr>
      <xdr:spPr>
        <a:xfrm>
          <a:off x="1968500" y="163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46832</xdr:rowOff>
    </xdr:from>
    <xdr:ext cx="534377" cy="259045"/>
    <xdr:sp macro="" textlink="">
      <xdr:nvSpPr>
        <xdr:cNvPr id="253" name="テキスト ボックス 252"/>
        <xdr:cNvSpPr txBox="1"/>
      </xdr:nvSpPr>
      <xdr:spPr>
        <a:xfrm>
          <a:off x="1752111" y="1616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76,023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94593</xdr:rowOff>
    </xdr:from>
    <xdr:to>
      <xdr:col>1</xdr:col>
      <xdr:colOff>485775</xdr:colOff>
      <xdr:row>96</xdr:row>
      <xdr:rowOff>24743</xdr:rowOff>
    </xdr:to>
    <xdr:sp macro="" textlink="">
      <xdr:nvSpPr>
        <xdr:cNvPr id="254" name="円/楕円 253"/>
        <xdr:cNvSpPr/>
      </xdr:nvSpPr>
      <xdr:spPr>
        <a:xfrm>
          <a:off x="1079500" y="163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41270</xdr:rowOff>
    </xdr:from>
    <xdr:ext cx="534377" cy="259045"/>
    <xdr:sp macro="" textlink="">
      <xdr:nvSpPr>
        <xdr:cNvPr id="255" name="テキスト ボックス 254"/>
        <xdr:cNvSpPr txBox="1"/>
      </xdr:nvSpPr>
      <xdr:spPr>
        <a:xfrm>
          <a:off x="863111" y="161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153814</xdr:rowOff>
    </xdr:from>
    <xdr:to>
      <xdr:col>15</xdr:col>
      <xdr:colOff>180975</xdr:colOff>
      <xdr:row>36</xdr:row>
      <xdr:rowOff>14861</xdr:rowOff>
    </xdr:to>
    <xdr:cxnSp macro="">
      <xdr:nvCxnSpPr>
        <xdr:cNvPr id="286" name="直線コネクタ 285"/>
        <xdr:cNvCxnSpPr/>
      </xdr:nvCxnSpPr>
      <xdr:spPr>
        <a:xfrm>
          <a:off x="9639300" y="5468764"/>
          <a:ext cx="838200" cy="71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153814</xdr:rowOff>
    </xdr:from>
    <xdr:to>
      <xdr:col>14</xdr:col>
      <xdr:colOff>28575</xdr:colOff>
      <xdr:row>36</xdr:row>
      <xdr:rowOff>48763</xdr:rowOff>
    </xdr:to>
    <xdr:cxnSp macro="">
      <xdr:nvCxnSpPr>
        <xdr:cNvPr id="289" name="直線コネクタ 288"/>
        <xdr:cNvCxnSpPr/>
      </xdr:nvCxnSpPr>
      <xdr:spPr>
        <a:xfrm flipV="1">
          <a:off x="8750300" y="5468764"/>
          <a:ext cx="889000" cy="75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95353</xdr:rowOff>
    </xdr:from>
    <xdr:ext cx="599010" cy="259045"/>
    <xdr:sp macro="" textlink="">
      <xdr:nvSpPr>
        <xdr:cNvPr id="291" name="テキスト ボックス 290"/>
        <xdr:cNvSpPr txBox="1"/>
      </xdr:nvSpPr>
      <xdr:spPr>
        <a:xfrm>
          <a:off x="9339794"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143384</xdr:rowOff>
    </xdr:from>
    <xdr:to>
      <xdr:col>12</xdr:col>
      <xdr:colOff>511175</xdr:colOff>
      <xdr:row>36</xdr:row>
      <xdr:rowOff>48763</xdr:rowOff>
    </xdr:to>
    <xdr:cxnSp macro="">
      <xdr:nvCxnSpPr>
        <xdr:cNvPr id="292" name="直線コネクタ 291"/>
        <xdr:cNvCxnSpPr/>
      </xdr:nvCxnSpPr>
      <xdr:spPr>
        <a:xfrm>
          <a:off x="7861300" y="6144134"/>
          <a:ext cx="889000" cy="7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294" name="テキスト ボックス 293"/>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143384</xdr:rowOff>
    </xdr:from>
    <xdr:to>
      <xdr:col>11</xdr:col>
      <xdr:colOff>307975</xdr:colOff>
      <xdr:row>37</xdr:row>
      <xdr:rowOff>108800</xdr:rowOff>
    </xdr:to>
    <xdr:cxnSp macro="">
      <xdr:nvCxnSpPr>
        <xdr:cNvPr id="295" name="直線コネクタ 294"/>
        <xdr:cNvCxnSpPr/>
      </xdr:nvCxnSpPr>
      <xdr:spPr>
        <a:xfrm flipV="1">
          <a:off x="6972300" y="6144134"/>
          <a:ext cx="889000" cy="30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12172</xdr:rowOff>
    </xdr:from>
    <xdr:ext cx="599010" cy="259045"/>
    <xdr:sp macro="" textlink="">
      <xdr:nvSpPr>
        <xdr:cNvPr id="297" name="テキスト ボックス 296"/>
        <xdr:cNvSpPr txBox="1"/>
      </xdr:nvSpPr>
      <xdr:spPr>
        <a:xfrm>
          <a:off x="7561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135511</xdr:rowOff>
    </xdr:from>
    <xdr:to>
      <xdr:col>15</xdr:col>
      <xdr:colOff>231775</xdr:colOff>
      <xdr:row>36</xdr:row>
      <xdr:rowOff>65661</xdr:rowOff>
    </xdr:to>
    <xdr:sp macro="" textlink="">
      <xdr:nvSpPr>
        <xdr:cNvPr id="305" name="円/楕円 304"/>
        <xdr:cNvSpPr/>
      </xdr:nvSpPr>
      <xdr:spPr>
        <a:xfrm>
          <a:off x="10426700" y="61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158388</xdr:rowOff>
    </xdr:from>
    <xdr:ext cx="599010" cy="259045"/>
    <xdr:sp macro="" textlink="">
      <xdr:nvSpPr>
        <xdr:cNvPr id="306" name="補助費等該当値テキスト"/>
        <xdr:cNvSpPr txBox="1"/>
      </xdr:nvSpPr>
      <xdr:spPr>
        <a:xfrm>
          <a:off x="10528300" y="598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183,227</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103014</xdr:rowOff>
    </xdr:from>
    <xdr:to>
      <xdr:col>14</xdr:col>
      <xdr:colOff>79375</xdr:colOff>
      <xdr:row>32</xdr:row>
      <xdr:rowOff>33164</xdr:rowOff>
    </xdr:to>
    <xdr:sp macro="" textlink="">
      <xdr:nvSpPr>
        <xdr:cNvPr id="307" name="円/楕円 306"/>
        <xdr:cNvSpPr/>
      </xdr:nvSpPr>
      <xdr:spPr>
        <a:xfrm>
          <a:off x="9588500" y="54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49691</xdr:rowOff>
    </xdr:from>
    <xdr:ext cx="599010" cy="259045"/>
    <xdr:sp macro="" textlink="">
      <xdr:nvSpPr>
        <xdr:cNvPr id="308" name="テキスト ボックス 307"/>
        <xdr:cNvSpPr txBox="1"/>
      </xdr:nvSpPr>
      <xdr:spPr>
        <a:xfrm>
          <a:off x="9339794" y="519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403,178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169413</xdr:rowOff>
    </xdr:from>
    <xdr:to>
      <xdr:col>12</xdr:col>
      <xdr:colOff>561975</xdr:colOff>
      <xdr:row>36</xdr:row>
      <xdr:rowOff>99563</xdr:rowOff>
    </xdr:to>
    <xdr:sp macro="" textlink="">
      <xdr:nvSpPr>
        <xdr:cNvPr id="309" name="円/楕円 308"/>
        <xdr:cNvSpPr/>
      </xdr:nvSpPr>
      <xdr:spPr>
        <a:xfrm>
          <a:off x="8699500" y="617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116090</xdr:rowOff>
    </xdr:from>
    <xdr:ext cx="599010" cy="259045"/>
    <xdr:sp macro="" textlink="">
      <xdr:nvSpPr>
        <xdr:cNvPr id="310" name="テキスト ボックス 309"/>
        <xdr:cNvSpPr txBox="1"/>
      </xdr:nvSpPr>
      <xdr:spPr>
        <a:xfrm>
          <a:off x="8450794" y="594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172,846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92584</xdr:rowOff>
    </xdr:from>
    <xdr:to>
      <xdr:col>11</xdr:col>
      <xdr:colOff>358775</xdr:colOff>
      <xdr:row>36</xdr:row>
      <xdr:rowOff>22734</xdr:rowOff>
    </xdr:to>
    <xdr:sp macro="" textlink="">
      <xdr:nvSpPr>
        <xdr:cNvPr id="311" name="円/楕円 310"/>
        <xdr:cNvSpPr/>
      </xdr:nvSpPr>
      <xdr:spPr>
        <a:xfrm>
          <a:off x="7810500" y="60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39261</xdr:rowOff>
    </xdr:from>
    <xdr:ext cx="599010" cy="259045"/>
    <xdr:sp macro="" textlink="">
      <xdr:nvSpPr>
        <xdr:cNvPr id="312" name="テキスト ボックス 311"/>
        <xdr:cNvSpPr txBox="1"/>
      </xdr:nvSpPr>
      <xdr:spPr>
        <a:xfrm>
          <a:off x="7561794" y="586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196,372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58000</xdr:rowOff>
    </xdr:from>
    <xdr:to>
      <xdr:col>10</xdr:col>
      <xdr:colOff>155575</xdr:colOff>
      <xdr:row>37</xdr:row>
      <xdr:rowOff>159600</xdr:rowOff>
    </xdr:to>
    <xdr:sp macro="" textlink="">
      <xdr:nvSpPr>
        <xdr:cNvPr id="313" name="円/楕円 312"/>
        <xdr:cNvSpPr/>
      </xdr:nvSpPr>
      <xdr:spPr>
        <a:xfrm>
          <a:off x="6921500" y="64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150727</xdr:rowOff>
    </xdr:from>
    <xdr:ext cx="599010" cy="259045"/>
    <xdr:sp macro="" textlink="">
      <xdr:nvSpPr>
        <xdr:cNvPr id="314" name="テキスト ボックス 313"/>
        <xdr:cNvSpPr txBox="1"/>
      </xdr:nvSpPr>
      <xdr:spPr>
        <a:xfrm>
          <a:off x="6672794" y="649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151040</xdr:rowOff>
    </xdr:from>
    <xdr:to>
      <xdr:col>15</xdr:col>
      <xdr:colOff>180975</xdr:colOff>
      <xdr:row>58</xdr:row>
      <xdr:rowOff>22512</xdr:rowOff>
    </xdr:to>
    <xdr:cxnSp macro="">
      <xdr:nvCxnSpPr>
        <xdr:cNvPr id="343" name="直線コネクタ 342"/>
        <xdr:cNvCxnSpPr/>
      </xdr:nvCxnSpPr>
      <xdr:spPr>
        <a:xfrm flipV="1">
          <a:off x="9639300" y="9752240"/>
          <a:ext cx="838200" cy="21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25302</xdr:rowOff>
    </xdr:from>
    <xdr:ext cx="599010" cy="259045"/>
    <xdr:sp macro="" textlink="">
      <xdr:nvSpPr>
        <xdr:cNvPr id="344" name="普通建設事業費平均値テキスト"/>
        <xdr:cNvSpPr txBox="1"/>
      </xdr:nvSpPr>
      <xdr:spPr>
        <a:xfrm>
          <a:off x="10528300" y="9969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51513</xdr:rowOff>
    </xdr:from>
    <xdr:to>
      <xdr:col>14</xdr:col>
      <xdr:colOff>28575</xdr:colOff>
      <xdr:row>58</xdr:row>
      <xdr:rowOff>22512</xdr:rowOff>
    </xdr:to>
    <xdr:cxnSp macro="">
      <xdr:nvCxnSpPr>
        <xdr:cNvPr id="346" name="直線コネクタ 345"/>
        <xdr:cNvCxnSpPr/>
      </xdr:nvCxnSpPr>
      <xdr:spPr>
        <a:xfrm>
          <a:off x="8750300" y="9824163"/>
          <a:ext cx="889000" cy="1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148132</xdr:rowOff>
    </xdr:from>
    <xdr:ext cx="599010" cy="259045"/>
    <xdr:sp macro="" textlink="">
      <xdr:nvSpPr>
        <xdr:cNvPr id="348" name="テキスト ボックス 347"/>
        <xdr:cNvSpPr txBox="1"/>
      </xdr:nvSpPr>
      <xdr:spPr>
        <a:xfrm>
          <a:off x="9339794"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51513</xdr:rowOff>
    </xdr:from>
    <xdr:to>
      <xdr:col>12</xdr:col>
      <xdr:colOff>511175</xdr:colOff>
      <xdr:row>58</xdr:row>
      <xdr:rowOff>25616</xdr:rowOff>
    </xdr:to>
    <xdr:cxnSp macro="">
      <xdr:nvCxnSpPr>
        <xdr:cNvPr id="349" name="直線コネクタ 348"/>
        <xdr:cNvCxnSpPr/>
      </xdr:nvCxnSpPr>
      <xdr:spPr>
        <a:xfrm flipV="1">
          <a:off x="7861300" y="9824163"/>
          <a:ext cx="889000" cy="14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25616</xdr:rowOff>
    </xdr:from>
    <xdr:to>
      <xdr:col>11</xdr:col>
      <xdr:colOff>307975</xdr:colOff>
      <xdr:row>58</xdr:row>
      <xdr:rowOff>63591</xdr:rowOff>
    </xdr:to>
    <xdr:cxnSp macro="">
      <xdr:nvCxnSpPr>
        <xdr:cNvPr id="352" name="直線コネクタ 351"/>
        <xdr:cNvCxnSpPr/>
      </xdr:nvCxnSpPr>
      <xdr:spPr>
        <a:xfrm flipV="1">
          <a:off x="6972300" y="9969716"/>
          <a:ext cx="889000" cy="3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100240</xdr:rowOff>
    </xdr:from>
    <xdr:to>
      <xdr:col>15</xdr:col>
      <xdr:colOff>231775</xdr:colOff>
      <xdr:row>57</xdr:row>
      <xdr:rowOff>30390</xdr:rowOff>
    </xdr:to>
    <xdr:sp macro="" textlink="">
      <xdr:nvSpPr>
        <xdr:cNvPr id="362" name="円/楕円 361"/>
        <xdr:cNvSpPr/>
      </xdr:nvSpPr>
      <xdr:spPr>
        <a:xfrm>
          <a:off x="10426700" y="97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123117</xdr:rowOff>
    </xdr:from>
    <xdr:ext cx="690189" cy="259045"/>
    <xdr:sp macro="" textlink="">
      <xdr:nvSpPr>
        <xdr:cNvPr id="363" name="普通建設事業費該当値テキスト"/>
        <xdr:cNvSpPr txBox="1"/>
      </xdr:nvSpPr>
      <xdr:spPr>
        <a:xfrm>
          <a:off x="10528300" y="95528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1,070,236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143162</xdr:rowOff>
    </xdr:from>
    <xdr:to>
      <xdr:col>14</xdr:col>
      <xdr:colOff>79375</xdr:colOff>
      <xdr:row>58</xdr:row>
      <xdr:rowOff>73312</xdr:rowOff>
    </xdr:to>
    <xdr:sp macro="" textlink="">
      <xdr:nvSpPr>
        <xdr:cNvPr id="364" name="円/楕円 363"/>
        <xdr:cNvSpPr/>
      </xdr:nvSpPr>
      <xdr:spPr>
        <a:xfrm>
          <a:off x="9588500" y="99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89839</xdr:rowOff>
    </xdr:from>
    <xdr:ext cx="599010" cy="259045"/>
    <xdr:sp macro="" textlink="">
      <xdr:nvSpPr>
        <xdr:cNvPr id="365" name="テキスト ボックス 364"/>
        <xdr:cNvSpPr txBox="1"/>
      </xdr:nvSpPr>
      <xdr:spPr>
        <a:xfrm>
          <a:off x="9339794" y="969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507,580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713</xdr:rowOff>
    </xdr:from>
    <xdr:to>
      <xdr:col>12</xdr:col>
      <xdr:colOff>561975</xdr:colOff>
      <xdr:row>57</xdr:row>
      <xdr:rowOff>102313</xdr:rowOff>
    </xdr:to>
    <xdr:sp macro="" textlink="">
      <xdr:nvSpPr>
        <xdr:cNvPr id="366" name="円/楕円 365"/>
        <xdr:cNvSpPr/>
      </xdr:nvSpPr>
      <xdr:spPr>
        <a:xfrm>
          <a:off x="8699500" y="977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118840</xdr:rowOff>
    </xdr:from>
    <xdr:ext cx="599010" cy="259045"/>
    <xdr:sp macro="" textlink="">
      <xdr:nvSpPr>
        <xdr:cNvPr id="367" name="テキスト ボックス 366"/>
        <xdr:cNvSpPr txBox="1"/>
      </xdr:nvSpPr>
      <xdr:spPr>
        <a:xfrm>
          <a:off x="8450794" y="954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881,462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146266</xdr:rowOff>
    </xdr:from>
    <xdr:to>
      <xdr:col>11</xdr:col>
      <xdr:colOff>358775</xdr:colOff>
      <xdr:row>58</xdr:row>
      <xdr:rowOff>76416</xdr:rowOff>
    </xdr:to>
    <xdr:sp macro="" textlink="">
      <xdr:nvSpPr>
        <xdr:cNvPr id="368" name="円/楕円 367"/>
        <xdr:cNvSpPr/>
      </xdr:nvSpPr>
      <xdr:spPr>
        <a:xfrm>
          <a:off x="7810500" y="99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92943</xdr:rowOff>
    </xdr:from>
    <xdr:ext cx="599010" cy="259045"/>
    <xdr:sp macro="" textlink="">
      <xdr:nvSpPr>
        <xdr:cNvPr id="369" name="テキスト ボックス 368"/>
        <xdr:cNvSpPr txBox="1"/>
      </xdr:nvSpPr>
      <xdr:spPr>
        <a:xfrm>
          <a:off x="7561794" y="969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12791</xdr:rowOff>
    </xdr:from>
    <xdr:to>
      <xdr:col>10</xdr:col>
      <xdr:colOff>155575</xdr:colOff>
      <xdr:row>58</xdr:row>
      <xdr:rowOff>114391</xdr:rowOff>
    </xdr:to>
    <xdr:sp macro="" textlink="">
      <xdr:nvSpPr>
        <xdr:cNvPr id="370" name="円/楕円 369"/>
        <xdr:cNvSpPr/>
      </xdr:nvSpPr>
      <xdr:spPr>
        <a:xfrm>
          <a:off x="6921500" y="995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130918</xdr:rowOff>
    </xdr:from>
    <xdr:ext cx="599010" cy="259045"/>
    <xdr:sp macro="" textlink="">
      <xdr:nvSpPr>
        <xdr:cNvPr id="371" name="テキスト ボックス 370"/>
        <xdr:cNvSpPr txBox="1"/>
      </xdr:nvSpPr>
      <xdr:spPr>
        <a:xfrm>
          <a:off x="6672794" y="973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399,759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69560</xdr:rowOff>
    </xdr:from>
    <xdr:to>
      <xdr:col>15</xdr:col>
      <xdr:colOff>180975</xdr:colOff>
      <xdr:row>77</xdr:row>
      <xdr:rowOff>137700</xdr:rowOff>
    </xdr:to>
    <xdr:cxnSp macro="">
      <xdr:nvCxnSpPr>
        <xdr:cNvPr id="398" name="直線コネクタ 397"/>
        <xdr:cNvCxnSpPr/>
      </xdr:nvCxnSpPr>
      <xdr:spPr>
        <a:xfrm flipV="1">
          <a:off x="9639300" y="13099760"/>
          <a:ext cx="838200" cy="23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12597</xdr:rowOff>
    </xdr:from>
    <xdr:ext cx="599010" cy="259045"/>
    <xdr:sp macro="" textlink="">
      <xdr:nvSpPr>
        <xdr:cNvPr id="399" name="普通建設事業費 （ うち新規整備　）平均値テキスト"/>
        <xdr:cNvSpPr txBox="1"/>
      </xdr:nvSpPr>
      <xdr:spPr>
        <a:xfrm>
          <a:off x="10528300" y="13385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27636</xdr:rowOff>
    </xdr:from>
    <xdr:to>
      <xdr:col>14</xdr:col>
      <xdr:colOff>28575</xdr:colOff>
      <xdr:row>77</xdr:row>
      <xdr:rowOff>137700</xdr:rowOff>
    </xdr:to>
    <xdr:cxnSp macro="">
      <xdr:nvCxnSpPr>
        <xdr:cNvPr id="401" name="直線コネクタ 400"/>
        <xdr:cNvCxnSpPr/>
      </xdr:nvCxnSpPr>
      <xdr:spPr>
        <a:xfrm>
          <a:off x="8750300" y="13229286"/>
          <a:ext cx="889000" cy="1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125249</xdr:rowOff>
    </xdr:from>
    <xdr:ext cx="599010" cy="259045"/>
    <xdr:sp macro="" textlink="">
      <xdr:nvSpPr>
        <xdr:cNvPr id="403" name="テキスト ボックス 402"/>
        <xdr:cNvSpPr txBox="1"/>
      </xdr:nvSpPr>
      <xdr:spPr>
        <a:xfrm>
          <a:off x="9339794" y="134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123313</xdr:rowOff>
    </xdr:from>
    <xdr:ext cx="599010" cy="259045"/>
    <xdr:sp macro="" textlink="">
      <xdr:nvSpPr>
        <xdr:cNvPr id="405" name="テキスト ボックス 404"/>
        <xdr:cNvSpPr txBox="1"/>
      </xdr:nvSpPr>
      <xdr:spPr>
        <a:xfrm>
          <a:off x="8450794" y="1349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18760</xdr:rowOff>
    </xdr:from>
    <xdr:to>
      <xdr:col>15</xdr:col>
      <xdr:colOff>231775</xdr:colOff>
      <xdr:row>76</xdr:row>
      <xdr:rowOff>120360</xdr:rowOff>
    </xdr:to>
    <xdr:sp macro="" textlink="">
      <xdr:nvSpPr>
        <xdr:cNvPr id="411" name="円/楕円 410"/>
        <xdr:cNvSpPr/>
      </xdr:nvSpPr>
      <xdr:spPr>
        <a:xfrm>
          <a:off x="10426700" y="130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41636</xdr:rowOff>
    </xdr:from>
    <xdr:ext cx="599010" cy="259045"/>
    <xdr:sp macro="" textlink="">
      <xdr:nvSpPr>
        <xdr:cNvPr id="412" name="普通建設事業費 （ うち新規整備　）該当値テキスト"/>
        <xdr:cNvSpPr txBox="1"/>
      </xdr:nvSpPr>
      <xdr:spPr>
        <a:xfrm>
          <a:off x="10528300" y="1290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903,413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86900</xdr:rowOff>
    </xdr:from>
    <xdr:to>
      <xdr:col>14</xdr:col>
      <xdr:colOff>79375</xdr:colOff>
      <xdr:row>78</xdr:row>
      <xdr:rowOff>17050</xdr:rowOff>
    </xdr:to>
    <xdr:sp macro="" textlink="">
      <xdr:nvSpPr>
        <xdr:cNvPr id="413" name="円/楕円 412"/>
        <xdr:cNvSpPr/>
      </xdr:nvSpPr>
      <xdr:spPr>
        <a:xfrm>
          <a:off x="9588500" y="132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33577</xdr:rowOff>
    </xdr:from>
    <xdr:ext cx="599010" cy="259045"/>
    <xdr:sp macro="" textlink="">
      <xdr:nvSpPr>
        <xdr:cNvPr id="414" name="テキスト ボックス 413"/>
        <xdr:cNvSpPr txBox="1"/>
      </xdr:nvSpPr>
      <xdr:spPr>
        <a:xfrm>
          <a:off x="9339794" y="1306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379,374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148286</xdr:rowOff>
    </xdr:from>
    <xdr:to>
      <xdr:col>12</xdr:col>
      <xdr:colOff>561975</xdr:colOff>
      <xdr:row>77</xdr:row>
      <xdr:rowOff>78436</xdr:rowOff>
    </xdr:to>
    <xdr:sp macro="" textlink="">
      <xdr:nvSpPr>
        <xdr:cNvPr id="415" name="円/楕円 414"/>
        <xdr:cNvSpPr/>
      </xdr:nvSpPr>
      <xdr:spPr>
        <a:xfrm>
          <a:off x="8699500" y="131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94963</xdr:rowOff>
    </xdr:from>
    <xdr:ext cx="599010" cy="259045"/>
    <xdr:sp macro="" textlink="">
      <xdr:nvSpPr>
        <xdr:cNvPr id="416" name="テキスト ボックス 415"/>
        <xdr:cNvSpPr txBox="1"/>
      </xdr:nvSpPr>
      <xdr:spPr>
        <a:xfrm>
          <a:off x="8450794" y="1295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114849</xdr:rowOff>
    </xdr:from>
    <xdr:to>
      <xdr:col>15</xdr:col>
      <xdr:colOff>180975</xdr:colOff>
      <xdr:row>99</xdr:row>
      <xdr:rowOff>25575</xdr:rowOff>
    </xdr:to>
    <xdr:cxnSp macro="">
      <xdr:nvCxnSpPr>
        <xdr:cNvPr id="445" name="直線コネクタ 444"/>
        <xdr:cNvCxnSpPr/>
      </xdr:nvCxnSpPr>
      <xdr:spPr>
        <a:xfrm flipV="1">
          <a:off x="9639300" y="16916949"/>
          <a:ext cx="838200" cy="8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67794</xdr:rowOff>
    </xdr:from>
    <xdr:to>
      <xdr:col>14</xdr:col>
      <xdr:colOff>28575</xdr:colOff>
      <xdr:row>99</xdr:row>
      <xdr:rowOff>25575</xdr:rowOff>
    </xdr:to>
    <xdr:cxnSp macro="">
      <xdr:nvCxnSpPr>
        <xdr:cNvPr id="448" name="直線コネクタ 447"/>
        <xdr:cNvCxnSpPr/>
      </xdr:nvCxnSpPr>
      <xdr:spPr>
        <a:xfrm>
          <a:off x="8750300" y="16869894"/>
          <a:ext cx="889000" cy="12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156999</xdr:rowOff>
    </xdr:from>
    <xdr:ext cx="599010" cy="259045"/>
    <xdr:sp macro="" textlink="">
      <xdr:nvSpPr>
        <xdr:cNvPr id="452" name="テキスト ボックス 451"/>
        <xdr:cNvSpPr txBox="1"/>
      </xdr:nvSpPr>
      <xdr:spPr>
        <a:xfrm>
          <a:off x="8450794" y="169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64049</xdr:rowOff>
    </xdr:from>
    <xdr:to>
      <xdr:col>15</xdr:col>
      <xdr:colOff>231775</xdr:colOff>
      <xdr:row>98</xdr:row>
      <xdr:rowOff>165649</xdr:rowOff>
    </xdr:to>
    <xdr:sp macro="" textlink="">
      <xdr:nvSpPr>
        <xdr:cNvPr id="458" name="円/楕円 457"/>
        <xdr:cNvSpPr/>
      </xdr:nvSpPr>
      <xdr:spPr>
        <a:xfrm>
          <a:off x="10426700" y="168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23235</xdr:rowOff>
    </xdr:from>
    <xdr:ext cx="599010" cy="259045"/>
    <xdr:sp macro="" textlink="">
      <xdr:nvSpPr>
        <xdr:cNvPr id="459" name="普通建設事業費 （ うち更新整備　）該当値テキスト"/>
        <xdr:cNvSpPr txBox="1"/>
      </xdr:nvSpPr>
      <xdr:spPr>
        <a:xfrm>
          <a:off x="10528300" y="1682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146225</xdr:rowOff>
    </xdr:from>
    <xdr:to>
      <xdr:col>14</xdr:col>
      <xdr:colOff>79375</xdr:colOff>
      <xdr:row>99</xdr:row>
      <xdr:rowOff>76375</xdr:rowOff>
    </xdr:to>
    <xdr:sp macro="" textlink="">
      <xdr:nvSpPr>
        <xdr:cNvPr id="460" name="円/楕円 459"/>
        <xdr:cNvSpPr/>
      </xdr:nvSpPr>
      <xdr:spPr>
        <a:xfrm>
          <a:off x="9588500" y="169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67502</xdr:rowOff>
    </xdr:from>
    <xdr:ext cx="534377" cy="259045"/>
    <xdr:sp macro="" textlink="">
      <xdr:nvSpPr>
        <xdr:cNvPr id="461" name="テキスト ボックス 460"/>
        <xdr:cNvSpPr txBox="1"/>
      </xdr:nvSpPr>
      <xdr:spPr>
        <a:xfrm>
          <a:off x="9372111" y="170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16994</xdr:rowOff>
    </xdr:from>
    <xdr:to>
      <xdr:col>12</xdr:col>
      <xdr:colOff>561975</xdr:colOff>
      <xdr:row>98</xdr:row>
      <xdr:rowOff>118594</xdr:rowOff>
    </xdr:to>
    <xdr:sp macro="" textlink="">
      <xdr:nvSpPr>
        <xdr:cNvPr id="462" name="円/楕円 461"/>
        <xdr:cNvSpPr/>
      </xdr:nvSpPr>
      <xdr:spPr>
        <a:xfrm>
          <a:off x="8699500" y="168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135121</xdr:rowOff>
    </xdr:from>
    <xdr:ext cx="599010" cy="259045"/>
    <xdr:sp macro="" textlink="">
      <xdr:nvSpPr>
        <xdr:cNvPr id="463" name="テキスト ボックス 462"/>
        <xdr:cNvSpPr txBox="1"/>
      </xdr:nvSpPr>
      <xdr:spPr>
        <a:xfrm>
          <a:off x="8450794" y="1659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50936</xdr:rowOff>
    </xdr:from>
    <xdr:to>
      <xdr:col>23</xdr:col>
      <xdr:colOff>517525</xdr:colOff>
      <xdr:row>39</xdr:row>
      <xdr:rowOff>98878</xdr:rowOff>
    </xdr:to>
    <xdr:cxnSp macro="">
      <xdr:nvCxnSpPr>
        <xdr:cNvPr id="494" name="直線コネクタ 493"/>
        <xdr:cNvCxnSpPr/>
      </xdr:nvCxnSpPr>
      <xdr:spPr>
        <a:xfrm>
          <a:off x="15481300" y="6737486"/>
          <a:ext cx="838200" cy="4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50936</xdr:rowOff>
    </xdr:from>
    <xdr:to>
      <xdr:col>22</xdr:col>
      <xdr:colOff>365125</xdr:colOff>
      <xdr:row>39</xdr:row>
      <xdr:rowOff>87357</xdr:rowOff>
    </xdr:to>
    <xdr:cxnSp macro="">
      <xdr:nvCxnSpPr>
        <xdr:cNvPr id="497" name="直線コネクタ 496"/>
        <xdr:cNvCxnSpPr/>
      </xdr:nvCxnSpPr>
      <xdr:spPr>
        <a:xfrm flipV="1">
          <a:off x="14592300" y="6737486"/>
          <a:ext cx="889000" cy="3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113248</xdr:rowOff>
    </xdr:from>
    <xdr:ext cx="534377" cy="259045"/>
    <xdr:sp macro="" textlink="">
      <xdr:nvSpPr>
        <xdr:cNvPr id="499" name="テキスト ボックス 498"/>
        <xdr:cNvSpPr txBox="1"/>
      </xdr:nvSpPr>
      <xdr:spPr>
        <a:xfrm>
          <a:off x="15214111" y="67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166381</xdr:rowOff>
    </xdr:from>
    <xdr:to>
      <xdr:col>21</xdr:col>
      <xdr:colOff>161925</xdr:colOff>
      <xdr:row>39</xdr:row>
      <xdr:rowOff>87357</xdr:rowOff>
    </xdr:to>
    <xdr:cxnSp macro="">
      <xdr:nvCxnSpPr>
        <xdr:cNvPr id="500" name="直線コネクタ 499"/>
        <xdr:cNvCxnSpPr/>
      </xdr:nvCxnSpPr>
      <xdr:spPr>
        <a:xfrm>
          <a:off x="13703300" y="6681481"/>
          <a:ext cx="889000" cy="9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166381</xdr:rowOff>
    </xdr:from>
    <xdr:to>
      <xdr:col>19</xdr:col>
      <xdr:colOff>644525</xdr:colOff>
      <xdr:row>39</xdr:row>
      <xdr:rowOff>50485</xdr:rowOff>
    </xdr:to>
    <xdr:cxnSp macro="">
      <xdr:nvCxnSpPr>
        <xdr:cNvPr id="503" name="直線コネクタ 502"/>
        <xdr:cNvCxnSpPr/>
      </xdr:nvCxnSpPr>
      <xdr:spPr>
        <a:xfrm flipV="1">
          <a:off x="12814300" y="6681481"/>
          <a:ext cx="889000" cy="5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115196</xdr:rowOff>
    </xdr:from>
    <xdr:ext cx="534377" cy="259045"/>
    <xdr:sp macro="" textlink="">
      <xdr:nvSpPr>
        <xdr:cNvPr id="505" name="テキスト ボックス 504"/>
        <xdr:cNvSpPr txBox="1"/>
      </xdr:nvSpPr>
      <xdr:spPr>
        <a:xfrm>
          <a:off x="13436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99927</xdr:rowOff>
    </xdr:from>
    <xdr:ext cx="534377" cy="259045"/>
    <xdr:sp macro="" textlink="">
      <xdr:nvSpPr>
        <xdr:cNvPr id="507" name="テキスト ボックス 506"/>
        <xdr:cNvSpPr txBox="1"/>
      </xdr:nvSpPr>
      <xdr:spPr>
        <a:xfrm>
          <a:off x="12547111" y="67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136</xdr:rowOff>
    </xdr:from>
    <xdr:to>
      <xdr:col>22</xdr:col>
      <xdr:colOff>415925</xdr:colOff>
      <xdr:row>39</xdr:row>
      <xdr:rowOff>101736</xdr:rowOff>
    </xdr:to>
    <xdr:sp macro="" textlink="">
      <xdr:nvSpPr>
        <xdr:cNvPr id="515" name="円/楕円 514"/>
        <xdr:cNvSpPr/>
      </xdr:nvSpPr>
      <xdr:spPr>
        <a:xfrm>
          <a:off x="15430500" y="66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118263</xdr:rowOff>
    </xdr:from>
    <xdr:ext cx="534377" cy="259045"/>
    <xdr:sp macro="" textlink="">
      <xdr:nvSpPr>
        <xdr:cNvPr id="516" name="テキスト ボックス 515"/>
        <xdr:cNvSpPr txBox="1"/>
      </xdr:nvSpPr>
      <xdr:spPr>
        <a:xfrm>
          <a:off x="15214111" y="646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36557</xdr:rowOff>
    </xdr:from>
    <xdr:to>
      <xdr:col>21</xdr:col>
      <xdr:colOff>212725</xdr:colOff>
      <xdr:row>39</xdr:row>
      <xdr:rowOff>138157</xdr:rowOff>
    </xdr:to>
    <xdr:sp macro="" textlink="">
      <xdr:nvSpPr>
        <xdr:cNvPr id="517" name="円/楕円 516"/>
        <xdr:cNvSpPr/>
      </xdr:nvSpPr>
      <xdr:spPr>
        <a:xfrm>
          <a:off x="14541500" y="672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129284</xdr:rowOff>
    </xdr:from>
    <xdr:ext cx="469744" cy="259045"/>
    <xdr:sp macro="" textlink="">
      <xdr:nvSpPr>
        <xdr:cNvPr id="518" name="テキスト ボックス 517"/>
        <xdr:cNvSpPr txBox="1"/>
      </xdr:nvSpPr>
      <xdr:spPr>
        <a:xfrm>
          <a:off x="14357427" y="681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115581</xdr:rowOff>
    </xdr:from>
    <xdr:to>
      <xdr:col>20</xdr:col>
      <xdr:colOff>9525</xdr:colOff>
      <xdr:row>39</xdr:row>
      <xdr:rowOff>45731</xdr:rowOff>
    </xdr:to>
    <xdr:sp macro="" textlink="">
      <xdr:nvSpPr>
        <xdr:cNvPr id="519" name="円/楕円 518"/>
        <xdr:cNvSpPr/>
      </xdr:nvSpPr>
      <xdr:spPr>
        <a:xfrm>
          <a:off x="13652500" y="66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62258</xdr:rowOff>
    </xdr:from>
    <xdr:ext cx="534377" cy="259045"/>
    <xdr:sp macro="" textlink="">
      <xdr:nvSpPr>
        <xdr:cNvPr id="520" name="テキスト ボックス 519"/>
        <xdr:cNvSpPr txBox="1"/>
      </xdr:nvSpPr>
      <xdr:spPr>
        <a:xfrm>
          <a:off x="13436111" y="64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171135</xdr:rowOff>
    </xdr:from>
    <xdr:to>
      <xdr:col>18</xdr:col>
      <xdr:colOff>492125</xdr:colOff>
      <xdr:row>39</xdr:row>
      <xdr:rowOff>101285</xdr:rowOff>
    </xdr:to>
    <xdr:sp macro="" textlink="">
      <xdr:nvSpPr>
        <xdr:cNvPr id="521" name="円/楕円 520"/>
        <xdr:cNvSpPr/>
      </xdr:nvSpPr>
      <xdr:spPr>
        <a:xfrm>
          <a:off x="12763500" y="668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117813</xdr:rowOff>
    </xdr:from>
    <xdr:ext cx="534377" cy="259045"/>
    <xdr:sp macro="" textlink="">
      <xdr:nvSpPr>
        <xdr:cNvPr id="522" name="テキスト ボックス 521"/>
        <xdr:cNvSpPr txBox="1"/>
      </xdr:nvSpPr>
      <xdr:spPr>
        <a:xfrm>
          <a:off x="12547111" y="64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27935</xdr:rowOff>
    </xdr:from>
    <xdr:to>
      <xdr:col>23</xdr:col>
      <xdr:colOff>517525</xdr:colOff>
      <xdr:row>77</xdr:row>
      <xdr:rowOff>45639</xdr:rowOff>
    </xdr:to>
    <xdr:cxnSp macro="">
      <xdr:nvCxnSpPr>
        <xdr:cNvPr id="610" name="直線コネクタ 609"/>
        <xdr:cNvCxnSpPr/>
      </xdr:nvCxnSpPr>
      <xdr:spPr>
        <a:xfrm>
          <a:off x="15481300" y="13229585"/>
          <a:ext cx="838200" cy="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1" name="公債費平均値テキスト"/>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163743</xdr:rowOff>
    </xdr:from>
    <xdr:to>
      <xdr:col>22</xdr:col>
      <xdr:colOff>365125</xdr:colOff>
      <xdr:row>77</xdr:row>
      <xdr:rowOff>27935</xdr:rowOff>
    </xdr:to>
    <xdr:cxnSp macro="">
      <xdr:nvCxnSpPr>
        <xdr:cNvPr id="613" name="直線コネクタ 612"/>
        <xdr:cNvCxnSpPr/>
      </xdr:nvCxnSpPr>
      <xdr:spPr>
        <a:xfrm>
          <a:off x="14592300" y="13193943"/>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132496</xdr:rowOff>
    </xdr:from>
    <xdr:to>
      <xdr:col>21</xdr:col>
      <xdr:colOff>161925</xdr:colOff>
      <xdr:row>76</xdr:row>
      <xdr:rowOff>163743</xdr:rowOff>
    </xdr:to>
    <xdr:cxnSp macro="">
      <xdr:nvCxnSpPr>
        <xdr:cNvPr id="616" name="直線コネクタ 615"/>
        <xdr:cNvCxnSpPr/>
      </xdr:nvCxnSpPr>
      <xdr:spPr>
        <a:xfrm>
          <a:off x="13703300" y="13162696"/>
          <a:ext cx="889000" cy="3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132496</xdr:rowOff>
    </xdr:from>
    <xdr:to>
      <xdr:col>19</xdr:col>
      <xdr:colOff>644525</xdr:colOff>
      <xdr:row>76</xdr:row>
      <xdr:rowOff>145424</xdr:rowOff>
    </xdr:to>
    <xdr:cxnSp macro="">
      <xdr:nvCxnSpPr>
        <xdr:cNvPr id="619" name="直線コネクタ 618"/>
        <xdr:cNvCxnSpPr/>
      </xdr:nvCxnSpPr>
      <xdr:spPr>
        <a:xfrm flipV="1">
          <a:off x="12814300" y="13162696"/>
          <a:ext cx="889000" cy="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82904</xdr:rowOff>
    </xdr:from>
    <xdr:ext cx="599010" cy="259045"/>
    <xdr:sp macro="" textlink="">
      <xdr:nvSpPr>
        <xdr:cNvPr id="621" name="テキスト ボックス 620"/>
        <xdr:cNvSpPr txBox="1"/>
      </xdr:nvSpPr>
      <xdr:spPr>
        <a:xfrm>
          <a:off x="13403794"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71463</xdr:rowOff>
    </xdr:from>
    <xdr:ext cx="599010" cy="259045"/>
    <xdr:sp macro="" textlink="">
      <xdr:nvSpPr>
        <xdr:cNvPr id="623" name="テキスト ボックス 622"/>
        <xdr:cNvSpPr txBox="1"/>
      </xdr:nvSpPr>
      <xdr:spPr>
        <a:xfrm>
          <a:off x="12514794" y="134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166289</xdr:rowOff>
    </xdr:from>
    <xdr:to>
      <xdr:col>23</xdr:col>
      <xdr:colOff>568325</xdr:colOff>
      <xdr:row>77</xdr:row>
      <xdr:rowOff>96439</xdr:rowOff>
    </xdr:to>
    <xdr:sp macro="" textlink="">
      <xdr:nvSpPr>
        <xdr:cNvPr id="629" name="円/楕円 628"/>
        <xdr:cNvSpPr/>
      </xdr:nvSpPr>
      <xdr:spPr>
        <a:xfrm>
          <a:off x="16268700" y="131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17716</xdr:rowOff>
    </xdr:from>
    <xdr:ext cx="599010" cy="259045"/>
    <xdr:sp macro="" textlink="">
      <xdr:nvSpPr>
        <xdr:cNvPr id="630" name="公債費該当値テキスト"/>
        <xdr:cNvSpPr txBox="1"/>
      </xdr:nvSpPr>
      <xdr:spPr>
        <a:xfrm>
          <a:off x="16370300" y="130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242,605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148585</xdr:rowOff>
    </xdr:from>
    <xdr:to>
      <xdr:col>22</xdr:col>
      <xdr:colOff>415925</xdr:colOff>
      <xdr:row>77</xdr:row>
      <xdr:rowOff>78735</xdr:rowOff>
    </xdr:to>
    <xdr:sp macro="" textlink="">
      <xdr:nvSpPr>
        <xdr:cNvPr id="631" name="円/楕円 630"/>
        <xdr:cNvSpPr/>
      </xdr:nvSpPr>
      <xdr:spPr>
        <a:xfrm>
          <a:off x="15430500" y="131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95261</xdr:rowOff>
    </xdr:from>
    <xdr:ext cx="599010" cy="259045"/>
    <xdr:sp macro="" textlink="">
      <xdr:nvSpPr>
        <xdr:cNvPr id="632" name="テキスト ボックス 631"/>
        <xdr:cNvSpPr txBox="1"/>
      </xdr:nvSpPr>
      <xdr:spPr>
        <a:xfrm>
          <a:off x="15181794" y="129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253,448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112943</xdr:rowOff>
    </xdr:from>
    <xdr:to>
      <xdr:col>21</xdr:col>
      <xdr:colOff>212725</xdr:colOff>
      <xdr:row>77</xdr:row>
      <xdr:rowOff>43093</xdr:rowOff>
    </xdr:to>
    <xdr:sp macro="" textlink="">
      <xdr:nvSpPr>
        <xdr:cNvPr id="633" name="円/楕円 632"/>
        <xdr:cNvSpPr/>
      </xdr:nvSpPr>
      <xdr:spPr>
        <a:xfrm>
          <a:off x="14541500" y="131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59620</xdr:rowOff>
    </xdr:from>
    <xdr:ext cx="599010" cy="259045"/>
    <xdr:sp macro="" textlink="">
      <xdr:nvSpPr>
        <xdr:cNvPr id="634" name="テキスト ボックス 633"/>
        <xdr:cNvSpPr txBox="1"/>
      </xdr:nvSpPr>
      <xdr:spPr>
        <a:xfrm>
          <a:off x="14292794" y="1291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275,275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81696</xdr:rowOff>
    </xdr:from>
    <xdr:to>
      <xdr:col>20</xdr:col>
      <xdr:colOff>9525</xdr:colOff>
      <xdr:row>77</xdr:row>
      <xdr:rowOff>11846</xdr:rowOff>
    </xdr:to>
    <xdr:sp macro="" textlink="">
      <xdr:nvSpPr>
        <xdr:cNvPr id="635" name="円/楕円 634"/>
        <xdr:cNvSpPr/>
      </xdr:nvSpPr>
      <xdr:spPr>
        <a:xfrm>
          <a:off x="13652500" y="1311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28373</xdr:rowOff>
    </xdr:from>
    <xdr:ext cx="599010" cy="259045"/>
    <xdr:sp macro="" textlink="">
      <xdr:nvSpPr>
        <xdr:cNvPr id="636" name="テキスト ボックス 635"/>
        <xdr:cNvSpPr txBox="1"/>
      </xdr:nvSpPr>
      <xdr:spPr>
        <a:xfrm>
          <a:off x="13403794" y="128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294,412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94624</xdr:rowOff>
    </xdr:from>
    <xdr:to>
      <xdr:col>18</xdr:col>
      <xdr:colOff>492125</xdr:colOff>
      <xdr:row>77</xdr:row>
      <xdr:rowOff>24774</xdr:rowOff>
    </xdr:to>
    <xdr:sp macro="" textlink="">
      <xdr:nvSpPr>
        <xdr:cNvPr id="637" name="円/楕円 636"/>
        <xdr:cNvSpPr/>
      </xdr:nvSpPr>
      <xdr:spPr>
        <a:xfrm>
          <a:off x="12763500" y="1312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41300</xdr:rowOff>
    </xdr:from>
    <xdr:ext cx="599010" cy="259045"/>
    <xdr:sp macro="" textlink="">
      <xdr:nvSpPr>
        <xdr:cNvPr id="638" name="テキスト ボックス 637"/>
        <xdr:cNvSpPr txBox="1"/>
      </xdr:nvSpPr>
      <xdr:spPr>
        <a:xfrm>
          <a:off x="12514794" y="1290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79477</xdr:rowOff>
    </xdr:from>
    <xdr:to>
      <xdr:col>23</xdr:col>
      <xdr:colOff>517525</xdr:colOff>
      <xdr:row>99</xdr:row>
      <xdr:rowOff>11726</xdr:rowOff>
    </xdr:to>
    <xdr:cxnSp macro="">
      <xdr:nvCxnSpPr>
        <xdr:cNvPr id="667" name="直線コネクタ 666"/>
        <xdr:cNvCxnSpPr/>
      </xdr:nvCxnSpPr>
      <xdr:spPr>
        <a:xfrm flipV="1">
          <a:off x="15481300" y="16710127"/>
          <a:ext cx="838200" cy="27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31728</xdr:rowOff>
    </xdr:from>
    <xdr:ext cx="534377" cy="259045"/>
    <xdr:sp macro="" textlink="">
      <xdr:nvSpPr>
        <xdr:cNvPr id="668" name="積立金平均値テキスト"/>
        <xdr:cNvSpPr txBox="1"/>
      </xdr:nvSpPr>
      <xdr:spPr>
        <a:xfrm>
          <a:off x="16370300" y="1683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11726</xdr:rowOff>
    </xdr:from>
    <xdr:to>
      <xdr:col>22</xdr:col>
      <xdr:colOff>365125</xdr:colOff>
      <xdr:row>99</xdr:row>
      <xdr:rowOff>41117</xdr:rowOff>
    </xdr:to>
    <xdr:cxnSp macro="">
      <xdr:nvCxnSpPr>
        <xdr:cNvPr id="670" name="直線コネクタ 669"/>
        <xdr:cNvCxnSpPr/>
      </xdr:nvCxnSpPr>
      <xdr:spPr>
        <a:xfrm flipV="1">
          <a:off x="14592300" y="169852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76397</xdr:rowOff>
    </xdr:from>
    <xdr:to>
      <xdr:col>21</xdr:col>
      <xdr:colOff>161925</xdr:colOff>
      <xdr:row>99</xdr:row>
      <xdr:rowOff>41117</xdr:rowOff>
    </xdr:to>
    <xdr:cxnSp macro="">
      <xdr:nvCxnSpPr>
        <xdr:cNvPr id="673" name="直線コネクタ 672"/>
        <xdr:cNvCxnSpPr/>
      </xdr:nvCxnSpPr>
      <xdr:spPr>
        <a:xfrm>
          <a:off x="13703300" y="16364147"/>
          <a:ext cx="889000" cy="6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76397</xdr:rowOff>
    </xdr:from>
    <xdr:to>
      <xdr:col>19</xdr:col>
      <xdr:colOff>644525</xdr:colOff>
      <xdr:row>96</xdr:row>
      <xdr:rowOff>158159</xdr:rowOff>
    </xdr:to>
    <xdr:cxnSp macro="">
      <xdr:nvCxnSpPr>
        <xdr:cNvPr id="676" name="直線コネクタ 675"/>
        <xdr:cNvCxnSpPr/>
      </xdr:nvCxnSpPr>
      <xdr:spPr>
        <a:xfrm flipV="1">
          <a:off x="12814300" y="16364147"/>
          <a:ext cx="889000" cy="2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114541</xdr:rowOff>
    </xdr:from>
    <xdr:ext cx="599010" cy="259045"/>
    <xdr:sp macro="" textlink="">
      <xdr:nvSpPr>
        <xdr:cNvPr id="680" name="テキスト ボックス 679"/>
        <xdr:cNvSpPr txBox="1"/>
      </xdr:nvSpPr>
      <xdr:spPr>
        <a:xfrm>
          <a:off x="12514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28677</xdr:rowOff>
    </xdr:from>
    <xdr:to>
      <xdr:col>23</xdr:col>
      <xdr:colOff>568325</xdr:colOff>
      <xdr:row>97</xdr:row>
      <xdr:rowOff>130277</xdr:rowOff>
    </xdr:to>
    <xdr:sp macro="" textlink="">
      <xdr:nvSpPr>
        <xdr:cNvPr id="686" name="円/楕円 685"/>
        <xdr:cNvSpPr/>
      </xdr:nvSpPr>
      <xdr:spPr>
        <a:xfrm>
          <a:off x="16268700" y="166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51554</xdr:rowOff>
    </xdr:from>
    <xdr:ext cx="599010" cy="259045"/>
    <xdr:sp macro="" textlink="">
      <xdr:nvSpPr>
        <xdr:cNvPr id="687" name="積立金該当値テキスト"/>
        <xdr:cNvSpPr txBox="1"/>
      </xdr:nvSpPr>
      <xdr:spPr>
        <a:xfrm>
          <a:off x="16370300" y="1651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242,419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132376</xdr:rowOff>
    </xdr:from>
    <xdr:to>
      <xdr:col>22</xdr:col>
      <xdr:colOff>415925</xdr:colOff>
      <xdr:row>99</xdr:row>
      <xdr:rowOff>62526</xdr:rowOff>
    </xdr:to>
    <xdr:sp macro="" textlink="">
      <xdr:nvSpPr>
        <xdr:cNvPr id="688" name="円/楕円 687"/>
        <xdr:cNvSpPr/>
      </xdr:nvSpPr>
      <xdr:spPr>
        <a:xfrm>
          <a:off x="15430500" y="169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53653</xdr:rowOff>
    </xdr:from>
    <xdr:ext cx="534377" cy="259045"/>
    <xdr:sp macro="" textlink="">
      <xdr:nvSpPr>
        <xdr:cNvPr id="689" name="テキスト ボックス 688"/>
        <xdr:cNvSpPr txBox="1"/>
      </xdr:nvSpPr>
      <xdr:spPr>
        <a:xfrm>
          <a:off x="15214111" y="1702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161767</xdr:rowOff>
    </xdr:from>
    <xdr:to>
      <xdr:col>21</xdr:col>
      <xdr:colOff>212725</xdr:colOff>
      <xdr:row>99</xdr:row>
      <xdr:rowOff>91917</xdr:rowOff>
    </xdr:to>
    <xdr:sp macro="" textlink="">
      <xdr:nvSpPr>
        <xdr:cNvPr id="690" name="円/楕円 689"/>
        <xdr:cNvSpPr/>
      </xdr:nvSpPr>
      <xdr:spPr>
        <a:xfrm>
          <a:off x="14541500" y="1696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83044</xdr:rowOff>
    </xdr:from>
    <xdr:ext cx="469744" cy="259045"/>
    <xdr:sp macro="" textlink="">
      <xdr:nvSpPr>
        <xdr:cNvPr id="691" name="テキスト ボックス 690"/>
        <xdr:cNvSpPr txBox="1"/>
      </xdr:nvSpPr>
      <xdr:spPr>
        <a:xfrm>
          <a:off x="14357427" y="1705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25597</xdr:rowOff>
    </xdr:from>
    <xdr:to>
      <xdr:col>20</xdr:col>
      <xdr:colOff>9525</xdr:colOff>
      <xdr:row>95</xdr:row>
      <xdr:rowOff>127197</xdr:rowOff>
    </xdr:to>
    <xdr:sp macro="" textlink="">
      <xdr:nvSpPr>
        <xdr:cNvPr id="692" name="円/楕円 691"/>
        <xdr:cNvSpPr/>
      </xdr:nvSpPr>
      <xdr:spPr>
        <a:xfrm>
          <a:off x="13652500" y="1631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143724</xdr:rowOff>
    </xdr:from>
    <xdr:ext cx="599010" cy="259045"/>
    <xdr:sp macro="" textlink="">
      <xdr:nvSpPr>
        <xdr:cNvPr id="693" name="テキスト ボックス 692"/>
        <xdr:cNvSpPr txBox="1"/>
      </xdr:nvSpPr>
      <xdr:spPr>
        <a:xfrm>
          <a:off x="13403794" y="1608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514,845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107359</xdr:rowOff>
    </xdr:from>
    <xdr:to>
      <xdr:col>18</xdr:col>
      <xdr:colOff>492125</xdr:colOff>
      <xdr:row>97</xdr:row>
      <xdr:rowOff>37509</xdr:rowOff>
    </xdr:to>
    <xdr:sp macro="" textlink="">
      <xdr:nvSpPr>
        <xdr:cNvPr id="694" name="円/楕円 693"/>
        <xdr:cNvSpPr/>
      </xdr:nvSpPr>
      <xdr:spPr>
        <a:xfrm>
          <a:off x="12763500" y="165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54036</xdr:rowOff>
    </xdr:from>
    <xdr:ext cx="599010" cy="259045"/>
    <xdr:sp macro="" textlink="">
      <xdr:nvSpPr>
        <xdr:cNvPr id="695" name="テキスト ボックス 694"/>
        <xdr:cNvSpPr txBox="1"/>
      </xdr:nvSpPr>
      <xdr:spPr>
        <a:xfrm>
          <a:off x="12514794" y="16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34510</xdr:rowOff>
    </xdr:from>
    <xdr:to>
      <xdr:col>32</xdr:col>
      <xdr:colOff>187325</xdr:colOff>
      <xdr:row>59</xdr:row>
      <xdr:rowOff>38396</xdr:rowOff>
    </xdr:to>
    <xdr:cxnSp macro="">
      <xdr:nvCxnSpPr>
        <xdr:cNvPr id="779" name="直線コネクタ 778"/>
        <xdr:cNvCxnSpPr/>
      </xdr:nvCxnSpPr>
      <xdr:spPr>
        <a:xfrm>
          <a:off x="21323300" y="10150060"/>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30566</xdr:rowOff>
    </xdr:from>
    <xdr:to>
      <xdr:col>31</xdr:col>
      <xdr:colOff>34925</xdr:colOff>
      <xdr:row>59</xdr:row>
      <xdr:rowOff>34510</xdr:rowOff>
    </xdr:to>
    <xdr:cxnSp macro="">
      <xdr:nvCxnSpPr>
        <xdr:cNvPr id="782" name="直線コネクタ 781"/>
        <xdr:cNvCxnSpPr/>
      </xdr:nvCxnSpPr>
      <xdr:spPr>
        <a:xfrm>
          <a:off x="20434300" y="10146116"/>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30566</xdr:rowOff>
    </xdr:from>
    <xdr:to>
      <xdr:col>29</xdr:col>
      <xdr:colOff>517525</xdr:colOff>
      <xdr:row>59</xdr:row>
      <xdr:rowOff>34742</xdr:rowOff>
    </xdr:to>
    <xdr:cxnSp macro="">
      <xdr:nvCxnSpPr>
        <xdr:cNvPr id="785" name="直線コネクタ 784"/>
        <xdr:cNvCxnSpPr/>
      </xdr:nvCxnSpPr>
      <xdr:spPr>
        <a:xfrm flipV="1">
          <a:off x="19545300" y="10146116"/>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23361</xdr:rowOff>
    </xdr:from>
    <xdr:to>
      <xdr:col>28</xdr:col>
      <xdr:colOff>314325</xdr:colOff>
      <xdr:row>59</xdr:row>
      <xdr:rowOff>34742</xdr:rowOff>
    </xdr:to>
    <xdr:cxnSp macro="">
      <xdr:nvCxnSpPr>
        <xdr:cNvPr id="788" name="直線コネクタ 787"/>
        <xdr:cNvCxnSpPr/>
      </xdr:nvCxnSpPr>
      <xdr:spPr>
        <a:xfrm>
          <a:off x="18656300" y="10138911"/>
          <a:ext cx="8890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159046</xdr:rowOff>
    </xdr:from>
    <xdr:to>
      <xdr:col>32</xdr:col>
      <xdr:colOff>238125</xdr:colOff>
      <xdr:row>59</xdr:row>
      <xdr:rowOff>89196</xdr:rowOff>
    </xdr:to>
    <xdr:sp macro="" textlink="">
      <xdr:nvSpPr>
        <xdr:cNvPr id="798" name="円/楕円 797"/>
        <xdr:cNvSpPr/>
      </xdr:nvSpPr>
      <xdr:spPr>
        <a:xfrm>
          <a:off x="22110700" y="101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469744" cy="259045"/>
    <xdr:sp macro="" textlink="">
      <xdr:nvSpPr>
        <xdr:cNvPr id="799" name="貸付金該当値テキスト"/>
        <xdr:cNvSpPr txBox="1"/>
      </xdr:nvSpPr>
      <xdr:spPr>
        <a:xfrm>
          <a:off x="22212300" y="1004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155160</xdr:rowOff>
    </xdr:from>
    <xdr:to>
      <xdr:col>31</xdr:col>
      <xdr:colOff>85725</xdr:colOff>
      <xdr:row>59</xdr:row>
      <xdr:rowOff>85310</xdr:rowOff>
    </xdr:to>
    <xdr:sp macro="" textlink="">
      <xdr:nvSpPr>
        <xdr:cNvPr id="800" name="円/楕円 799"/>
        <xdr:cNvSpPr/>
      </xdr:nvSpPr>
      <xdr:spPr>
        <a:xfrm>
          <a:off x="21272500" y="100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76437</xdr:rowOff>
    </xdr:from>
    <xdr:ext cx="469744" cy="259045"/>
    <xdr:sp macro="" textlink="">
      <xdr:nvSpPr>
        <xdr:cNvPr id="801" name="テキスト ボックス 800"/>
        <xdr:cNvSpPr txBox="1"/>
      </xdr:nvSpPr>
      <xdr:spPr>
        <a:xfrm>
          <a:off x="21088427" y="1019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151216</xdr:rowOff>
    </xdr:from>
    <xdr:to>
      <xdr:col>29</xdr:col>
      <xdr:colOff>568325</xdr:colOff>
      <xdr:row>59</xdr:row>
      <xdr:rowOff>81366</xdr:rowOff>
    </xdr:to>
    <xdr:sp macro="" textlink="">
      <xdr:nvSpPr>
        <xdr:cNvPr id="802" name="円/楕円 801"/>
        <xdr:cNvSpPr/>
      </xdr:nvSpPr>
      <xdr:spPr>
        <a:xfrm>
          <a:off x="20383500" y="1009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72493</xdr:rowOff>
    </xdr:from>
    <xdr:ext cx="469744" cy="259045"/>
    <xdr:sp macro="" textlink="">
      <xdr:nvSpPr>
        <xdr:cNvPr id="803" name="テキスト ボックス 802"/>
        <xdr:cNvSpPr txBox="1"/>
      </xdr:nvSpPr>
      <xdr:spPr>
        <a:xfrm>
          <a:off x="20199427" y="1018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155392</xdr:rowOff>
    </xdr:from>
    <xdr:to>
      <xdr:col>28</xdr:col>
      <xdr:colOff>365125</xdr:colOff>
      <xdr:row>59</xdr:row>
      <xdr:rowOff>85542</xdr:rowOff>
    </xdr:to>
    <xdr:sp macro="" textlink="">
      <xdr:nvSpPr>
        <xdr:cNvPr id="804" name="円/楕円 803"/>
        <xdr:cNvSpPr/>
      </xdr:nvSpPr>
      <xdr:spPr>
        <a:xfrm>
          <a:off x="19494500" y="100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76669</xdr:rowOff>
    </xdr:from>
    <xdr:ext cx="469744" cy="259045"/>
    <xdr:sp macro="" textlink="">
      <xdr:nvSpPr>
        <xdr:cNvPr id="805" name="テキスト ボックス 804"/>
        <xdr:cNvSpPr txBox="1"/>
      </xdr:nvSpPr>
      <xdr:spPr>
        <a:xfrm>
          <a:off x="19310427" y="1019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144011</xdr:rowOff>
    </xdr:from>
    <xdr:to>
      <xdr:col>27</xdr:col>
      <xdr:colOff>161925</xdr:colOff>
      <xdr:row>59</xdr:row>
      <xdr:rowOff>74161</xdr:rowOff>
    </xdr:to>
    <xdr:sp macro="" textlink="">
      <xdr:nvSpPr>
        <xdr:cNvPr id="806" name="円/楕円 805"/>
        <xdr:cNvSpPr/>
      </xdr:nvSpPr>
      <xdr:spPr>
        <a:xfrm>
          <a:off x="18605500" y="10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65288</xdr:rowOff>
    </xdr:from>
    <xdr:ext cx="469744" cy="259045"/>
    <xdr:sp macro="" textlink="">
      <xdr:nvSpPr>
        <xdr:cNvPr id="807" name="テキスト ボックス 806"/>
        <xdr:cNvSpPr txBox="1"/>
      </xdr:nvSpPr>
      <xdr:spPr>
        <a:xfrm>
          <a:off x="18421427" y="1018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108331</xdr:rowOff>
    </xdr:from>
    <xdr:to>
      <xdr:col>32</xdr:col>
      <xdr:colOff>187325</xdr:colOff>
      <xdr:row>75</xdr:row>
      <xdr:rowOff>127847</xdr:rowOff>
    </xdr:to>
    <xdr:cxnSp macro="">
      <xdr:nvCxnSpPr>
        <xdr:cNvPr id="834" name="直線コネクタ 833"/>
        <xdr:cNvCxnSpPr/>
      </xdr:nvCxnSpPr>
      <xdr:spPr>
        <a:xfrm>
          <a:off x="21323300" y="12967081"/>
          <a:ext cx="838200" cy="1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64619</xdr:rowOff>
    </xdr:from>
    <xdr:to>
      <xdr:col>31</xdr:col>
      <xdr:colOff>34925</xdr:colOff>
      <xdr:row>75</xdr:row>
      <xdr:rowOff>108331</xdr:rowOff>
    </xdr:to>
    <xdr:cxnSp macro="">
      <xdr:nvCxnSpPr>
        <xdr:cNvPr id="837" name="直線コネクタ 836"/>
        <xdr:cNvCxnSpPr/>
      </xdr:nvCxnSpPr>
      <xdr:spPr>
        <a:xfrm>
          <a:off x="20434300" y="12751919"/>
          <a:ext cx="889000" cy="21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9" name="テキスト ボックス 838"/>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64619</xdr:rowOff>
    </xdr:from>
    <xdr:to>
      <xdr:col>29</xdr:col>
      <xdr:colOff>517525</xdr:colOff>
      <xdr:row>76</xdr:row>
      <xdr:rowOff>76571</xdr:rowOff>
    </xdr:to>
    <xdr:cxnSp macro="">
      <xdr:nvCxnSpPr>
        <xdr:cNvPr id="840" name="直線コネクタ 839"/>
        <xdr:cNvCxnSpPr/>
      </xdr:nvCxnSpPr>
      <xdr:spPr>
        <a:xfrm flipV="1">
          <a:off x="19545300" y="12751919"/>
          <a:ext cx="889000" cy="35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42" name="テキスト ボックス 841"/>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113820</xdr:rowOff>
    </xdr:from>
    <xdr:to>
      <xdr:col>28</xdr:col>
      <xdr:colOff>314325</xdr:colOff>
      <xdr:row>76</xdr:row>
      <xdr:rowOff>76571</xdr:rowOff>
    </xdr:to>
    <xdr:cxnSp macro="">
      <xdr:nvCxnSpPr>
        <xdr:cNvPr id="843" name="直線コネクタ 842"/>
        <xdr:cNvCxnSpPr/>
      </xdr:nvCxnSpPr>
      <xdr:spPr>
        <a:xfrm>
          <a:off x="18656300" y="12972570"/>
          <a:ext cx="889000" cy="1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5" name="テキスト ボックス 844"/>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7" name="テキスト ボックス 846"/>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77047</xdr:rowOff>
    </xdr:from>
    <xdr:to>
      <xdr:col>32</xdr:col>
      <xdr:colOff>238125</xdr:colOff>
      <xdr:row>76</xdr:row>
      <xdr:rowOff>7196</xdr:rowOff>
    </xdr:to>
    <xdr:sp macro="" textlink="">
      <xdr:nvSpPr>
        <xdr:cNvPr id="853" name="円/楕円 852"/>
        <xdr:cNvSpPr/>
      </xdr:nvSpPr>
      <xdr:spPr>
        <a:xfrm>
          <a:off x="22110700" y="129357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99924</xdr:rowOff>
    </xdr:from>
    <xdr:ext cx="599010" cy="259045"/>
    <xdr:sp macro="" textlink="">
      <xdr:nvSpPr>
        <xdr:cNvPr id="854" name="繰出金該当値テキスト"/>
        <xdr:cNvSpPr txBox="1"/>
      </xdr:nvSpPr>
      <xdr:spPr>
        <a:xfrm>
          <a:off x="22212300" y="1278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230,185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57531</xdr:rowOff>
    </xdr:from>
    <xdr:to>
      <xdr:col>31</xdr:col>
      <xdr:colOff>85725</xdr:colOff>
      <xdr:row>75</xdr:row>
      <xdr:rowOff>159131</xdr:rowOff>
    </xdr:to>
    <xdr:sp macro="" textlink="">
      <xdr:nvSpPr>
        <xdr:cNvPr id="855" name="円/楕円 854"/>
        <xdr:cNvSpPr/>
      </xdr:nvSpPr>
      <xdr:spPr>
        <a:xfrm>
          <a:off x="21272500" y="1291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4208</xdr:rowOff>
    </xdr:from>
    <xdr:ext cx="599010" cy="259045"/>
    <xdr:sp macro="" textlink="">
      <xdr:nvSpPr>
        <xdr:cNvPr id="856" name="テキスト ボックス 855"/>
        <xdr:cNvSpPr txBox="1"/>
      </xdr:nvSpPr>
      <xdr:spPr>
        <a:xfrm>
          <a:off x="21023794" y="1269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238,722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13819</xdr:rowOff>
    </xdr:from>
    <xdr:to>
      <xdr:col>29</xdr:col>
      <xdr:colOff>568325</xdr:colOff>
      <xdr:row>74</xdr:row>
      <xdr:rowOff>115419</xdr:rowOff>
    </xdr:to>
    <xdr:sp macro="" textlink="">
      <xdr:nvSpPr>
        <xdr:cNvPr id="857" name="円/楕円 856"/>
        <xdr:cNvSpPr/>
      </xdr:nvSpPr>
      <xdr:spPr>
        <a:xfrm>
          <a:off x="20383500" y="127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131946</xdr:rowOff>
    </xdr:from>
    <xdr:ext cx="599010" cy="259045"/>
    <xdr:sp macro="" textlink="">
      <xdr:nvSpPr>
        <xdr:cNvPr id="858" name="テキスト ボックス 857"/>
        <xdr:cNvSpPr txBox="1"/>
      </xdr:nvSpPr>
      <xdr:spPr>
        <a:xfrm>
          <a:off x="20134794" y="1247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332,844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25771</xdr:rowOff>
    </xdr:from>
    <xdr:to>
      <xdr:col>28</xdr:col>
      <xdr:colOff>365125</xdr:colOff>
      <xdr:row>76</xdr:row>
      <xdr:rowOff>127371</xdr:rowOff>
    </xdr:to>
    <xdr:sp macro="" textlink="">
      <xdr:nvSpPr>
        <xdr:cNvPr id="859" name="円/楕円 858"/>
        <xdr:cNvSpPr/>
      </xdr:nvSpPr>
      <xdr:spPr>
        <a:xfrm>
          <a:off x="19494500" y="1305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143897</xdr:rowOff>
    </xdr:from>
    <xdr:ext cx="599010" cy="259045"/>
    <xdr:sp macro="" textlink="">
      <xdr:nvSpPr>
        <xdr:cNvPr id="860" name="テキスト ボックス 859"/>
        <xdr:cNvSpPr txBox="1"/>
      </xdr:nvSpPr>
      <xdr:spPr>
        <a:xfrm>
          <a:off x="19245794" y="1283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177,616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63020</xdr:rowOff>
    </xdr:from>
    <xdr:to>
      <xdr:col>27</xdr:col>
      <xdr:colOff>161925</xdr:colOff>
      <xdr:row>75</xdr:row>
      <xdr:rowOff>164619</xdr:rowOff>
    </xdr:to>
    <xdr:sp macro="" textlink="">
      <xdr:nvSpPr>
        <xdr:cNvPr id="861" name="円/楕円 860"/>
        <xdr:cNvSpPr/>
      </xdr:nvSpPr>
      <xdr:spPr>
        <a:xfrm>
          <a:off x="18605500" y="129217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9697</xdr:rowOff>
    </xdr:from>
    <xdr:ext cx="599010" cy="259045"/>
    <xdr:sp macro="" textlink="">
      <xdr:nvSpPr>
        <xdr:cNvPr id="862" name="テキスト ボックス 861"/>
        <xdr:cNvSpPr txBox="1"/>
      </xdr:nvSpPr>
      <xdr:spPr>
        <a:xfrm>
          <a:off x="18356794" y="1269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性質別歳出の１人当たりのコストについては、人件費、</a:t>
          </a:r>
          <a:r>
            <a:rPr kumimoji="1" lang="ja-JP" altLang="en-US" sz="1400">
              <a:solidFill>
                <a:schemeClr val="dk1"/>
              </a:solidFill>
              <a:effectLst/>
              <a:latin typeface="+mn-lt"/>
              <a:ea typeface="+mn-ea"/>
              <a:cs typeface="+mn-cs"/>
            </a:rPr>
            <a:t>物件</a:t>
          </a:r>
          <a:r>
            <a:rPr kumimoji="1" lang="ja-JP" altLang="ja-JP" sz="1400">
              <a:solidFill>
                <a:schemeClr val="dk1"/>
              </a:solidFill>
              <a:effectLst/>
              <a:latin typeface="+mn-lt"/>
              <a:ea typeface="+mn-ea"/>
              <a:cs typeface="+mn-cs"/>
            </a:rPr>
            <a:t>費、</a:t>
          </a:r>
          <a:r>
            <a:rPr kumimoji="1" lang="ja-JP" altLang="en-US" sz="1400">
              <a:solidFill>
                <a:schemeClr val="dk1"/>
              </a:solidFill>
              <a:effectLst/>
              <a:latin typeface="+mn-lt"/>
              <a:ea typeface="+mn-ea"/>
              <a:cs typeface="+mn-cs"/>
            </a:rPr>
            <a:t>普通建設事業</a:t>
          </a:r>
          <a:r>
            <a:rPr kumimoji="1" lang="ja-JP" altLang="ja-JP" sz="1400">
              <a:solidFill>
                <a:schemeClr val="dk1"/>
              </a:solidFill>
              <a:effectLst/>
              <a:latin typeface="+mn-lt"/>
              <a:ea typeface="+mn-ea"/>
              <a:cs typeface="+mn-cs"/>
            </a:rPr>
            <a:t>費について類似団体を大幅に上回っている。この要因としては当村の人口が４５０人と極端に少ないことがあげられる。</a:t>
          </a:r>
          <a:endParaRPr lang="ja-JP" altLang="ja-JP" sz="1400">
            <a:effectLst/>
          </a:endParaRPr>
        </a:p>
        <a:p>
          <a:r>
            <a:rPr kumimoji="1" lang="ja-JP" altLang="en-US" sz="1400">
              <a:solidFill>
                <a:schemeClr val="dk1"/>
              </a:solidFill>
              <a:effectLst/>
              <a:latin typeface="+mn-lt"/>
              <a:ea typeface="+mn-ea"/>
              <a:cs typeface="+mn-cs"/>
            </a:rPr>
            <a:t>物件費については、ふるさと納税に係る返礼品の購入費が大幅に増加したことがあげられ、また</a:t>
          </a:r>
          <a:r>
            <a:rPr kumimoji="1" lang="ja-JP" altLang="ja-JP" sz="1400">
              <a:solidFill>
                <a:schemeClr val="dk1"/>
              </a:solidFill>
              <a:effectLst/>
              <a:latin typeface="+mn-lt"/>
              <a:ea typeface="+mn-ea"/>
              <a:cs typeface="+mn-cs"/>
            </a:rPr>
            <a:t>普通建設事業費</a:t>
          </a:r>
          <a:r>
            <a:rPr kumimoji="1" lang="ja-JP" altLang="en-US" sz="1400">
              <a:solidFill>
                <a:schemeClr val="dk1"/>
              </a:solidFill>
              <a:effectLst/>
              <a:latin typeface="+mn-lt"/>
              <a:ea typeface="+mn-ea"/>
              <a:cs typeface="+mn-cs"/>
            </a:rPr>
            <a:t>については、防災無線のデジタル化事業、林道整備などの大型事業があげられる。</a:t>
          </a:r>
          <a:r>
            <a:rPr kumimoji="1" lang="en-US" altLang="ja-JP" sz="1400">
              <a:solidFill>
                <a:schemeClr val="dk1"/>
              </a:solidFill>
              <a:effectLst/>
              <a:latin typeface="+mn-lt"/>
              <a:ea typeface="+mn-ea"/>
              <a:cs typeface="+mn-cs"/>
            </a:rPr>
            <a:t/>
          </a:r>
          <a:br>
            <a:rPr kumimoji="1" lang="en-US" altLang="ja-JP" sz="1400">
              <a:solidFill>
                <a:schemeClr val="dk1"/>
              </a:solidFill>
              <a:effectLst/>
              <a:latin typeface="+mn-lt"/>
              <a:ea typeface="+mn-ea"/>
              <a:cs typeface="+mn-cs"/>
            </a:rPr>
          </a:br>
          <a:r>
            <a:rPr kumimoji="1" lang="ja-JP" altLang="en-US" sz="1400">
              <a:solidFill>
                <a:schemeClr val="dk1"/>
              </a:solidFill>
              <a:effectLst/>
              <a:latin typeface="+mn-lt"/>
              <a:ea typeface="+mn-ea"/>
              <a:cs typeface="+mn-cs"/>
            </a:rPr>
            <a:t>当村は</a:t>
          </a:r>
          <a:r>
            <a:rPr kumimoji="1" lang="ja-JP" altLang="ja-JP" sz="1400">
              <a:solidFill>
                <a:schemeClr val="dk1"/>
              </a:solidFill>
              <a:effectLst/>
              <a:latin typeface="+mn-lt"/>
              <a:ea typeface="+mn-ea"/>
              <a:cs typeface="+mn-cs"/>
            </a:rPr>
            <a:t>分母が極端に小さいことにより</a:t>
          </a:r>
          <a:r>
            <a:rPr kumimoji="1" lang="ja-JP" altLang="en-US" sz="1400">
              <a:solidFill>
                <a:schemeClr val="dk1"/>
              </a:solidFill>
              <a:effectLst/>
              <a:latin typeface="+mn-lt"/>
              <a:ea typeface="+mn-ea"/>
              <a:cs typeface="+mn-cs"/>
            </a:rPr>
            <a:t>大型事業の</a:t>
          </a:r>
          <a:r>
            <a:rPr kumimoji="1" lang="ja-JP" altLang="ja-JP" sz="1400">
              <a:solidFill>
                <a:schemeClr val="dk1"/>
              </a:solidFill>
              <a:effectLst/>
              <a:latin typeface="+mn-lt"/>
              <a:ea typeface="+mn-ea"/>
              <a:cs typeface="+mn-cs"/>
            </a:rPr>
            <a:t>実施により変動幅が大きくなってしまうため、長期的な数値の分析が難しいが、事業の実施の際にはできるだけ</a:t>
          </a:r>
          <a:r>
            <a:rPr lang="ja-JP" altLang="ja-JP" sz="1400" b="0" i="0" baseline="0">
              <a:solidFill>
                <a:schemeClr val="dk1"/>
              </a:solidFill>
              <a:effectLst/>
              <a:latin typeface="+mn-lt"/>
              <a:ea typeface="+mn-ea"/>
              <a:cs typeface="+mn-cs"/>
            </a:rPr>
            <a:t>費用対効果を検証し、緊急性のない</a:t>
          </a:r>
          <a:endParaRPr lang="en-US" altLang="ja-JP" sz="1400" b="0" i="0" baseline="0">
            <a:solidFill>
              <a:schemeClr val="dk1"/>
            </a:solidFill>
            <a:effectLst/>
            <a:latin typeface="+mn-lt"/>
            <a:ea typeface="+mn-ea"/>
            <a:cs typeface="+mn-cs"/>
          </a:endParaRPr>
        </a:p>
        <a:p>
          <a:r>
            <a:rPr lang="ja-JP" altLang="ja-JP" sz="1400" b="0" i="0" baseline="0">
              <a:solidFill>
                <a:schemeClr val="dk1"/>
              </a:solidFill>
              <a:effectLst/>
              <a:latin typeface="+mn-lt"/>
              <a:ea typeface="+mn-ea"/>
              <a:cs typeface="+mn-cs"/>
            </a:rPr>
            <a:t>事業はできるだけ抑制するとともに、実施の際には補助金等を活用し、後年に大きな負担を残さないよう努力する。</a:t>
          </a:r>
          <a:endParaRPr lang="ja-JP" altLang="ja-JP" sz="1400">
            <a:effectLst/>
          </a:endParaRPr>
        </a:p>
        <a:p>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
453
48.20
1,725,744
1,563,587
112,025
592,936
1,268,939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159969</xdr:rowOff>
    </xdr:from>
    <xdr:to>
      <xdr:col>6</xdr:col>
      <xdr:colOff>511175</xdr:colOff>
      <xdr:row>33</xdr:row>
      <xdr:rowOff>114846</xdr:rowOff>
    </xdr:to>
    <xdr:cxnSp macro="">
      <xdr:nvCxnSpPr>
        <xdr:cNvPr id="60" name="直線コネクタ 59"/>
        <xdr:cNvCxnSpPr/>
      </xdr:nvCxnSpPr>
      <xdr:spPr>
        <a:xfrm>
          <a:off x="3797300" y="5646369"/>
          <a:ext cx="838200" cy="1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159969</xdr:rowOff>
    </xdr:from>
    <xdr:to>
      <xdr:col>5</xdr:col>
      <xdr:colOff>358775</xdr:colOff>
      <xdr:row>33</xdr:row>
      <xdr:rowOff>52603</xdr:rowOff>
    </xdr:to>
    <xdr:cxnSp macro="">
      <xdr:nvCxnSpPr>
        <xdr:cNvPr id="63" name="直線コネクタ 62"/>
        <xdr:cNvCxnSpPr/>
      </xdr:nvCxnSpPr>
      <xdr:spPr>
        <a:xfrm flipV="1">
          <a:off x="2908300" y="5646369"/>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52603</xdr:rowOff>
    </xdr:from>
    <xdr:to>
      <xdr:col>4</xdr:col>
      <xdr:colOff>155575</xdr:colOff>
      <xdr:row>33</xdr:row>
      <xdr:rowOff>100050</xdr:rowOff>
    </xdr:to>
    <xdr:cxnSp macro="">
      <xdr:nvCxnSpPr>
        <xdr:cNvPr id="66" name="直線コネクタ 65"/>
        <xdr:cNvCxnSpPr/>
      </xdr:nvCxnSpPr>
      <xdr:spPr>
        <a:xfrm flipV="1">
          <a:off x="2019300" y="5710453"/>
          <a:ext cx="889000" cy="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100050</xdr:rowOff>
    </xdr:from>
    <xdr:to>
      <xdr:col>2</xdr:col>
      <xdr:colOff>638175</xdr:colOff>
      <xdr:row>34</xdr:row>
      <xdr:rowOff>49225</xdr:rowOff>
    </xdr:to>
    <xdr:cxnSp macro="">
      <xdr:nvCxnSpPr>
        <xdr:cNvPr id="69" name="直線コネクタ 68"/>
        <xdr:cNvCxnSpPr/>
      </xdr:nvCxnSpPr>
      <xdr:spPr>
        <a:xfrm flipV="1">
          <a:off x="1130300" y="5757900"/>
          <a:ext cx="889000" cy="1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64046</xdr:rowOff>
    </xdr:from>
    <xdr:to>
      <xdr:col>6</xdr:col>
      <xdr:colOff>561975</xdr:colOff>
      <xdr:row>33</xdr:row>
      <xdr:rowOff>165646</xdr:rowOff>
    </xdr:to>
    <xdr:sp macro="" textlink="">
      <xdr:nvSpPr>
        <xdr:cNvPr id="79" name="円/楕円 78"/>
        <xdr:cNvSpPr/>
      </xdr:nvSpPr>
      <xdr:spPr>
        <a:xfrm>
          <a:off x="4584700" y="572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86923</xdr:rowOff>
    </xdr:from>
    <xdr:ext cx="534377" cy="259045"/>
    <xdr:sp macro="" textlink="">
      <xdr:nvSpPr>
        <xdr:cNvPr id="80" name="議会費該当値テキスト"/>
        <xdr:cNvSpPr txBox="1"/>
      </xdr:nvSpPr>
      <xdr:spPr>
        <a:xfrm>
          <a:off x="4686300" y="55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75,457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109169</xdr:rowOff>
    </xdr:from>
    <xdr:to>
      <xdr:col>5</xdr:col>
      <xdr:colOff>409575</xdr:colOff>
      <xdr:row>33</xdr:row>
      <xdr:rowOff>39319</xdr:rowOff>
    </xdr:to>
    <xdr:sp macro="" textlink="">
      <xdr:nvSpPr>
        <xdr:cNvPr id="81" name="円/楕円 80"/>
        <xdr:cNvSpPr/>
      </xdr:nvSpPr>
      <xdr:spPr>
        <a:xfrm>
          <a:off x="3746500" y="55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55846</xdr:rowOff>
    </xdr:from>
    <xdr:ext cx="534377" cy="259045"/>
    <xdr:sp macro="" textlink="">
      <xdr:nvSpPr>
        <xdr:cNvPr id="82" name="テキスト ボックス 81"/>
        <xdr:cNvSpPr txBox="1"/>
      </xdr:nvSpPr>
      <xdr:spPr>
        <a:xfrm>
          <a:off x="3530111" y="53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85,404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1803</xdr:rowOff>
    </xdr:from>
    <xdr:to>
      <xdr:col>4</xdr:col>
      <xdr:colOff>206375</xdr:colOff>
      <xdr:row>33</xdr:row>
      <xdr:rowOff>103403</xdr:rowOff>
    </xdr:to>
    <xdr:sp macro="" textlink="">
      <xdr:nvSpPr>
        <xdr:cNvPr id="83" name="円/楕円 82"/>
        <xdr:cNvSpPr/>
      </xdr:nvSpPr>
      <xdr:spPr>
        <a:xfrm>
          <a:off x="2857500" y="56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119930</xdr:rowOff>
    </xdr:from>
    <xdr:ext cx="534377" cy="259045"/>
    <xdr:sp macro="" textlink="">
      <xdr:nvSpPr>
        <xdr:cNvPr id="84" name="テキスト ボックス 83"/>
        <xdr:cNvSpPr txBox="1"/>
      </xdr:nvSpPr>
      <xdr:spPr>
        <a:xfrm>
          <a:off x="2641111" y="54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80,358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49250</xdr:rowOff>
    </xdr:from>
    <xdr:to>
      <xdr:col>3</xdr:col>
      <xdr:colOff>3175</xdr:colOff>
      <xdr:row>33</xdr:row>
      <xdr:rowOff>150850</xdr:rowOff>
    </xdr:to>
    <xdr:sp macro="" textlink="">
      <xdr:nvSpPr>
        <xdr:cNvPr id="85" name="円/楕円 84"/>
        <xdr:cNvSpPr/>
      </xdr:nvSpPr>
      <xdr:spPr>
        <a:xfrm>
          <a:off x="1968500" y="57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167377</xdr:rowOff>
    </xdr:from>
    <xdr:ext cx="534377" cy="259045"/>
    <xdr:sp macro="" textlink="">
      <xdr:nvSpPr>
        <xdr:cNvPr id="86" name="テキスト ボックス 85"/>
        <xdr:cNvSpPr txBox="1"/>
      </xdr:nvSpPr>
      <xdr:spPr>
        <a:xfrm>
          <a:off x="1752111" y="54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169875</xdr:rowOff>
    </xdr:from>
    <xdr:to>
      <xdr:col>1</xdr:col>
      <xdr:colOff>485775</xdr:colOff>
      <xdr:row>34</xdr:row>
      <xdr:rowOff>100025</xdr:rowOff>
    </xdr:to>
    <xdr:sp macro="" textlink="">
      <xdr:nvSpPr>
        <xdr:cNvPr id="87" name="円/楕円 86"/>
        <xdr:cNvSpPr/>
      </xdr:nvSpPr>
      <xdr:spPr>
        <a:xfrm>
          <a:off x="1079500" y="58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116552</xdr:rowOff>
    </xdr:from>
    <xdr:ext cx="534377" cy="259045"/>
    <xdr:sp macro="" textlink="">
      <xdr:nvSpPr>
        <xdr:cNvPr id="88" name="テキスト ボックス 87"/>
        <xdr:cNvSpPr txBox="1"/>
      </xdr:nvSpPr>
      <xdr:spPr>
        <a:xfrm>
          <a:off x="863111" y="56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89096</xdr:rowOff>
    </xdr:from>
    <xdr:to>
      <xdr:col>6</xdr:col>
      <xdr:colOff>511175</xdr:colOff>
      <xdr:row>58</xdr:row>
      <xdr:rowOff>93812</xdr:rowOff>
    </xdr:to>
    <xdr:cxnSp macro="">
      <xdr:nvCxnSpPr>
        <xdr:cNvPr id="119" name="直線コネクタ 118"/>
        <xdr:cNvCxnSpPr/>
      </xdr:nvCxnSpPr>
      <xdr:spPr>
        <a:xfrm flipV="1">
          <a:off x="3797300" y="9861746"/>
          <a:ext cx="838200" cy="17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93812</xdr:rowOff>
    </xdr:from>
    <xdr:to>
      <xdr:col>5</xdr:col>
      <xdr:colOff>358775</xdr:colOff>
      <xdr:row>58</xdr:row>
      <xdr:rowOff>126378</xdr:rowOff>
    </xdr:to>
    <xdr:cxnSp macro="">
      <xdr:nvCxnSpPr>
        <xdr:cNvPr id="122" name="直線コネクタ 121"/>
        <xdr:cNvCxnSpPr/>
      </xdr:nvCxnSpPr>
      <xdr:spPr>
        <a:xfrm flipV="1">
          <a:off x="2908300" y="10037912"/>
          <a:ext cx="889000" cy="3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12823</xdr:rowOff>
    </xdr:from>
    <xdr:ext cx="599010" cy="259045"/>
    <xdr:sp macro="" textlink="">
      <xdr:nvSpPr>
        <xdr:cNvPr id="124" name="テキスト ボックス 123"/>
        <xdr:cNvSpPr txBox="1"/>
      </xdr:nvSpPr>
      <xdr:spPr>
        <a:xfrm>
          <a:off x="3497794" y="1012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163235</xdr:rowOff>
    </xdr:from>
    <xdr:to>
      <xdr:col>4</xdr:col>
      <xdr:colOff>155575</xdr:colOff>
      <xdr:row>58</xdr:row>
      <xdr:rowOff>126378</xdr:rowOff>
    </xdr:to>
    <xdr:cxnSp macro="">
      <xdr:nvCxnSpPr>
        <xdr:cNvPr id="125" name="直線コネクタ 124"/>
        <xdr:cNvCxnSpPr/>
      </xdr:nvCxnSpPr>
      <xdr:spPr>
        <a:xfrm>
          <a:off x="2019300" y="9935885"/>
          <a:ext cx="889000" cy="13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163235</xdr:rowOff>
    </xdr:from>
    <xdr:to>
      <xdr:col>2</xdr:col>
      <xdr:colOff>638175</xdr:colOff>
      <xdr:row>58</xdr:row>
      <xdr:rowOff>39963</xdr:rowOff>
    </xdr:to>
    <xdr:cxnSp macro="">
      <xdr:nvCxnSpPr>
        <xdr:cNvPr id="128" name="直線コネクタ 127"/>
        <xdr:cNvCxnSpPr/>
      </xdr:nvCxnSpPr>
      <xdr:spPr>
        <a:xfrm flipV="1">
          <a:off x="1130300" y="9935885"/>
          <a:ext cx="889000" cy="4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49166</xdr:rowOff>
    </xdr:from>
    <xdr:ext cx="599010" cy="259045"/>
    <xdr:sp macro="" textlink="">
      <xdr:nvSpPr>
        <xdr:cNvPr id="130" name="テキスト ボックス 129"/>
        <xdr:cNvSpPr txBox="1"/>
      </xdr:nvSpPr>
      <xdr:spPr>
        <a:xfrm>
          <a:off x="1719794" y="101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38296</xdr:rowOff>
    </xdr:from>
    <xdr:to>
      <xdr:col>6</xdr:col>
      <xdr:colOff>561975</xdr:colOff>
      <xdr:row>57</xdr:row>
      <xdr:rowOff>139896</xdr:rowOff>
    </xdr:to>
    <xdr:sp macro="" textlink="">
      <xdr:nvSpPr>
        <xdr:cNvPr id="138" name="円/楕円 137"/>
        <xdr:cNvSpPr/>
      </xdr:nvSpPr>
      <xdr:spPr>
        <a:xfrm>
          <a:off x="4584700" y="98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61173</xdr:rowOff>
    </xdr:from>
    <xdr:ext cx="690189" cy="259045"/>
    <xdr:sp macro="" textlink="">
      <xdr:nvSpPr>
        <xdr:cNvPr id="139" name="総務費該当値テキスト"/>
        <xdr:cNvSpPr txBox="1"/>
      </xdr:nvSpPr>
      <xdr:spPr>
        <a:xfrm>
          <a:off x="4686300" y="96623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1,079,954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43012</xdr:rowOff>
    </xdr:from>
    <xdr:to>
      <xdr:col>5</xdr:col>
      <xdr:colOff>409575</xdr:colOff>
      <xdr:row>58</xdr:row>
      <xdr:rowOff>144612</xdr:rowOff>
    </xdr:to>
    <xdr:sp macro="" textlink="">
      <xdr:nvSpPr>
        <xdr:cNvPr id="140" name="円/楕円 139"/>
        <xdr:cNvSpPr/>
      </xdr:nvSpPr>
      <xdr:spPr>
        <a:xfrm>
          <a:off x="3746500" y="99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161139</xdr:rowOff>
    </xdr:from>
    <xdr:ext cx="599010" cy="259045"/>
    <xdr:sp macro="" textlink="">
      <xdr:nvSpPr>
        <xdr:cNvPr id="141" name="テキスト ボックス 140"/>
        <xdr:cNvSpPr txBox="1"/>
      </xdr:nvSpPr>
      <xdr:spPr>
        <a:xfrm>
          <a:off x="3497794" y="976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540,513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75578</xdr:rowOff>
    </xdr:from>
    <xdr:to>
      <xdr:col>4</xdr:col>
      <xdr:colOff>206375</xdr:colOff>
      <xdr:row>59</xdr:row>
      <xdr:rowOff>5728</xdr:rowOff>
    </xdr:to>
    <xdr:sp macro="" textlink="">
      <xdr:nvSpPr>
        <xdr:cNvPr id="142" name="円/楕円 141"/>
        <xdr:cNvSpPr/>
      </xdr:nvSpPr>
      <xdr:spPr>
        <a:xfrm>
          <a:off x="2857500" y="1001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22255</xdr:rowOff>
    </xdr:from>
    <xdr:ext cx="599010" cy="259045"/>
    <xdr:sp macro="" textlink="">
      <xdr:nvSpPr>
        <xdr:cNvPr id="143" name="テキスト ボックス 142"/>
        <xdr:cNvSpPr txBox="1"/>
      </xdr:nvSpPr>
      <xdr:spPr>
        <a:xfrm>
          <a:off x="2608794" y="979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112435</xdr:rowOff>
    </xdr:from>
    <xdr:to>
      <xdr:col>3</xdr:col>
      <xdr:colOff>3175</xdr:colOff>
      <xdr:row>58</xdr:row>
      <xdr:rowOff>42585</xdr:rowOff>
    </xdr:to>
    <xdr:sp macro="" textlink="">
      <xdr:nvSpPr>
        <xdr:cNvPr id="144" name="円/楕円 143"/>
        <xdr:cNvSpPr/>
      </xdr:nvSpPr>
      <xdr:spPr>
        <a:xfrm>
          <a:off x="1968500" y="98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59112</xdr:rowOff>
    </xdr:from>
    <xdr:ext cx="599010" cy="259045"/>
    <xdr:sp macro="" textlink="">
      <xdr:nvSpPr>
        <xdr:cNvPr id="145" name="テキスト ボックス 144"/>
        <xdr:cNvSpPr txBox="1"/>
      </xdr:nvSpPr>
      <xdr:spPr>
        <a:xfrm>
          <a:off x="1719794" y="966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852,932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160613</xdr:rowOff>
    </xdr:from>
    <xdr:to>
      <xdr:col>1</xdr:col>
      <xdr:colOff>485775</xdr:colOff>
      <xdr:row>58</xdr:row>
      <xdr:rowOff>90763</xdr:rowOff>
    </xdr:to>
    <xdr:sp macro="" textlink="">
      <xdr:nvSpPr>
        <xdr:cNvPr id="146" name="円/楕円 145"/>
        <xdr:cNvSpPr/>
      </xdr:nvSpPr>
      <xdr:spPr>
        <a:xfrm>
          <a:off x="1079500" y="993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107290</xdr:rowOff>
    </xdr:from>
    <xdr:ext cx="599010" cy="259045"/>
    <xdr:sp macro="" textlink="">
      <xdr:nvSpPr>
        <xdr:cNvPr id="147" name="テキスト ボックス 146"/>
        <xdr:cNvSpPr txBox="1"/>
      </xdr:nvSpPr>
      <xdr:spPr>
        <a:xfrm>
          <a:off x="830794" y="970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705,407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91064</xdr:rowOff>
    </xdr:from>
    <xdr:to>
      <xdr:col>6</xdr:col>
      <xdr:colOff>511175</xdr:colOff>
      <xdr:row>77</xdr:row>
      <xdr:rowOff>140181</xdr:rowOff>
    </xdr:to>
    <xdr:cxnSp macro="">
      <xdr:nvCxnSpPr>
        <xdr:cNvPr id="180" name="直線コネクタ 179"/>
        <xdr:cNvCxnSpPr/>
      </xdr:nvCxnSpPr>
      <xdr:spPr>
        <a:xfrm flipV="1">
          <a:off x="3797300" y="13121264"/>
          <a:ext cx="838200" cy="22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140181</xdr:rowOff>
    </xdr:from>
    <xdr:to>
      <xdr:col>5</xdr:col>
      <xdr:colOff>358775</xdr:colOff>
      <xdr:row>77</xdr:row>
      <xdr:rowOff>142452</xdr:rowOff>
    </xdr:to>
    <xdr:cxnSp macro="">
      <xdr:nvCxnSpPr>
        <xdr:cNvPr id="183" name="直線コネクタ 182"/>
        <xdr:cNvCxnSpPr/>
      </xdr:nvCxnSpPr>
      <xdr:spPr>
        <a:xfrm flipV="1">
          <a:off x="2908300" y="13341831"/>
          <a:ext cx="8890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102548</xdr:rowOff>
    </xdr:from>
    <xdr:ext cx="599010" cy="259045"/>
    <xdr:sp macro="" textlink="">
      <xdr:nvSpPr>
        <xdr:cNvPr id="185" name="テキスト ボックス 184"/>
        <xdr:cNvSpPr txBox="1"/>
      </xdr:nvSpPr>
      <xdr:spPr>
        <a:xfrm>
          <a:off x="3497794" y="134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56921</xdr:rowOff>
    </xdr:from>
    <xdr:to>
      <xdr:col>4</xdr:col>
      <xdr:colOff>155575</xdr:colOff>
      <xdr:row>77</xdr:row>
      <xdr:rowOff>142452</xdr:rowOff>
    </xdr:to>
    <xdr:cxnSp macro="">
      <xdr:nvCxnSpPr>
        <xdr:cNvPr id="186" name="直線コネクタ 185"/>
        <xdr:cNvCxnSpPr/>
      </xdr:nvCxnSpPr>
      <xdr:spPr>
        <a:xfrm>
          <a:off x="2019300" y="13258571"/>
          <a:ext cx="889000" cy="8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56921</xdr:rowOff>
    </xdr:from>
    <xdr:to>
      <xdr:col>2</xdr:col>
      <xdr:colOff>638175</xdr:colOff>
      <xdr:row>77</xdr:row>
      <xdr:rowOff>115315</xdr:rowOff>
    </xdr:to>
    <xdr:cxnSp macro="">
      <xdr:nvCxnSpPr>
        <xdr:cNvPr id="189" name="直線コネクタ 188"/>
        <xdr:cNvCxnSpPr/>
      </xdr:nvCxnSpPr>
      <xdr:spPr>
        <a:xfrm flipV="1">
          <a:off x="1130300" y="13258571"/>
          <a:ext cx="889000" cy="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40264</xdr:rowOff>
    </xdr:from>
    <xdr:to>
      <xdr:col>6</xdr:col>
      <xdr:colOff>561975</xdr:colOff>
      <xdr:row>76</xdr:row>
      <xdr:rowOff>141864</xdr:rowOff>
    </xdr:to>
    <xdr:sp macro="" textlink="">
      <xdr:nvSpPr>
        <xdr:cNvPr id="199" name="円/楕円 198"/>
        <xdr:cNvSpPr/>
      </xdr:nvSpPr>
      <xdr:spPr>
        <a:xfrm>
          <a:off x="4584700" y="130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63140</xdr:rowOff>
    </xdr:from>
    <xdr:ext cx="599010" cy="259045"/>
    <xdr:sp macro="" textlink="">
      <xdr:nvSpPr>
        <xdr:cNvPr id="200" name="民生費該当値テキスト"/>
        <xdr:cNvSpPr txBox="1"/>
      </xdr:nvSpPr>
      <xdr:spPr>
        <a:xfrm>
          <a:off x="4686300" y="1292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591,062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89381</xdr:rowOff>
    </xdr:from>
    <xdr:to>
      <xdr:col>5</xdr:col>
      <xdr:colOff>409575</xdr:colOff>
      <xdr:row>78</xdr:row>
      <xdr:rowOff>19531</xdr:rowOff>
    </xdr:to>
    <xdr:sp macro="" textlink="">
      <xdr:nvSpPr>
        <xdr:cNvPr id="201" name="円/楕円 200"/>
        <xdr:cNvSpPr/>
      </xdr:nvSpPr>
      <xdr:spPr>
        <a:xfrm>
          <a:off x="3746500" y="1329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36058</xdr:rowOff>
    </xdr:from>
    <xdr:ext cx="599010" cy="259045"/>
    <xdr:sp macro="" textlink="">
      <xdr:nvSpPr>
        <xdr:cNvPr id="202" name="テキスト ボックス 201"/>
        <xdr:cNvSpPr txBox="1"/>
      </xdr:nvSpPr>
      <xdr:spPr>
        <a:xfrm>
          <a:off x="3497794" y="1306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359,496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91652</xdr:rowOff>
    </xdr:from>
    <xdr:to>
      <xdr:col>4</xdr:col>
      <xdr:colOff>206375</xdr:colOff>
      <xdr:row>78</xdr:row>
      <xdr:rowOff>21802</xdr:rowOff>
    </xdr:to>
    <xdr:sp macro="" textlink="">
      <xdr:nvSpPr>
        <xdr:cNvPr id="203" name="円/楕円 202"/>
        <xdr:cNvSpPr/>
      </xdr:nvSpPr>
      <xdr:spPr>
        <a:xfrm>
          <a:off x="2857500" y="132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38329</xdr:rowOff>
    </xdr:from>
    <xdr:ext cx="599010" cy="259045"/>
    <xdr:sp macro="" textlink="">
      <xdr:nvSpPr>
        <xdr:cNvPr id="204" name="テキスト ボックス 203"/>
        <xdr:cNvSpPr txBox="1"/>
      </xdr:nvSpPr>
      <xdr:spPr>
        <a:xfrm>
          <a:off x="2608794" y="1306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357,111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6121</xdr:rowOff>
    </xdr:from>
    <xdr:to>
      <xdr:col>3</xdr:col>
      <xdr:colOff>3175</xdr:colOff>
      <xdr:row>77</xdr:row>
      <xdr:rowOff>107721</xdr:rowOff>
    </xdr:to>
    <xdr:sp macro="" textlink="">
      <xdr:nvSpPr>
        <xdr:cNvPr id="205" name="円/楕円 204"/>
        <xdr:cNvSpPr/>
      </xdr:nvSpPr>
      <xdr:spPr>
        <a:xfrm>
          <a:off x="1968500" y="132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124248</xdr:rowOff>
    </xdr:from>
    <xdr:ext cx="599010" cy="259045"/>
    <xdr:sp macro="" textlink="">
      <xdr:nvSpPr>
        <xdr:cNvPr id="206" name="テキスト ボックス 205"/>
        <xdr:cNvSpPr txBox="1"/>
      </xdr:nvSpPr>
      <xdr:spPr>
        <a:xfrm>
          <a:off x="1719794" y="1298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446,907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64515</xdr:rowOff>
    </xdr:from>
    <xdr:to>
      <xdr:col>1</xdr:col>
      <xdr:colOff>485775</xdr:colOff>
      <xdr:row>77</xdr:row>
      <xdr:rowOff>166115</xdr:rowOff>
    </xdr:to>
    <xdr:sp macro="" textlink="">
      <xdr:nvSpPr>
        <xdr:cNvPr id="207" name="円/楕円 206"/>
        <xdr:cNvSpPr/>
      </xdr:nvSpPr>
      <xdr:spPr>
        <a:xfrm>
          <a:off x="1079500" y="132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11192</xdr:rowOff>
    </xdr:from>
    <xdr:ext cx="599010" cy="259045"/>
    <xdr:sp macro="" textlink="">
      <xdr:nvSpPr>
        <xdr:cNvPr id="208" name="テキスト ボックス 207"/>
        <xdr:cNvSpPr txBox="1"/>
      </xdr:nvSpPr>
      <xdr:spPr>
        <a:xfrm>
          <a:off x="830794" y="1304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136606</xdr:rowOff>
    </xdr:from>
    <xdr:to>
      <xdr:col>6</xdr:col>
      <xdr:colOff>511175</xdr:colOff>
      <xdr:row>97</xdr:row>
      <xdr:rowOff>71760</xdr:rowOff>
    </xdr:to>
    <xdr:cxnSp macro="">
      <xdr:nvCxnSpPr>
        <xdr:cNvPr id="237" name="直線コネクタ 236"/>
        <xdr:cNvCxnSpPr/>
      </xdr:nvCxnSpPr>
      <xdr:spPr>
        <a:xfrm>
          <a:off x="3797300" y="16595806"/>
          <a:ext cx="838200" cy="10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40212</xdr:rowOff>
    </xdr:from>
    <xdr:ext cx="599010" cy="259045"/>
    <xdr:sp macro="" textlink="">
      <xdr:nvSpPr>
        <xdr:cNvPr id="238" name="衛生費平均値テキスト"/>
        <xdr:cNvSpPr txBox="1"/>
      </xdr:nvSpPr>
      <xdr:spPr>
        <a:xfrm>
          <a:off x="4686300" y="16670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136606</xdr:rowOff>
    </xdr:from>
    <xdr:to>
      <xdr:col>5</xdr:col>
      <xdr:colOff>358775</xdr:colOff>
      <xdr:row>97</xdr:row>
      <xdr:rowOff>152166</xdr:rowOff>
    </xdr:to>
    <xdr:cxnSp macro="">
      <xdr:nvCxnSpPr>
        <xdr:cNvPr id="240" name="直線コネクタ 239"/>
        <xdr:cNvCxnSpPr/>
      </xdr:nvCxnSpPr>
      <xdr:spPr>
        <a:xfrm flipV="1">
          <a:off x="2908300" y="16595806"/>
          <a:ext cx="889000" cy="18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9242</xdr:rowOff>
    </xdr:from>
    <xdr:ext cx="599010" cy="259045"/>
    <xdr:sp macro="" textlink="">
      <xdr:nvSpPr>
        <xdr:cNvPr id="242" name="テキスト ボックス 241"/>
        <xdr:cNvSpPr txBox="1"/>
      </xdr:nvSpPr>
      <xdr:spPr>
        <a:xfrm>
          <a:off x="3497794"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143574</xdr:rowOff>
    </xdr:from>
    <xdr:to>
      <xdr:col>4</xdr:col>
      <xdr:colOff>155575</xdr:colOff>
      <xdr:row>97</xdr:row>
      <xdr:rowOff>152166</xdr:rowOff>
    </xdr:to>
    <xdr:cxnSp macro="">
      <xdr:nvCxnSpPr>
        <xdr:cNvPr id="243" name="直線コネクタ 242"/>
        <xdr:cNvCxnSpPr/>
      </xdr:nvCxnSpPr>
      <xdr:spPr>
        <a:xfrm>
          <a:off x="2019300" y="16774224"/>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5" name="テキスト ボックス 244"/>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130918</xdr:rowOff>
    </xdr:from>
    <xdr:to>
      <xdr:col>2</xdr:col>
      <xdr:colOff>638175</xdr:colOff>
      <xdr:row>97</xdr:row>
      <xdr:rowOff>143574</xdr:rowOff>
    </xdr:to>
    <xdr:cxnSp macro="">
      <xdr:nvCxnSpPr>
        <xdr:cNvPr id="246" name="直線コネクタ 245"/>
        <xdr:cNvCxnSpPr/>
      </xdr:nvCxnSpPr>
      <xdr:spPr>
        <a:xfrm>
          <a:off x="1130300" y="16761568"/>
          <a:ext cx="889000" cy="1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20960</xdr:rowOff>
    </xdr:from>
    <xdr:to>
      <xdr:col>6</xdr:col>
      <xdr:colOff>561975</xdr:colOff>
      <xdr:row>97</xdr:row>
      <xdr:rowOff>122560</xdr:rowOff>
    </xdr:to>
    <xdr:sp macro="" textlink="">
      <xdr:nvSpPr>
        <xdr:cNvPr id="256" name="円/楕円 255"/>
        <xdr:cNvSpPr/>
      </xdr:nvSpPr>
      <xdr:spPr>
        <a:xfrm>
          <a:off x="4584700" y="166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43837</xdr:rowOff>
    </xdr:from>
    <xdr:ext cx="599010" cy="259045"/>
    <xdr:sp macro="" textlink="">
      <xdr:nvSpPr>
        <xdr:cNvPr id="257" name="衛生費該当値テキスト"/>
        <xdr:cNvSpPr txBox="1"/>
      </xdr:nvSpPr>
      <xdr:spPr>
        <a:xfrm>
          <a:off x="4686300" y="1650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165,664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85806</xdr:rowOff>
    </xdr:from>
    <xdr:to>
      <xdr:col>5</xdr:col>
      <xdr:colOff>409575</xdr:colOff>
      <xdr:row>97</xdr:row>
      <xdr:rowOff>15956</xdr:rowOff>
    </xdr:to>
    <xdr:sp macro="" textlink="">
      <xdr:nvSpPr>
        <xdr:cNvPr id="258" name="円/楕円 257"/>
        <xdr:cNvSpPr/>
      </xdr:nvSpPr>
      <xdr:spPr>
        <a:xfrm>
          <a:off x="3746500" y="1654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32483</xdr:rowOff>
    </xdr:from>
    <xdr:ext cx="599010" cy="259045"/>
    <xdr:sp macro="" textlink="">
      <xdr:nvSpPr>
        <xdr:cNvPr id="259" name="テキスト ボックス 258"/>
        <xdr:cNvSpPr txBox="1"/>
      </xdr:nvSpPr>
      <xdr:spPr>
        <a:xfrm>
          <a:off x="3497794" y="1632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101366</xdr:rowOff>
    </xdr:from>
    <xdr:to>
      <xdr:col>4</xdr:col>
      <xdr:colOff>206375</xdr:colOff>
      <xdr:row>98</xdr:row>
      <xdr:rowOff>31516</xdr:rowOff>
    </xdr:to>
    <xdr:sp macro="" textlink="">
      <xdr:nvSpPr>
        <xdr:cNvPr id="260" name="円/楕円 259"/>
        <xdr:cNvSpPr/>
      </xdr:nvSpPr>
      <xdr:spPr>
        <a:xfrm>
          <a:off x="2857500" y="1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48043</xdr:rowOff>
    </xdr:from>
    <xdr:ext cx="599010" cy="259045"/>
    <xdr:sp macro="" textlink="">
      <xdr:nvSpPr>
        <xdr:cNvPr id="261" name="テキスト ボックス 260"/>
        <xdr:cNvSpPr txBox="1"/>
      </xdr:nvSpPr>
      <xdr:spPr>
        <a:xfrm>
          <a:off x="2608794" y="1650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92774</xdr:rowOff>
    </xdr:from>
    <xdr:to>
      <xdr:col>3</xdr:col>
      <xdr:colOff>3175</xdr:colOff>
      <xdr:row>98</xdr:row>
      <xdr:rowOff>22924</xdr:rowOff>
    </xdr:to>
    <xdr:sp macro="" textlink="">
      <xdr:nvSpPr>
        <xdr:cNvPr id="262" name="円/楕円 261"/>
        <xdr:cNvSpPr/>
      </xdr:nvSpPr>
      <xdr:spPr>
        <a:xfrm>
          <a:off x="1968500" y="167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39451</xdr:rowOff>
    </xdr:from>
    <xdr:ext cx="599010" cy="259045"/>
    <xdr:sp macro="" textlink="">
      <xdr:nvSpPr>
        <xdr:cNvPr id="263" name="テキスト ボックス 262"/>
        <xdr:cNvSpPr txBox="1"/>
      </xdr:nvSpPr>
      <xdr:spPr>
        <a:xfrm>
          <a:off x="1719794" y="1649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127,966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80118</xdr:rowOff>
    </xdr:from>
    <xdr:to>
      <xdr:col>1</xdr:col>
      <xdr:colOff>485775</xdr:colOff>
      <xdr:row>98</xdr:row>
      <xdr:rowOff>10268</xdr:rowOff>
    </xdr:to>
    <xdr:sp macro="" textlink="">
      <xdr:nvSpPr>
        <xdr:cNvPr id="264" name="円/楕円 263"/>
        <xdr:cNvSpPr/>
      </xdr:nvSpPr>
      <xdr:spPr>
        <a:xfrm>
          <a:off x="1079500" y="167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26795</xdr:rowOff>
    </xdr:from>
    <xdr:ext cx="599010" cy="259045"/>
    <xdr:sp macro="" textlink="">
      <xdr:nvSpPr>
        <xdr:cNvPr id="265" name="テキスト ボックス 264"/>
        <xdr:cNvSpPr txBox="1"/>
      </xdr:nvSpPr>
      <xdr:spPr>
        <a:xfrm>
          <a:off x="830794" y="1648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94649</xdr:rowOff>
    </xdr:from>
    <xdr:to>
      <xdr:col>11</xdr:col>
      <xdr:colOff>307975</xdr:colOff>
      <xdr:row>39</xdr:row>
      <xdr:rowOff>98878</xdr:rowOff>
    </xdr:to>
    <xdr:cxnSp macro="">
      <xdr:nvCxnSpPr>
        <xdr:cNvPr id="305" name="直線コネクタ 304"/>
        <xdr:cNvCxnSpPr/>
      </xdr:nvCxnSpPr>
      <xdr:spPr>
        <a:xfrm>
          <a:off x="6972300" y="6609749"/>
          <a:ext cx="889000" cy="17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65351</xdr:rowOff>
    </xdr:from>
    <xdr:ext cx="469744" cy="259045"/>
    <xdr:sp macro="" textlink="">
      <xdr:nvSpPr>
        <xdr:cNvPr id="309" name="テキスト ボックス 308"/>
        <xdr:cNvSpPr txBox="1"/>
      </xdr:nvSpPr>
      <xdr:spPr>
        <a:xfrm>
          <a:off x="6737427" y="67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1" name="円/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2" name="テキスト ボックス 32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43849</xdr:rowOff>
    </xdr:from>
    <xdr:to>
      <xdr:col>10</xdr:col>
      <xdr:colOff>155575</xdr:colOff>
      <xdr:row>38</xdr:row>
      <xdr:rowOff>145449</xdr:rowOff>
    </xdr:to>
    <xdr:sp macro="" textlink="">
      <xdr:nvSpPr>
        <xdr:cNvPr id="323" name="円/楕円 322"/>
        <xdr:cNvSpPr/>
      </xdr:nvSpPr>
      <xdr:spPr>
        <a:xfrm>
          <a:off x="6921500" y="655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161977</xdr:rowOff>
    </xdr:from>
    <xdr:ext cx="534377" cy="259045"/>
    <xdr:sp macro="" textlink="">
      <xdr:nvSpPr>
        <xdr:cNvPr id="324" name="テキスト ボックス 323"/>
        <xdr:cNvSpPr txBox="1"/>
      </xdr:nvSpPr>
      <xdr:spPr>
        <a:xfrm>
          <a:off x="6705111" y="633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17125</xdr:rowOff>
    </xdr:from>
    <xdr:to>
      <xdr:col>15</xdr:col>
      <xdr:colOff>180975</xdr:colOff>
      <xdr:row>55</xdr:row>
      <xdr:rowOff>161251</xdr:rowOff>
    </xdr:to>
    <xdr:cxnSp macro="">
      <xdr:nvCxnSpPr>
        <xdr:cNvPr id="353" name="直線コネクタ 352"/>
        <xdr:cNvCxnSpPr/>
      </xdr:nvCxnSpPr>
      <xdr:spPr>
        <a:xfrm flipV="1">
          <a:off x="9639300" y="9446875"/>
          <a:ext cx="838200" cy="14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74120</xdr:rowOff>
    </xdr:from>
    <xdr:to>
      <xdr:col>14</xdr:col>
      <xdr:colOff>28575</xdr:colOff>
      <xdr:row>55</xdr:row>
      <xdr:rowOff>161251</xdr:rowOff>
    </xdr:to>
    <xdr:cxnSp macro="">
      <xdr:nvCxnSpPr>
        <xdr:cNvPr id="356" name="直線コネクタ 355"/>
        <xdr:cNvCxnSpPr/>
      </xdr:nvCxnSpPr>
      <xdr:spPr>
        <a:xfrm>
          <a:off x="8750300" y="9503870"/>
          <a:ext cx="889000" cy="8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69375</xdr:rowOff>
    </xdr:from>
    <xdr:ext cx="534377" cy="259045"/>
    <xdr:sp macro="" textlink="">
      <xdr:nvSpPr>
        <xdr:cNvPr id="358" name="テキスト ボックス 357"/>
        <xdr:cNvSpPr txBox="1"/>
      </xdr:nvSpPr>
      <xdr:spPr>
        <a:xfrm>
          <a:off x="9372111" y="1001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74120</xdr:rowOff>
    </xdr:from>
    <xdr:to>
      <xdr:col>12</xdr:col>
      <xdr:colOff>511175</xdr:colOff>
      <xdr:row>56</xdr:row>
      <xdr:rowOff>109559</xdr:rowOff>
    </xdr:to>
    <xdr:cxnSp macro="">
      <xdr:nvCxnSpPr>
        <xdr:cNvPr id="359" name="直線コネクタ 358"/>
        <xdr:cNvCxnSpPr/>
      </xdr:nvCxnSpPr>
      <xdr:spPr>
        <a:xfrm flipV="1">
          <a:off x="7861300" y="9503870"/>
          <a:ext cx="889000" cy="20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65418</xdr:rowOff>
    </xdr:from>
    <xdr:ext cx="599010" cy="259045"/>
    <xdr:sp macro="" textlink="">
      <xdr:nvSpPr>
        <xdr:cNvPr id="361" name="テキスト ボックス 360"/>
        <xdr:cNvSpPr txBox="1"/>
      </xdr:nvSpPr>
      <xdr:spPr>
        <a:xfrm>
          <a:off x="8450794" y="1000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109559</xdr:rowOff>
    </xdr:from>
    <xdr:to>
      <xdr:col>11</xdr:col>
      <xdr:colOff>307975</xdr:colOff>
      <xdr:row>57</xdr:row>
      <xdr:rowOff>80259</xdr:rowOff>
    </xdr:to>
    <xdr:cxnSp macro="">
      <xdr:nvCxnSpPr>
        <xdr:cNvPr id="362" name="直線コネクタ 361"/>
        <xdr:cNvCxnSpPr/>
      </xdr:nvCxnSpPr>
      <xdr:spPr>
        <a:xfrm flipV="1">
          <a:off x="6972300" y="9710759"/>
          <a:ext cx="889000" cy="14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76469</xdr:rowOff>
    </xdr:from>
    <xdr:ext cx="534377" cy="259045"/>
    <xdr:sp macro="" textlink="">
      <xdr:nvSpPr>
        <xdr:cNvPr id="364" name="テキスト ボックス 363"/>
        <xdr:cNvSpPr txBox="1"/>
      </xdr:nvSpPr>
      <xdr:spPr>
        <a:xfrm>
          <a:off x="7594111" y="10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100516</xdr:rowOff>
    </xdr:from>
    <xdr:ext cx="534377" cy="259045"/>
    <xdr:sp macro="" textlink="">
      <xdr:nvSpPr>
        <xdr:cNvPr id="366" name="テキスト ボックス 365"/>
        <xdr:cNvSpPr txBox="1"/>
      </xdr:nvSpPr>
      <xdr:spPr>
        <a:xfrm>
          <a:off x="6705111" y="100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137775</xdr:rowOff>
    </xdr:from>
    <xdr:to>
      <xdr:col>15</xdr:col>
      <xdr:colOff>231775</xdr:colOff>
      <xdr:row>55</xdr:row>
      <xdr:rowOff>67925</xdr:rowOff>
    </xdr:to>
    <xdr:sp macro="" textlink="">
      <xdr:nvSpPr>
        <xdr:cNvPr id="372" name="円/楕円 371"/>
        <xdr:cNvSpPr/>
      </xdr:nvSpPr>
      <xdr:spPr>
        <a:xfrm>
          <a:off x="10426700" y="93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160652</xdr:rowOff>
    </xdr:from>
    <xdr:ext cx="599010" cy="259045"/>
    <xdr:sp macro="" textlink="">
      <xdr:nvSpPr>
        <xdr:cNvPr id="373" name="農林水産業費該当値テキスト"/>
        <xdr:cNvSpPr txBox="1"/>
      </xdr:nvSpPr>
      <xdr:spPr>
        <a:xfrm>
          <a:off x="10528300" y="924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374,344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110451</xdr:rowOff>
    </xdr:from>
    <xdr:to>
      <xdr:col>14</xdr:col>
      <xdr:colOff>79375</xdr:colOff>
      <xdr:row>56</xdr:row>
      <xdr:rowOff>40601</xdr:rowOff>
    </xdr:to>
    <xdr:sp macro="" textlink="">
      <xdr:nvSpPr>
        <xdr:cNvPr id="374" name="円/楕円 373"/>
        <xdr:cNvSpPr/>
      </xdr:nvSpPr>
      <xdr:spPr>
        <a:xfrm>
          <a:off x="9588500" y="95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57128</xdr:rowOff>
    </xdr:from>
    <xdr:ext cx="599010" cy="259045"/>
    <xdr:sp macro="" textlink="">
      <xdr:nvSpPr>
        <xdr:cNvPr id="375" name="テキスト ボックス 374"/>
        <xdr:cNvSpPr txBox="1"/>
      </xdr:nvSpPr>
      <xdr:spPr>
        <a:xfrm>
          <a:off x="9339794" y="931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298,687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23320</xdr:rowOff>
    </xdr:from>
    <xdr:to>
      <xdr:col>12</xdr:col>
      <xdr:colOff>561975</xdr:colOff>
      <xdr:row>55</xdr:row>
      <xdr:rowOff>124920</xdr:rowOff>
    </xdr:to>
    <xdr:sp macro="" textlink="">
      <xdr:nvSpPr>
        <xdr:cNvPr id="376" name="円/楕円 375"/>
        <xdr:cNvSpPr/>
      </xdr:nvSpPr>
      <xdr:spPr>
        <a:xfrm>
          <a:off x="8699500" y="94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141447</xdr:rowOff>
    </xdr:from>
    <xdr:ext cx="599010" cy="259045"/>
    <xdr:sp macro="" textlink="">
      <xdr:nvSpPr>
        <xdr:cNvPr id="377" name="テキスト ボックス 376"/>
        <xdr:cNvSpPr txBox="1"/>
      </xdr:nvSpPr>
      <xdr:spPr>
        <a:xfrm>
          <a:off x="8450794" y="922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344,425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58759</xdr:rowOff>
    </xdr:from>
    <xdr:to>
      <xdr:col>11</xdr:col>
      <xdr:colOff>358775</xdr:colOff>
      <xdr:row>56</xdr:row>
      <xdr:rowOff>160359</xdr:rowOff>
    </xdr:to>
    <xdr:sp macro="" textlink="">
      <xdr:nvSpPr>
        <xdr:cNvPr id="378" name="円/楕円 377"/>
        <xdr:cNvSpPr/>
      </xdr:nvSpPr>
      <xdr:spPr>
        <a:xfrm>
          <a:off x="7810500" y="965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5436</xdr:rowOff>
    </xdr:from>
    <xdr:ext cx="599010" cy="259045"/>
    <xdr:sp macro="" textlink="">
      <xdr:nvSpPr>
        <xdr:cNvPr id="379" name="テキスト ボックス 378"/>
        <xdr:cNvSpPr txBox="1"/>
      </xdr:nvSpPr>
      <xdr:spPr>
        <a:xfrm>
          <a:off x="7561794" y="943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235,822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29459</xdr:rowOff>
    </xdr:from>
    <xdr:to>
      <xdr:col>10</xdr:col>
      <xdr:colOff>155575</xdr:colOff>
      <xdr:row>57</xdr:row>
      <xdr:rowOff>131059</xdr:rowOff>
    </xdr:to>
    <xdr:sp macro="" textlink="">
      <xdr:nvSpPr>
        <xdr:cNvPr id="380" name="円/楕円 379"/>
        <xdr:cNvSpPr/>
      </xdr:nvSpPr>
      <xdr:spPr>
        <a:xfrm>
          <a:off x="6921500" y="98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147586</xdr:rowOff>
    </xdr:from>
    <xdr:ext cx="599010" cy="259045"/>
    <xdr:sp macro="" textlink="">
      <xdr:nvSpPr>
        <xdr:cNvPr id="381" name="テキスト ボックス 380"/>
        <xdr:cNvSpPr txBox="1"/>
      </xdr:nvSpPr>
      <xdr:spPr>
        <a:xfrm>
          <a:off x="6672794"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37238</xdr:rowOff>
    </xdr:from>
    <xdr:to>
      <xdr:col>15</xdr:col>
      <xdr:colOff>180975</xdr:colOff>
      <xdr:row>78</xdr:row>
      <xdr:rowOff>38391</xdr:rowOff>
    </xdr:to>
    <xdr:cxnSp macro="">
      <xdr:nvCxnSpPr>
        <xdr:cNvPr id="410" name="直線コネクタ 409"/>
        <xdr:cNvCxnSpPr/>
      </xdr:nvCxnSpPr>
      <xdr:spPr>
        <a:xfrm flipV="1">
          <a:off x="9639300" y="13410338"/>
          <a:ext cx="8382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91732</xdr:rowOff>
    </xdr:from>
    <xdr:to>
      <xdr:col>14</xdr:col>
      <xdr:colOff>28575</xdr:colOff>
      <xdr:row>78</xdr:row>
      <xdr:rowOff>38391</xdr:rowOff>
    </xdr:to>
    <xdr:cxnSp macro="">
      <xdr:nvCxnSpPr>
        <xdr:cNvPr id="413" name="直線コネクタ 412"/>
        <xdr:cNvCxnSpPr/>
      </xdr:nvCxnSpPr>
      <xdr:spPr>
        <a:xfrm>
          <a:off x="8750300" y="12607582"/>
          <a:ext cx="889000" cy="80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145615</xdr:rowOff>
    </xdr:from>
    <xdr:ext cx="534377" cy="259045"/>
    <xdr:sp macro="" textlink="">
      <xdr:nvSpPr>
        <xdr:cNvPr id="415" name="テキスト ボックス 414"/>
        <xdr:cNvSpPr txBox="1"/>
      </xdr:nvSpPr>
      <xdr:spPr>
        <a:xfrm>
          <a:off x="9372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91732</xdr:rowOff>
    </xdr:from>
    <xdr:to>
      <xdr:col>12</xdr:col>
      <xdr:colOff>511175</xdr:colOff>
      <xdr:row>77</xdr:row>
      <xdr:rowOff>152053</xdr:rowOff>
    </xdr:to>
    <xdr:cxnSp macro="">
      <xdr:nvCxnSpPr>
        <xdr:cNvPr id="416" name="直線コネクタ 415"/>
        <xdr:cNvCxnSpPr/>
      </xdr:nvCxnSpPr>
      <xdr:spPr>
        <a:xfrm flipV="1">
          <a:off x="7861300" y="12607582"/>
          <a:ext cx="889000" cy="7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151902</xdr:rowOff>
    </xdr:from>
    <xdr:ext cx="534377" cy="259045"/>
    <xdr:sp macro="" textlink="">
      <xdr:nvSpPr>
        <xdr:cNvPr id="418" name="テキスト ボックス 417"/>
        <xdr:cNvSpPr txBox="1"/>
      </xdr:nvSpPr>
      <xdr:spPr>
        <a:xfrm>
          <a:off x="8483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152053</xdr:rowOff>
    </xdr:from>
    <xdr:to>
      <xdr:col>11</xdr:col>
      <xdr:colOff>307975</xdr:colOff>
      <xdr:row>78</xdr:row>
      <xdr:rowOff>22042</xdr:rowOff>
    </xdr:to>
    <xdr:cxnSp macro="">
      <xdr:nvCxnSpPr>
        <xdr:cNvPr id="419" name="直線コネクタ 418"/>
        <xdr:cNvCxnSpPr/>
      </xdr:nvCxnSpPr>
      <xdr:spPr>
        <a:xfrm flipV="1">
          <a:off x="6972300" y="13353703"/>
          <a:ext cx="889000" cy="4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156915</xdr:rowOff>
    </xdr:from>
    <xdr:ext cx="534377" cy="259045"/>
    <xdr:sp macro="" textlink="">
      <xdr:nvSpPr>
        <xdr:cNvPr id="421" name="テキスト ボックス 420"/>
        <xdr:cNvSpPr txBox="1"/>
      </xdr:nvSpPr>
      <xdr:spPr>
        <a:xfrm>
          <a:off x="7594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167681</xdr:rowOff>
    </xdr:from>
    <xdr:ext cx="534377" cy="259045"/>
    <xdr:sp macro="" textlink="">
      <xdr:nvSpPr>
        <xdr:cNvPr id="423" name="テキスト ボックス 422"/>
        <xdr:cNvSpPr txBox="1"/>
      </xdr:nvSpPr>
      <xdr:spPr>
        <a:xfrm>
          <a:off x="6705111" y="1354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157888</xdr:rowOff>
    </xdr:from>
    <xdr:to>
      <xdr:col>15</xdr:col>
      <xdr:colOff>231775</xdr:colOff>
      <xdr:row>78</xdr:row>
      <xdr:rowOff>88038</xdr:rowOff>
    </xdr:to>
    <xdr:sp macro="" textlink="">
      <xdr:nvSpPr>
        <xdr:cNvPr id="429" name="円/楕円 428"/>
        <xdr:cNvSpPr/>
      </xdr:nvSpPr>
      <xdr:spPr>
        <a:xfrm>
          <a:off x="10426700" y="133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9315</xdr:rowOff>
    </xdr:from>
    <xdr:ext cx="534377" cy="259045"/>
    <xdr:sp macro="" textlink="">
      <xdr:nvSpPr>
        <xdr:cNvPr id="430" name="商工費該当値テキスト"/>
        <xdr:cNvSpPr txBox="1"/>
      </xdr:nvSpPr>
      <xdr:spPr>
        <a:xfrm>
          <a:off x="10528300" y="132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93,786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159041</xdr:rowOff>
    </xdr:from>
    <xdr:to>
      <xdr:col>14</xdr:col>
      <xdr:colOff>79375</xdr:colOff>
      <xdr:row>78</xdr:row>
      <xdr:rowOff>89191</xdr:rowOff>
    </xdr:to>
    <xdr:sp macro="" textlink="">
      <xdr:nvSpPr>
        <xdr:cNvPr id="431" name="円/楕円 430"/>
        <xdr:cNvSpPr/>
      </xdr:nvSpPr>
      <xdr:spPr>
        <a:xfrm>
          <a:off x="9588500" y="133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105718</xdr:rowOff>
    </xdr:from>
    <xdr:ext cx="534377" cy="259045"/>
    <xdr:sp macro="" textlink="">
      <xdr:nvSpPr>
        <xdr:cNvPr id="432" name="テキスト ボックス 431"/>
        <xdr:cNvSpPr txBox="1"/>
      </xdr:nvSpPr>
      <xdr:spPr>
        <a:xfrm>
          <a:off x="9372111" y="1313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93,180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40932</xdr:rowOff>
    </xdr:from>
    <xdr:to>
      <xdr:col>12</xdr:col>
      <xdr:colOff>561975</xdr:colOff>
      <xdr:row>73</xdr:row>
      <xdr:rowOff>142532</xdr:rowOff>
    </xdr:to>
    <xdr:sp macro="" textlink="">
      <xdr:nvSpPr>
        <xdr:cNvPr id="433" name="円/楕円 432"/>
        <xdr:cNvSpPr/>
      </xdr:nvSpPr>
      <xdr:spPr>
        <a:xfrm>
          <a:off x="8699500" y="125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71</xdr:row>
      <xdr:rowOff>159059</xdr:rowOff>
    </xdr:from>
    <xdr:ext cx="599010" cy="259045"/>
    <xdr:sp macro="" textlink="">
      <xdr:nvSpPr>
        <xdr:cNvPr id="434" name="テキスト ボックス 433"/>
        <xdr:cNvSpPr txBox="1"/>
      </xdr:nvSpPr>
      <xdr:spPr>
        <a:xfrm>
          <a:off x="8450794" y="1233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515,180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101253</xdr:rowOff>
    </xdr:from>
    <xdr:to>
      <xdr:col>11</xdr:col>
      <xdr:colOff>358775</xdr:colOff>
      <xdr:row>78</xdr:row>
      <xdr:rowOff>31403</xdr:rowOff>
    </xdr:to>
    <xdr:sp macro="" textlink="">
      <xdr:nvSpPr>
        <xdr:cNvPr id="435" name="円/楕円 434"/>
        <xdr:cNvSpPr/>
      </xdr:nvSpPr>
      <xdr:spPr>
        <a:xfrm>
          <a:off x="7810500" y="1330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76</xdr:row>
      <xdr:rowOff>47930</xdr:rowOff>
    </xdr:from>
    <xdr:ext cx="599010" cy="259045"/>
    <xdr:sp macro="" textlink="">
      <xdr:nvSpPr>
        <xdr:cNvPr id="436" name="テキスト ボックス 435"/>
        <xdr:cNvSpPr txBox="1"/>
      </xdr:nvSpPr>
      <xdr:spPr>
        <a:xfrm>
          <a:off x="7561794" y="1307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123,516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142692</xdr:rowOff>
    </xdr:from>
    <xdr:to>
      <xdr:col>10</xdr:col>
      <xdr:colOff>155575</xdr:colOff>
      <xdr:row>78</xdr:row>
      <xdr:rowOff>72842</xdr:rowOff>
    </xdr:to>
    <xdr:sp macro="" textlink="">
      <xdr:nvSpPr>
        <xdr:cNvPr id="437" name="円/楕円 436"/>
        <xdr:cNvSpPr/>
      </xdr:nvSpPr>
      <xdr:spPr>
        <a:xfrm>
          <a:off x="6921500" y="133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76</xdr:row>
      <xdr:rowOff>89369</xdr:rowOff>
    </xdr:from>
    <xdr:ext cx="599010" cy="259045"/>
    <xdr:sp macro="" textlink="">
      <xdr:nvSpPr>
        <xdr:cNvPr id="438" name="テキスト ボックス 437"/>
        <xdr:cNvSpPr txBox="1"/>
      </xdr:nvSpPr>
      <xdr:spPr>
        <a:xfrm>
          <a:off x="6672794" y="1311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7525</xdr:rowOff>
    </xdr:from>
    <xdr:to>
      <xdr:col>15</xdr:col>
      <xdr:colOff>180975</xdr:colOff>
      <xdr:row>98</xdr:row>
      <xdr:rowOff>63855</xdr:rowOff>
    </xdr:to>
    <xdr:cxnSp macro="">
      <xdr:nvCxnSpPr>
        <xdr:cNvPr id="467" name="直線コネクタ 466"/>
        <xdr:cNvCxnSpPr/>
      </xdr:nvCxnSpPr>
      <xdr:spPr>
        <a:xfrm flipV="1">
          <a:off x="9639300" y="16809625"/>
          <a:ext cx="838200" cy="5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8" name="土木費平均値テキスト"/>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71802</xdr:rowOff>
    </xdr:from>
    <xdr:to>
      <xdr:col>14</xdr:col>
      <xdr:colOff>28575</xdr:colOff>
      <xdr:row>98</xdr:row>
      <xdr:rowOff>63855</xdr:rowOff>
    </xdr:to>
    <xdr:cxnSp macro="">
      <xdr:nvCxnSpPr>
        <xdr:cNvPr id="470" name="直線コネクタ 469"/>
        <xdr:cNvCxnSpPr/>
      </xdr:nvCxnSpPr>
      <xdr:spPr>
        <a:xfrm>
          <a:off x="8750300" y="16702452"/>
          <a:ext cx="889000" cy="16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144301</xdr:rowOff>
    </xdr:from>
    <xdr:ext cx="599010" cy="259045"/>
    <xdr:sp macro="" textlink="">
      <xdr:nvSpPr>
        <xdr:cNvPr id="472" name="テキスト ボックス 471"/>
        <xdr:cNvSpPr txBox="1"/>
      </xdr:nvSpPr>
      <xdr:spPr>
        <a:xfrm>
          <a:off x="9339794"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71802</xdr:rowOff>
    </xdr:from>
    <xdr:to>
      <xdr:col>12</xdr:col>
      <xdr:colOff>511175</xdr:colOff>
      <xdr:row>98</xdr:row>
      <xdr:rowOff>85339</xdr:rowOff>
    </xdr:to>
    <xdr:cxnSp macro="">
      <xdr:nvCxnSpPr>
        <xdr:cNvPr id="473" name="直線コネクタ 472"/>
        <xdr:cNvCxnSpPr/>
      </xdr:nvCxnSpPr>
      <xdr:spPr>
        <a:xfrm flipV="1">
          <a:off x="7861300" y="16702452"/>
          <a:ext cx="889000" cy="18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144448</xdr:rowOff>
    </xdr:from>
    <xdr:ext cx="599010" cy="259045"/>
    <xdr:sp macro="" textlink="">
      <xdr:nvSpPr>
        <xdr:cNvPr id="475" name="テキスト ボックス 474"/>
        <xdr:cNvSpPr txBox="1"/>
      </xdr:nvSpPr>
      <xdr:spPr>
        <a:xfrm>
          <a:off x="8450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74738</xdr:rowOff>
    </xdr:from>
    <xdr:to>
      <xdr:col>11</xdr:col>
      <xdr:colOff>307975</xdr:colOff>
      <xdr:row>98</xdr:row>
      <xdr:rowOff>85339</xdr:rowOff>
    </xdr:to>
    <xdr:cxnSp macro="">
      <xdr:nvCxnSpPr>
        <xdr:cNvPr id="476" name="直線コネクタ 475"/>
        <xdr:cNvCxnSpPr/>
      </xdr:nvCxnSpPr>
      <xdr:spPr>
        <a:xfrm>
          <a:off x="6972300" y="16876838"/>
          <a:ext cx="889000" cy="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78</xdr:rowOff>
    </xdr:from>
    <xdr:ext cx="599010" cy="259045"/>
    <xdr:sp macro="" textlink="">
      <xdr:nvSpPr>
        <xdr:cNvPr id="480" name="テキスト ボックス 479"/>
        <xdr:cNvSpPr txBox="1"/>
      </xdr:nvSpPr>
      <xdr:spPr>
        <a:xfrm>
          <a:off x="6672794" y="1697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128175</xdr:rowOff>
    </xdr:from>
    <xdr:to>
      <xdr:col>15</xdr:col>
      <xdr:colOff>231775</xdr:colOff>
      <xdr:row>98</xdr:row>
      <xdr:rowOff>58325</xdr:rowOff>
    </xdr:to>
    <xdr:sp macro="" textlink="">
      <xdr:nvSpPr>
        <xdr:cNvPr id="486" name="円/楕円 485"/>
        <xdr:cNvSpPr/>
      </xdr:nvSpPr>
      <xdr:spPr>
        <a:xfrm>
          <a:off x="10426700" y="167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151052</xdr:rowOff>
    </xdr:from>
    <xdr:ext cx="599010" cy="259045"/>
    <xdr:sp macro="" textlink="">
      <xdr:nvSpPr>
        <xdr:cNvPr id="487" name="土木費該当値テキスト"/>
        <xdr:cNvSpPr txBox="1"/>
      </xdr:nvSpPr>
      <xdr:spPr>
        <a:xfrm>
          <a:off x="10528300" y="1661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273,457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13055</xdr:rowOff>
    </xdr:from>
    <xdr:to>
      <xdr:col>14</xdr:col>
      <xdr:colOff>79375</xdr:colOff>
      <xdr:row>98</xdr:row>
      <xdr:rowOff>114655</xdr:rowOff>
    </xdr:to>
    <xdr:sp macro="" textlink="">
      <xdr:nvSpPr>
        <xdr:cNvPr id="488" name="円/楕円 487"/>
        <xdr:cNvSpPr/>
      </xdr:nvSpPr>
      <xdr:spPr>
        <a:xfrm>
          <a:off x="9588500" y="168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131182</xdr:rowOff>
    </xdr:from>
    <xdr:ext cx="599010" cy="259045"/>
    <xdr:sp macro="" textlink="">
      <xdr:nvSpPr>
        <xdr:cNvPr id="489" name="テキスト ボックス 488"/>
        <xdr:cNvSpPr txBox="1"/>
      </xdr:nvSpPr>
      <xdr:spPr>
        <a:xfrm>
          <a:off x="9339794" y="1659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199,535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21002</xdr:rowOff>
    </xdr:from>
    <xdr:to>
      <xdr:col>12</xdr:col>
      <xdr:colOff>561975</xdr:colOff>
      <xdr:row>97</xdr:row>
      <xdr:rowOff>122602</xdr:rowOff>
    </xdr:to>
    <xdr:sp macro="" textlink="">
      <xdr:nvSpPr>
        <xdr:cNvPr id="490" name="円/楕円 489"/>
        <xdr:cNvSpPr/>
      </xdr:nvSpPr>
      <xdr:spPr>
        <a:xfrm>
          <a:off x="8699500" y="166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139129</xdr:rowOff>
    </xdr:from>
    <xdr:ext cx="599010" cy="259045"/>
    <xdr:sp macro="" textlink="">
      <xdr:nvSpPr>
        <xdr:cNvPr id="491" name="テキスト ボックス 490"/>
        <xdr:cNvSpPr txBox="1"/>
      </xdr:nvSpPr>
      <xdr:spPr>
        <a:xfrm>
          <a:off x="8450794" y="1642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414,106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34539</xdr:rowOff>
    </xdr:from>
    <xdr:to>
      <xdr:col>11</xdr:col>
      <xdr:colOff>358775</xdr:colOff>
      <xdr:row>98</xdr:row>
      <xdr:rowOff>136139</xdr:rowOff>
    </xdr:to>
    <xdr:sp macro="" textlink="">
      <xdr:nvSpPr>
        <xdr:cNvPr id="492" name="円/楕円 491"/>
        <xdr:cNvSpPr/>
      </xdr:nvSpPr>
      <xdr:spPr>
        <a:xfrm>
          <a:off x="7810500" y="168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152666</xdr:rowOff>
    </xdr:from>
    <xdr:ext cx="599010" cy="259045"/>
    <xdr:sp macro="" textlink="">
      <xdr:nvSpPr>
        <xdr:cNvPr id="493" name="テキスト ボックス 492"/>
        <xdr:cNvSpPr txBox="1"/>
      </xdr:nvSpPr>
      <xdr:spPr>
        <a:xfrm>
          <a:off x="7561794" y="1661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171,340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23938</xdr:rowOff>
    </xdr:from>
    <xdr:to>
      <xdr:col>10</xdr:col>
      <xdr:colOff>155575</xdr:colOff>
      <xdr:row>98</xdr:row>
      <xdr:rowOff>125538</xdr:rowOff>
    </xdr:to>
    <xdr:sp macro="" textlink="">
      <xdr:nvSpPr>
        <xdr:cNvPr id="494" name="円/楕円 493"/>
        <xdr:cNvSpPr/>
      </xdr:nvSpPr>
      <xdr:spPr>
        <a:xfrm>
          <a:off x="6921500" y="168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142065</xdr:rowOff>
    </xdr:from>
    <xdr:ext cx="599010" cy="259045"/>
    <xdr:sp macro="" textlink="">
      <xdr:nvSpPr>
        <xdr:cNvPr id="495" name="テキスト ボックス 494"/>
        <xdr:cNvSpPr txBox="1"/>
      </xdr:nvSpPr>
      <xdr:spPr>
        <a:xfrm>
          <a:off x="6672794" y="1660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74232</xdr:rowOff>
    </xdr:from>
    <xdr:to>
      <xdr:col>23</xdr:col>
      <xdr:colOff>517525</xdr:colOff>
      <xdr:row>36</xdr:row>
      <xdr:rowOff>108000</xdr:rowOff>
    </xdr:to>
    <xdr:cxnSp macro="">
      <xdr:nvCxnSpPr>
        <xdr:cNvPr id="526" name="直線コネクタ 525"/>
        <xdr:cNvCxnSpPr/>
      </xdr:nvCxnSpPr>
      <xdr:spPr>
        <a:xfrm flipV="1">
          <a:off x="15481300" y="5389182"/>
          <a:ext cx="838200" cy="89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108000</xdr:rowOff>
    </xdr:from>
    <xdr:to>
      <xdr:col>22</xdr:col>
      <xdr:colOff>365125</xdr:colOff>
      <xdr:row>37</xdr:row>
      <xdr:rowOff>42774</xdr:rowOff>
    </xdr:to>
    <xdr:cxnSp macro="">
      <xdr:nvCxnSpPr>
        <xdr:cNvPr id="529" name="直線コネクタ 528"/>
        <xdr:cNvCxnSpPr/>
      </xdr:nvCxnSpPr>
      <xdr:spPr>
        <a:xfrm flipV="1">
          <a:off x="14592300" y="6280200"/>
          <a:ext cx="889000" cy="10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42774</xdr:rowOff>
    </xdr:from>
    <xdr:to>
      <xdr:col>21</xdr:col>
      <xdr:colOff>161925</xdr:colOff>
      <xdr:row>38</xdr:row>
      <xdr:rowOff>69014</xdr:rowOff>
    </xdr:to>
    <xdr:cxnSp macro="">
      <xdr:nvCxnSpPr>
        <xdr:cNvPr id="532" name="直線コネクタ 531"/>
        <xdr:cNvCxnSpPr/>
      </xdr:nvCxnSpPr>
      <xdr:spPr>
        <a:xfrm flipV="1">
          <a:off x="13703300" y="6386424"/>
          <a:ext cx="889000" cy="19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69014</xdr:rowOff>
    </xdr:from>
    <xdr:to>
      <xdr:col>19</xdr:col>
      <xdr:colOff>644525</xdr:colOff>
      <xdr:row>38</xdr:row>
      <xdr:rowOff>143370</xdr:rowOff>
    </xdr:to>
    <xdr:cxnSp macro="">
      <xdr:nvCxnSpPr>
        <xdr:cNvPr id="535" name="直線コネクタ 534"/>
        <xdr:cNvCxnSpPr/>
      </xdr:nvCxnSpPr>
      <xdr:spPr>
        <a:xfrm flipV="1">
          <a:off x="12814300" y="6584114"/>
          <a:ext cx="889000" cy="7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133023</xdr:rowOff>
    </xdr:from>
    <xdr:ext cx="534377" cy="259045"/>
    <xdr:sp macro="" textlink="">
      <xdr:nvSpPr>
        <xdr:cNvPr id="537" name="テキスト ボックス 536"/>
        <xdr:cNvSpPr txBox="1"/>
      </xdr:nvSpPr>
      <xdr:spPr>
        <a:xfrm>
          <a:off x="13436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156781</xdr:rowOff>
    </xdr:from>
    <xdr:ext cx="534377" cy="259045"/>
    <xdr:sp macro="" textlink="">
      <xdr:nvSpPr>
        <xdr:cNvPr id="539" name="テキスト ボックス 538"/>
        <xdr:cNvSpPr txBox="1"/>
      </xdr:nvSpPr>
      <xdr:spPr>
        <a:xfrm>
          <a:off x="12547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23432</xdr:rowOff>
    </xdr:from>
    <xdr:to>
      <xdr:col>23</xdr:col>
      <xdr:colOff>568325</xdr:colOff>
      <xdr:row>31</xdr:row>
      <xdr:rowOff>125032</xdr:rowOff>
    </xdr:to>
    <xdr:sp macro="" textlink="">
      <xdr:nvSpPr>
        <xdr:cNvPr id="545" name="円/楕円 544"/>
        <xdr:cNvSpPr/>
      </xdr:nvSpPr>
      <xdr:spPr>
        <a:xfrm>
          <a:off x="16268700" y="53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109809</xdr:rowOff>
    </xdr:from>
    <xdr:ext cx="599010" cy="259045"/>
    <xdr:sp macro="" textlink="">
      <xdr:nvSpPr>
        <xdr:cNvPr id="546" name="消防費該当値テキスト"/>
        <xdr:cNvSpPr txBox="1"/>
      </xdr:nvSpPr>
      <xdr:spPr>
        <a:xfrm>
          <a:off x="16370300" y="525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427,547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57200</xdr:rowOff>
    </xdr:from>
    <xdr:to>
      <xdr:col>22</xdr:col>
      <xdr:colOff>415925</xdr:colOff>
      <xdr:row>36</xdr:row>
      <xdr:rowOff>158800</xdr:rowOff>
    </xdr:to>
    <xdr:sp macro="" textlink="">
      <xdr:nvSpPr>
        <xdr:cNvPr id="547" name="円/楕円 546"/>
        <xdr:cNvSpPr/>
      </xdr:nvSpPr>
      <xdr:spPr>
        <a:xfrm>
          <a:off x="15430500" y="62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3877</xdr:rowOff>
    </xdr:from>
    <xdr:ext cx="599010" cy="259045"/>
    <xdr:sp macro="" textlink="">
      <xdr:nvSpPr>
        <xdr:cNvPr id="548" name="テキスト ボックス 547"/>
        <xdr:cNvSpPr txBox="1"/>
      </xdr:nvSpPr>
      <xdr:spPr>
        <a:xfrm>
          <a:off x="15181794" y="600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154,707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163424</xdr:rowOff>
    </xdr:from>
    <xdr:to>
      <xdr:col>21</xdr:col>
      <xdr:colOff>212725</xdr:colOff>
      <xdr:row>37</xdr:row>
      <xdr:rowOff>93574</xdr:rowOff>
    </xdr:to>
    <xdr:sp macro="" textlink="">
      <xdr:nvSpPr>
        <xdr:cNvPr id="549" name="円/楕円 548"/>
        <xdr:cNvSpPr/>
      </xdr:nvSpPr>
      <xdr:spPr>
        <a:xfrm>
          <a:off x="14541500" y="6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110101</xdr:rowOff>
    </xdr:from>
    <xdr:ext cx="599010" cy="259045"/>
    <xdr:sp macro="" textlink="">
      <xdr:nvSpPr>
        <xdr:cNvPr id="550" name="テキスト ボックス 549"/>
        <xdr:cNvSpPr txBox="1"/>
      </xdr:nvSpPr>
      <xdr:spPr>
        <a:xfrm>
          <a:off x="14292794" y="611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18214</xdr:rowOff>
    </xdr:from>
    <xdr:to>
      <xdr:col>20</xdr:col>
      <xdr:colOff>9525</xdr:colOff>
      <xdr:row>38</xdr:row>
      <xdr:rowOff>119814</xdr:rowOff>
    </xdr:to>
    <xdr:sp macro="" textlink="">
      <xdr:nvSpPr>
        <xdr:cNvPr id="551" name="円/楕円 550"/>
        <xdr:cNvSpPr/>
      </xdr:nvSpPr>
      <xdr:spPr>
        <a:xfrm>
          <a:off x="13652500" y="65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110941</xdr:rowOff>
    </xdr:from>
    <xdr:ext cx="534377" cy="259045"/>
    <xdr:sp macro="" textlink="">
      <xdr:nvSpPr>
        <xdr:cNvPr id="552" name="テキスト ボックス 551"/>
        <xdr:cNvSpPr txBox="1"/>
      </xdr:nvSpPr>
      <xdr:spPr>
        <a:xfrm>
          <a:off x="13436111" y="662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92570</xdr:rowOff>
    </xdr:from>
    <xdr:to>
      <xdr:col>18</xdr:col>
      <xdr:colOff>492125</xdr:colOff>
      <xdr:row>39</xdr:row>
      <xdr:rowOff>22720</xdr:rowOff>
    </xdr:to>
    <xdr:sp macro="" textlink="">
      <xdr:nvSpPr>
        <xdr:cNvPr id="553" name="円/楕円 552"/>
        <xdr:cNvSpPr/>
      </xdr:nvSpPr>
      <xdr:spPr>
        <a:xfrm>
          <a:off x="12763500" y="66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13847</xdr:rowOff>
    </xdr:from>
    <xdr:ext cx="534377" cy="259045"/>
    <xdr:sp macro="" textlink="">
      <xdr:nvSpPr>
        <xdr:cNvPr id="554" name="テキスト ボックス 553"/>
        <xdr:cNvSpPr txBox="1"/>
      </xdr:nvSpPr>
      <xdr:spPr>
        <a:xfrm>
          <a:off x="12547111" y="67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107156</xdr:rowOff>
    </xdr:from>
    <xdr:to>
      <xdr:col>23</xdr:col>
      <xdr:colOff>517525</xdr:colOff>
      <xdr:row>58</xdr:row>
      <xdr:rowOff>131263</xdr:rowOff>
    </xdr:to>
    <xdr:cxnSp macro="">
      <xdr:nvCxnSpPr>
        <xdr:cNvPr id="585" name="直線コネクタ 584"/>
        <xdr:cNvCxnSpPr/>
      </xdr:nvCxnSpPr>
      <xdr:spPr>
        <a:xfrm>
          <a:off x="15481300" y="9879806"/>
          <a:ext cx="838200" cy="19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107156</xdr:rowOff>
    </xdr:from>
    <xdr:to>
      <xdr:col>22</xdr:col>
      <xdr:colOff>365125</xdr:colOff>
      <xdr:row>58</xdr:row>
      <xdr:rowOff>85229</xdr:rowOff>
    </xdr:to>
    <xdr:cxnSp macro="">
      <xdr:nvCxnSpPr>
        <xdr:cNvPr id="588" name="直線コネクタ 587"/>
        <xdr:cNvCxnSpPr/>
      </xdr:nvCxnSpPr>
      <xdr:spPr>
        <a:xfrm flipV="1">
          <a:off x="14592300" y="9879806"/>
          <a:ext cx="889000" cy="14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161048</xdr:rowOff>
    </xdr:from>
    <xdr:ext cx="599010" cy="259045"/>
    <xdr:sp macro="" textlink="">
      <xdr:nvSpPr>
        <xdr:cNvPr id="590" name="テキスト ボックス 589"/>
        <xdr:cNvSpPr txBox="1"/>
      </xdr:nvSpPr>
      <xdr:spPr>
        <a:xfrm>
          <a:off x="15181794" y="1010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85229</xdr:rowOff>
    </xdr:from>
    <xdr:to>
      <xdr:col>21</xdr:col>
      <xdr:colOff>161925</xdr:colOff>
      <xdr:row>58</xdr:row>
      <xdr:rowOff>145276</xdr:rowOff>
    </xdr:to>
    <xdr:cxnSp macro="">
      <xdr:nvCxnSpPr>
        <xdr:cNvPr id="591" name="直線コネクタ 590"/>
        <xdr:cNvCxnSpPr/>
      </xdr:nvCxnSpPr>
      <xdr:spPr>
        <a:xfrm flipV="1">
          <a:off x="13703300" y="10029329"/>
          <a:ext cx="889000" cy="6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162994</xdr:rowOff>
    </xdr:from>
    <xdr:ext cx="599010" cy="259045"/>
    <xdr:sp macro="" textlink="">
      <xdr:nvSpPr>
        <xdr:cNvPr id="593" name="テキスト ボックス 592"/>
        <xdr:cNvSpPr txBox="1"/>
      </xdr:nvSpPr>
      <xdr:spPr>
        <a:xfrm>
          <a:off x="14292794" y="1010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145276</xdr:rowOff>
    </xdr:from>
    <xdr:to>
      <xdr:col>19</xdr:col>
      <xdr:colOff>644525</xdr:colOff>
      <xdr:row>58</xdr:row>
      <xdr:rowOff>154782</xdr:rowOff>
    </xdr:to>
    <xdr:cxnSp macro="">
      <xdr:nvCxnSpPr>
        <xdr:cNvPr id="594" name="直線コネクタ 593"/>
        <xdr:cNvCxnSpPr/>
      </xdr:nvCxnSpPr>
      <xdr:spPr>
        <a:xfrm flipV="1">
          <a:off x="12814300" y="10089376"/>
          <a:ext cx="8890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50341</xdr:rowOff>
    </xdr:from>
    <xdr:ext cx="599010" cy="259045"/>
    <xdr:sp macro="" textlink="">
      <xdr:nvSpPr>
        <xdr:cNvPr id="598" name="テキスト ボックス 597"/>
        <xdr:cNvSpPr txBox="1"/>
      </xdr:nvSpPr>
      <xdr:spPr>
        <a:xfrm>
          <a:off x="12514794" y="98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80463</xdr:rowOff>
    </xdr:from>
    <xdr:to>
      <xdr:col>23</xdr:col>
      <xdr:colOff>568325</xdr:colOff>
      <xdr:row>59</xdr:row>
      <xdr:rowOff>10613</xdr:rowOff>
    </xdr:to>
    <xdr:sp macro="" textlink="">
      <xdr:nvSpPr>
        <xdr:cNvPr id="604" name="円/楕円 603"/>
        <xdr:cNvSpPr/>
      </xdr:nvSpPr>
      <xdr:spPr>
        <a:xfrm>
          <a:off x="16268700" y="1002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41044</xdr:rowOff>
    </xdr:from>
    <xdr:ext cx="599010" cy="259045"/>
    <xdr:sp macro="" textlink="">
      <xdr:nvSpPr>
        <xdr:cNvPr id="605" name="教育費該当値テキスト"/>
        <xdr:cNvSpPr txBox="1"/>
      </xdr:nvSpPr>
      <xdr:spPr>
        <a:xfrm>
          <a:off x="16370300" y="998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127,751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56356</xdr:rowOff>
    </xdr:from>
    <xdr:to>
      <xdr:col>22</xdr:col>
      <xdr:colOff>415925</xdr:colOff>
      <xdr:row>57</xdr:row>
      <xdr:rowOff>157956</xdr:rowOff>
    </xdr:to>
    <xdr:sp macro="" textlink="">
      <xdr:nvSpPr>
        <xdr:cNvPr id="606" name="円/楕円 605"/>
        <xdr:cNvSpPr/>
      </xdr:nvSpPr>
      <xdr:spPr>
        <a:xfrm>
          <a:off x="15430500" y="98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3033</xdr:rowOff>
    </xdr:from>
    <xdr:ext cx="599010" cy="259045"/>
    <xdr:sp macro="" textlink="">
      <xdr:nvSpPr>
        <xdr:cNvPr id="607" name="テキスト ボックス 606"/>
        <xdr:cNvSpPr txBox="1"/>
      </xdr:nvSpPr>
      <xdr:spPr>
        <a:xfrm>
          <a:off x="15181794" y="960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307,396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34429</xdr:rowOff>
    </xdr:from>
    <xdr:to>
      <xdr:col>21</xdr:col>
      <xdr:colOff>212725</xdr:colOff>
      <xdr:row>58</xdr:row>
      <xdr:rowOff>136029</xdr:rowOff>
    </xdr:to>
    <xdr:sp macro="" textlink="">
      <xdr:nvSpPr>
        <xdr:cNvPr id="608" name="円/楕円 607"/>
        <xdr:cNvSpPr/>
      </xdr:nvSpPr>
      <xdr:spPr>
        <a:xfrm>
          <a:off x="14541500" y="99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152556</xdr:rowOff>
    </xdr:from>
    <xdr:ext cx="599010" cy="259045"/>
    <xdr:sp macro="" textlink="">
      <xdr:nvSpPr>
        <xdr:cNvPr id="609" name="テキスト ボックス 608"/>
        <xdr:cNvSpPr txBox="1"/>
      </xdr:nvSpPr>
      <xdr:spPr>
        <a:xfrm>
          <a:off x="14292794" y="975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170,039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94476</xdr:rowOff>
    </xdr:from>
    <xdr:to>
      <xdr:col>20</xdr:col>
      <xdr:colOff>9525</xdr:colOff>
      <xdr:row>59</xdr:row>
      <xdr:rowOff>24626</xdr:rowOff>
    </xdr:to>
    <xdr:sp macro="" textlink="">
      <xdr:nvSpPr>
        <xdr:cNvPr id="610" name="円/楕円 609"/>
        <xdr:cNvSpPr/>
      </xdr:nvSpPr>
      <xdr:spPr>
        <a:xfrm>
          <a:off x="13652500" y="1003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41153</xdr:rowOff>
    </xdr:from>
    <xdr:ext cx="599010" cy="259045"/>
    <xdr:sp macro="" textlink="">
      <xdr:nvSpPr>
        <xdr:cNvPr id="611" name="テキスト ボックス 610"/>
        <xdr:cNvSpPr txBox="1"/>
      </xdr:nvSpPr>
      <xdr:spPr>
        <a:xfrm>
          <a:off x="13403794" y="981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114,877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103982</xdr:rowOff>
    </xdr:from>
    <xdr:to>
      <xdr:col>18</xdr:col>
      <xdr:colOff>492125</xdr:colOff>
      <xdr:row>59</xdr:row>
      <xdr:rowOff>34132</xdr:rowOff>
    </xdr:to>
    <xdr:sp macro="" textlink="">
      <xdr:nvSpPr>
        <xdr:cNvPr id="612" name="円/楕円 611"/>
        <xdr:cNvSpPr/>
      </xdr:nvSpPr>
      <xdr:spPr>
        <a:xfrm>
          <a:off x="12763500" y="100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25259</xdr:rowOff>
    </xdr:from>
    <xdr:ext cx="599010" cy="259045"/>
    <xdr:sp macro="" textlink="">
      <xdr:nvSpPr>
        <xdr:cNvPr id="613" name="テキスト ボックス 612"/>
        <xdr:cNvSpPr txBox="1"/>
      </xdr:nvSpPr>
      <xdr:spPr>
        <a:xfrm>
          <a:off x="12514794" y="1014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50936</xdr:rowOff>
    </xdr:from>
    <xdr:to>
      <xdr:col>23</xdr:col>
      <xdr:colOff>517525</xdr:colOff>
      <xdr:row>79</xdr:row>
      <xdr:rowOff>98879</xdr:rowOff>
    </xdr:to>
    <xdr:cxnSp macro="">
      <xdr:nvCxnSpPr>
        <xdr:cNvPr id="644" name="直線コネクタ 643"/>
        <xdr:cNvCxnSpPr/>
      </xdr:nvCxnSpPr>
      <xdr:spPr>
        <a:xfrm>
          <a:off x="15481300" y="13595486"/>
          <a:ext cx="838200" cy="4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50936</xdr:rowOff>
    </xdr:from>
    <xdr:to>
      <xdr:col>22</xdr:col>
      <xdr:colOff>365125</xdr:colOff>
      <xdr:row>79</xdr:row>
      <xdr:rowOff>87357</xdr:rowOff>
    </xdr:to>
    <xdr:cxnSp macro="">
      <xdr:nvCxnSpPr>
        <xdr:cNvPr id="647" name="直線コネクタ 646"/>
        <xdr:cNvCxnSpPr/>
      </xdr:nvCxnSpPr>
      <xdr:spPr>
        <a:xfrm flipV="1">
          <a:off x="14592300" y="13595486"/>
          <a:ext cx="889000" cy="3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113245</xdr:rowOff>
    </xdr:from>
    <xdr:ext cx="534377" cy="259045"/>
    <xdr:sp macro="" textlink="">
      <xdr:nvSpPr>
        <xdr:cNvPr id="649" name="テキスト ボックス 648"/>
        <xdr:cNvSpPr txBox="1"/>
      </xdr:nvSpPr>
      <xdr:spPr>
        <a:xfrm>
          <a:off x="15214111" y="136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166381</xdr:rowOff>
    </xdr:from>
    <xdr:to>
      <xdr:col>21</xdr:col>
      <xdr:colOff>161925</xdr:colOff>
      <xdr:row>79</xdr:row>
      <xdr:rowOff>87357</xdr:rowOff>
    </xdr:to>
    <xdr:cxnSp macro="">
      <xdr:nvCxnSpPr>
        <xdr:cNvPr id="650" name="直線コネクタ 649"/>
        <xdr:cNvCxnSpPr/>
      </xdr:nvCxnSpPr>
      <xdr:spPr>
        <a:xfrm>
          <a:off x="13703300" y="13539481"/>
          <a:ext cx="889000" cy="9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166381</xdr:rowOff>
    </xdr:from>
    <xdr:to>
      <xdr:col>19</xdr:col>
      <xdr:colOff>644525</xdr:colOff>
      <xdr:row>79</xdr:row>
      <xdr:rowOff>50485</xdr:rowOff>
    </xdr:to>
    <xdr:cxnSp macro="">
      <xdr:nvCxnSpPr>
        <xdr:cNvPr id="653" name="直線コネクタ 652"/>
        <xdr:cNvCxnSpPr/>
      </xdr:nvCxnSpPr>
      <xdr:spPr>
        <a:xfrm flipV="1">
          <a:off x="12814300" y="13539481"/>
          <a:ext cx="889000" cy="5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115195</xdr:rowOff>
    </xdr:from>
    <xdr:ext cx="534377" cy="259045"/>
    <xdr:sp macro="" textlink="">
      <xdr:nvSpPr>
        <xdr:cNvPr id="655" name="テキスト ボックス 654"/>
        <xdr:cNvSpPr txBox="1"/>
      </xdr:nvSpPr>
      <xdr:spPr>
        <a:xfrm>
          <a:off x="13436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99925</xdr:rowOff>
    </xdr:from>
    <xdr:ext cx="534377" cy="259045"/>
    <xdr:sp macro="" textlink="">
      <xdr:nvSpPr>
        <xdr:cNvPr id="657" name="テキスト ボックス 656"/>
        <xdr:cNvSpPr txBox="1"/>
      </xdr:nvSpPr>
      <xdr:spPr>
        <a:xfrm>
          <a:off x="12547111" y="136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136</xdr:rowOff>
    </xdr:from>
    <xdr:to>
      <xdr:col>22</xdr:col>
      <xdr:colOff>415925</xdr:colOff>
      <xdr:row>79</xdr:row>
      <xdr:rowOff>101736</xdr:rowOff>
    </xdr:to>
    <xdr:sp macro="" textlink="">
      <xdr:nvSpPr>
        <xdr:cNvPr id="665" name="円/楕円 664"/>
        <xdr:cNvSpPr/>
      </xdr:nvSpPr>
      <xdr:spPr>
        <a:xfrm>
          <a:off x="15430500" y="1354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118263</xdr:rowOff>
    </xdr:from>
    <xdr:ext cx="534377" cy="259045"/>
    <xdr:sp macro="" textlink="">
      <xdr:nvSpPr>
        <xdr:cNvPr id="666" name="テキスト ボックス 665"/>
        <xdr:cNvSpPr txBox="1"/>
      </xdr:nvSpPr>
      <xdr:spPr>
        <a:xfrm>
          <a:off x="15214111" y="133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29,361</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36557</xdr:rowOff>
    </xdr:from>
    <xdr:to>
      <xdr:col>21</xdr:col>
      <xdr:colOff>212725</xdr:colOff>
      <xdr:row>79</xdr:row>
      <xdr:rowOff>138157</xdr:rowOff>
    </xdr:to>
    <xdr:sp macro="" textlink="">
      <xdr:nvSpPr>
        <xdr:cNvPr id="667" name="円/楕円 666"/>
        <xdr:cNvSpPr/>
      </xdr:nvSpPr>
      <xdr:spPr>
        <a:xfrm>
          <a:off x="14541500" y="135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129284</xdr:rowOff>
    </xdr:from>
    <xdr:ext cx="469744" cy="259045"/>
    <xdr:sp macro="" textlink="">
      <xdr:nvSpPr>
        <xdr:cNvPr id="668" name="テキスト ボックス 667"/>
        <xdr:cNvSpPr txBox="1"/>
      </xdr:nvSpPr>
      <xdr:spPr>
        <a:xfrm>
          <a:off x="14357427" y="1367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115581</xdr:rowOff>
    </xdr:from>
    <xdr:to>
      <xdr:col>20</xdr:col>
      <xdr:colOff>9525</xdr:colOff>
      <xdr:row>79</xdr:row>
      <xdr:rowOff>45731</xdr:rowOff>
    </xdr:to>
    <xdr:sp macro="" textlink="">
      <xdr:nvSpPr>
        <xdr:cNvPr id="669" name="円/楕円 668"/>
        <xdr:cNvSpPr/>
      </xdr:nvSpPr>
      <xdr:spPr>
        <a:xfrm>
          <a:off x="13652500" y="1348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62258</xdr:rowOff>
    </xdr:from>
    <xdr:ext cx="534377" cy="259045"/>
    <xdr:sp macro="" textlink="">
      <xdr:nvSpPr>
        <xdr:cNvPr id="670" name="テキスト ボックス 669"/>
        <xdr:cNvSpPr txBox="1"/>
      </xdr:nvSpPr>
      <xdr:spPr>
        <a:xfrm>
          <a:off x="13436111" y="132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171135</xdr:rowOff>
    </xdr:from>
    <xdr:to>
      <xdr:col>18</xdr:col>
      <xdr:colOff>492125</xdr:colOff>
      <xdr:row>79</xdr:row>
      <xdr:rowOff>101285</xdr:rowOff>
    </xdr:to>
    <xdr:sp macro="" textlink="">
      <xdr:nvSpPr>
        <xdr:cNvPr id="671" name="円/楕円 670"/>
        <xdr:cNvSpPr/>
      </xdr:nvSpPr>
      <xdr:spPr>
        <a:xfrm>
          <a:off x="12763500" y="135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117812</xdr:rowOff>
    </xdr:from>
    <xdr:ext cx="534377" cy="259045"/>
    <xdr:sp macro="" textlink="">
      <xdr:nvSpPr>
        <xdr:cNvPr id="672" name="テキスト ボックス 671"/>
        <xdr:cNvSpPr txBox="1"/>
      </xdr:nvSpPr>
      <xdr:spPr>
        <a:xfrm>
          <a:off x="12547111" y="1331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27935</xdr:rowOff>
    </xdr:from>
    <xdr:to>
      <xdr:col>23</xdr:col>
      <xdr:colOff>517525</xdr:colOff>
      <xdr:row>97</xdr:row>
      <xdr:rowOff>45639</xdr:rowOff>
    </xdr:to>
    <xdr:cxnSp macro="">
      <xdr:nvCxnSpPr>
        <xdr:cNvPr id="703" name="直線コネクタ 702"/>
        <xdr:cNvCxnSpPr/>
      </xdr:nvCxnSpPr>
      <xdr:spPr>
        <a:xfrm>
          <a:off x="15481300" y="16658585"/>
          <a:ext cx="838200" cy="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163743</xdr:rowOff>
    </xdr:from>
    <xdr:to>
      <xdr:col>22</xdr:col>
      <xdr:colOff>365125</xdr:colOff>
      <xdr:row>97</xdr:row>
      <xdr:rowOff>27935</xdr:rowOff>
    </xdr:to>
    <xdr:cxnSp macro="">
      <xdr:nvCxnSpPr>
        <xdr:cNvPr id="706" name="直線コネクタ 705"/>
        <xdr:cNvCxnSpPr/>
      </xdr:nvCxnSpPr>
      <xdr:spPr>
        <a:xfrm>
          <a:off x="14592300" y="16622943"/>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132496</xdr:rowOff>
    </xdr:from>
    <xdr:to>
      <xdr:col>21</xdr:col>
      <xdr:colOff>161925</xdr:colOff>
      <xdr:row>96</xdr:row>
      <xdr:rowOff>163743</xdr:rowOff>
    </xdr:to>
    <xdr:cxnSp macro="">
      <xdr:nvCxnSpPr>
        <xdr:cNvPr id="709" name="直線コネクタ 708"/>
        <xdr:cNvCxnSpPr/>
      </xdr:nvCxnSpPr>
      <xdr:spPr>
        <a:xfrm>
          <a:off x="13703300" y="16591696"/>
          <a:ext cx="889000" cy="3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132496</xdr:rowOff>
    </xdr:from>
    <xdr:to>
      <xdr:col>19</xdr:col>
      <xdr:colOff>644525</xdr:colOff>
      <xdr:row>96</xdr:row>
      <xdr:rowOff>145424</xdr:rowOff>
    </xdr:to>
    <xdr:cxnSp macro="">
      <xdr:nvCxnSpPr>
        <xdr:cNvPr id="712" name="直線コネクタ 711"/>
        <xdr:cNvCxnSpPr/>
      </xdr:nvCxnSpPr>
      <xdr:spPr>
        <a:xfrm flipV="1">
          <a:off x="12814300" y="16591696"/>
          <a:ext cx="889000" cy="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82807</xdr:rowOff>
    </xdr:from>
    <xdr:ext cx="599010" cy="259045"/>
    <xdr:sp macro="" textlink="">
      <xdr:nvSpPr>
        <xdr:cNvPr id="714" name="テキスト ボックス 713"/>
        <xdr:cNvSpPr txBox="1"/>
      </xdr:nvSpPr>
      <xdr:spPr>
        <a:xfrm>
          <a:off x="13403794"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71345</xdr:rowOff>
    </xdr:from>
    <xdr:ext cx="599010" cy="259045"/>
    <xdr:sp macro="" textlink="">
      <xdr:nvSpPr>
        <xdr:cNvPr id="716" name="テキスト ボックス 715"/>
        <xdr:cNvSpPr txBox="1"/>
      </xdr:nvSpPr>
      <xdr:spPr>
        <a:xfrm>
          <a:off x="12514794" y="1687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166289</xdr:rowOff>
    </xdr:from>
    <xdr:to>
      <xdr:col>23</xdr:col>
      <xdr:colOff>568325</xdr:colOff>
      <xdr:row>97</xdr:row>
      <xdr:rowOff>96439</xdr:rowOff>
    </xdr:to>
    <xdr:sp macro="" textlink="">
      <xdr:nvSpPr>
        <xdr:cNvPr id="722" name="円/楕円 721"/>
        <xdr:cNvSpPr/>
      </xdr:nvSpPr>
      <xdr:spPr>
        <a:xfrm>
          <a:off x="16268700" y="166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17716</xdr:rowOff>
    </xdr:from>
    <xdr:ext cx="599010" cy="259045"/>
    <xdr:sp macro="" textlink="">
      <xdr:nvSpPr>
        <xdr:cNvPr id="723" name="公債費該当値テキスト"/>
        <xdr:cNvSpPr txBox="1"/>
      </xdr:nvSpPr>
      <xdr:spPr>
        <a:xfrm>
          <a:off x="16370300" y="1647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242,605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148585</xdr:rowOff>
    </xdr:from>
    <xdr:to>
      <xdr:col>22</xdr:col>
      <xdr:colOff>415925</xdr:colOff>
      <xdr:row>97</xdr:row>
      <xdr:rowOff>78735</xdr:rowOff>
    </xdr:to>
    <xdr:sp macro="" textlink="">
      <xdr:nvSpPr>
        <xdr:cNvPr id="724" name="円/楕円 723"/>
        <xdr:cNvSpPr/>
      </xdr:nvSpPr>
      <xdr:spPr>
        <a:xfrm>
          <a:off x="15430500" y="166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95262</xdr:rowOff>
    </xdr:from>
    <xdr:ext cx="599010" cy="259045"/>
    <xdr:sp macro="" textlink="">
      <xdr:nvSpPr>
        <xdr:cNvPr id="725" name="テキスト ボックス 724"/>
        <xdr:cNvSpPr txBox="1"/>
      </xdr:nvSpPr>
      <xdr:spPr>
        <a:xfrm>
          <a:off x="15181794" y="163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253,448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112943</xdr:rowOff>
    </xdr:from>
    <xdr:to>
      <xdr:col>21</xdr:col>
      <xdr:colOff>212725</xdr:colOff>
      <xdr:row>97</xdr:row>
      <xdr:rowOff>43093</xdr:rowOff>
    </xdr:to>
    <xdr:sp macro="" textlink="">
      <xdr:nvSpPr>
        <xdr:cNvPr id="726" name="円/楕円 725"/>
        <xdr:cNvSpPr/>
      </xdr:nvSpPr>
      <xdr:spPr>
        <a:xfrm>
          <a:off x="14541500" y="1657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59620</xdr:rowOff>
    </xdr:from>
    <xdr:ext cx="599010" cy="259045"/>
    <xdr:sp macro="" textlink="">
      <xdr:nvSpPr>
        <xdr:cNvPr id="727" name="テキスト ボックス 726"/>
        <xdr:cNvSpPr txBox="1"/>
      </xdr:nvSpPr>
      <xdr:spPr>
        <a:xfrm>
          <a:off x="14292794" y="1634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275,275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81696</xdr:rowOff>
    </xdr:from>
    <xdr:to>
      <xdr:col>20</xdr:col>
      <xdr:colOff>9525</xdr:colOff>
      <xdr:row>97</xdr:row>
      <xdr:rowOff>11846</xdr:rowOff>
    </xdr:to>
    <xdr:sp macro="" textlink="">
      <xdr:nvSpPr>
        <xdr:cNvPr id="728" name="円/楕円 727"/>
        <xdr:cNvSpPr/>
      </xdr:nvSpPr>
      <xdr:spPr>
        <a:xfrm>
          <a:off x="13652500" y="165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28373</xdr:rowOff>
    </xdr:from>
    <xdr:ext cx="599010" cy="259045"/>
    <xdr:sp macro="" textlink="">
      <xdr:nvSpPr>
        <xdr:cNvPr id="729" name="テキスト ボックス 728"/>
        <xdr:cNvSpPr txBox="1"/>
      </xdr:nvSpPr>
      <xdr:spPr>
        <a:xfrm>
          <a:off x="13403794" y="1631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294,412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94624</xdr:rowOff>
    </xdr:from>
    <xdr:to>
      <xdr:col>18</xdr:col>
      <xdr:colOff>492125</xdr:colOff>
      <xdr:row>97</xdr:row>
      <xdr:rowOff>24774</xdr:rowOff>
    </xdr:to>
    <xdr:sp macro="" textlink="">
      <xdr:nvSpPr>
        <xdr:cNvPr id="730" name="円/楕円 729"/>
        <xdr:cNvSpPr/>
      </xdr:nvSpPr>
      <xdr:spPr>
        <a:xfrm>
          <a:off x="12763500" y="165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41301</xdr:rowOff>
    </xdr:from>
    <xdr:ext cx="599010" cy="259045"/>
    <xdr:sp macro="" textlink="">
      <xdr:nvSpPr>
        <xdr:cNvPr id="731" name="テキスト ボックス 730"/>
        <xdr:cNvSpPr txBox="1"/>
      </xdr:nvSpPr>
      <xdr:spPr>
        <a:xfrm>
          <a:off x="12514794" y="1632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目的別歳出の１人当たりのコストについては議会費、</a:t>
          </a:r>
          <a:r>
            <a:rPr kumimoji="1" lang="ja-JP" altLang="en-US" sz="1400">
              <a:solidFill>
                <a:schemeClr val="dk1"/>
              </a:solidFill>
              <a:effectLst/>
              <a:latin typeface="+mn-lt"/>
              <a:ea typeface="+mn-ea"/>
              <a:cs typeface="+mn-cs"/>
            </a:rPr>
            <a:t>農林水産業費</a:t>
          </a:r>
          <a:r>
            <a:rPr kumimoji="1" lang="ja-JP" altLang="ja-JP" sz="1400">
              <a:solidFill>
                <a:schemeClr val="dk1"/>
              </a:solidFill>
              <a:effectLst/>
              <a:latin typeface="+mn-lt"/>
              <a:ea typeface="+mn-ea"/>
              <a:cs typeface="+mn-cs"/>
            </a:rPr>
            <a:t>、消防費などほとんどの費目において類似団体を大幅に上回っている。この要因としては当村の人口が４５０人と極端に少ないことがあげられる。</a:t>
          </a:r>
          <a:endParaRPr lang="ja-JP" altLang="ja-JP" sz="1400">
            <a:effectLst/>
          </a:endParaRPr>
        </a:p>
        <a:p>
          <a:r>
            <a:rPr kumimoji="1" lang="ja-JP" altLang="en-US" sz="1400">
              <a:solidFill>
                <a:schemeClr val="dk1"/>
              </a:solidFill>
              <a:effectLst/>
              <a:latin typeface="+mn-lt"/>
              <a:ea typeface="+mn-ea"/>
              <a:cs typeface="+mn-cs"/>
            </a:rPr>
            <a:t>主な大型事業として消防費では</a:t>
          </a:r>
          <a:r>
            <a:rPr kumimoji="1" lang="ja-JP" altLang="ja-JP" sz="1400">
              <a:solidFill>
                <a:schemeClr val="dk1"/>
              </a:solidFill>
              <a:effectLst/>
              <a:latin typeface="+mn-lt"/>
              <a:ea typeface="+mn-ea"/>
              <a:cs typeface="+mn-cs"/>
            </a:rPr>
            <a:t>防災無線のデジタル化事業、</a:t>
          </a:r>
          <a:r>
            <a:rPr kumimoji="1" lang="ja-JP" altLang="en-US" sz="1400">
              <a:solidFill>
                <a:schemeClr val="dk1"/>
              </a:solidFill>
              <a:effectLst/>
              <a:latin typeface="+mn-lt"/>
              <a:ea typeface="+mn-ea"/>
              <a:cs typeface="+mn-cs"/>
            </a:rPr>
            <a:t>農林業水産業費では</a:t>
          </a:r>
          <a:r>
            <a:rPr kumimoji="1" lang="ja-JP" altLang="ja-JP" sz="1400">
              <a:solidFill>
                <a:schemeClr val="dk1"/>
              </a:solidFill>
              <a:effectLst/>
              <a:latin typeface="+mn-lt"/>
              <a:ea typeface="+mn-ea"/>
              <a:cs typeface="+mn-cs"/>
            </a:rPr>
            <a:t>林道整備</a:t>
          </a:r>
          <a:r>
            <a:rPr kumimoji="1" lang="ja-JP" altLang="en-US" sz="1400">
              <a:solidFill>
                <a:schemeClr val="dk1"/>
              </a:solidFill>
              <a:effectLst/>
              <a:latin typeface="+mn-lt"/>
              <a:ea typeface="+mn-ea"/>
              <a:cs typeface="+mn-cs"/>
            </a:rPr>
            <a:t>が実施されているので数値を押し上げている要因といえる。</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今後も事業の実施の際にはできるだけ</a:t>
          </a:r>
          <a:r>
            <a:rPr lang="ja-JP" altLang="ja-JP" sz="1400" b="0" i="0" baseline="0">
              <a:solidFill>
                <a:schemeClr val="dk1"/>
              </a:solidFill>
              <a:effectLst/>
              <a:latin typeface="+mn-lt"/>
              <a:ea typeface="+mn-ea"/>
              <a:cs typeface="+mn-cs"/>
            </a:rPr>
            <a:t>費用対効果を検証し、緊急性のない事業等はできるだけ抑制するとともに、実施の際には補助金等を活用し、後年に大きな負担を残さないよう努力する。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また、平成２７年度において策定した北山村定員管理計画に沿った職員採用を行うことで人件費の削減に努める。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平成２</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年度は実質収支額、実質単年度収支ともに黒字</a:t>
          </a:r>
          <a:r>
            <a:rPr kumimoji="1" lang="ja-JP" altLang="en-US" sz="1200">
              <a:solidFill>
                <a:schemeClr val="dk1"/>
              </a:solidFill>
              <a:effectLst/>
              <a:latin typeface="+mn-lt"/>
              <a:ea typeface="+mn-ea"/>
              <a:cs typeface="+mn-cs"/>
            </a:rPr>
            <a:t>で推移しており、現在まで財政調整基金の取り崩しはなかったが、</a:t>
          </a:r>
          <a:r>
            <a:rPr kumimoji="1" lang="ja-JP" altLang="ja-JP" sz="1200">
              <a:solidFill>
                <a:schemeClr val="dk1"/>
              </a:solidFill>
              <a:effectLst/>
              <a:latin typeface="+mn-lt"/>
              <a:ea typeface="+mn-ea"/>
              <a:cs typeface="+mn-cs"/>
            </a:rPr>
            <a:t>今後</a:t>
          </a:r>
          <a:r>
            <a:rPr kumimoji="1" lang="ja-JP" altLang="en-US" sz="1200">
              <a:solidFill>
                <a:schemeClr val="dk1"/>
              </a:solidFill>
              <a:effectLst/>
              <a:latin typeface="+mn-lt"/>
              <a:ea typeface="+mn-ea"/>
              <a:cs typeface="+mn-cs"/>
            </a:rPr>
            <a:t>の交付税等の減少により財政的に厳しくなり、基金の取り崩しが必要となることが考えられる。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補助金や交付税など国からの交付金の依存割合の高い本村にとっては、過疎化、高齢化により低迷している自主財源の確保が課題である。</a:t>
          </a:r>
          <a:endParaRPr lang="ja-JP" altLang="ja-JP" sz="1200">
            <a:effectLst/>
          </a:endParaRPr>
        </a:p>
        <a:p>
          <a:r>
            <a:rPr kumimoji="1" lang="ja-JP" altLang="ja-JP" sz="1200">
              <a:solidFill>
                <a:schemeClr val="dk1"/>
              </a:solidFill>
              <a:effectLst/>
              <a:latin typeface="+mn-lt"/>
              <a:ea typeface="+mn-ea"/>
              <a:cs typeface="+mn-cs"/>
            </a:rPr>
            <a:t>　今後も歳出削減に積極的に取り組み、財政の健全化を図るとともに、人口減少による普通交付税の減額を見据え、</a:t>
          </a:r>
          <a:r>
            <a:rPr kumimoji="1" lang="ja-JP" altLang="en-US" sz="1200">
              <a:solidFill>
                <a:schemeClr val="dk1"/>
              </a:solidFill>
              <a:effectLst/>
              <a:latin typeface="+mn-lt"/>
              <a:ea typeface="+mn-ea"/>
              <a:cs typeface="+mn-cs"/>
            </a:rPr>
            <a:t>ふるさと納税による寄付金収入や、</a:t>
          </a:r>
          <a:r>
            <a:rPr kumimoji="1" lang="ja-JP" altLang="ja-JP" sz="1200">
              <a:solidFill>
                <a:schemeClr val="dk1"/>
              </a:solidFill>
              <a:effectLst/>
              <a:latin typeface="+mn-lt"/>
              <a:ea typeface="+mn-ea"/>
              <a:cs typeface="+mn-cs"/>
            </a:rPr>
            <a:t>じゃばら産業や観光業などの活性化による自主財源の確保を図る。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現在まで計画的な予算編成及び特別会計への繰出を行い、適正な財政運営を前提としており、いずれの会計においても赤字額は発生しておらず、平成２７年度の</a:t>
          </a:r>
          <a:r>
            <a:rPr lang="ja-JP" altLang="ja-JP" sz="1400" b="0" i="0" baseline="0">
              <a:solidFill>
                <a:schemeClr val="dk1"/>
              </a:solidFill>
              <a:effectLst/>
              <a:latin typeface="+mn-lt"/>
              <a:ea typeface="+mn-ea"/>
              <a:cs typeface="+mn-cs"/>
            </a:rPr>
            <a:t>連結実質赤字比率</a:t>
          </a:r>
          <a:r>
            <a:rPr lang="ja-JP" altLang="en-US" sz="1400" b="0" i="0" baseline="0">
              <a:solidFill>
                <a:schemeClr val="dk1"/>
              </a:solidFill>
              <a:effectLst/>
              <a:latin typeface="+mn-lt"/>
              <a:ea typeface="+mn-ea"/>
              <a:cs typeface="+mn-cs"/>
            </a:rPr>
            <a:t>は算出されていない</a:t>
          </a:r>
          <a:r>
            <a:rPr lang="ja-JP" altLang="ja-JP" sz="1400" b="0" i="0" baseline="0">
              <a:solidFill>
                <a:schemeClr val="dk1"/>
              </a:solidFill>
              <a:effectLst/>
              <a:latin typeface="+mn-lt"/>
              <a:ea typeface="+mn-ea"/>
              <a:cs typeface="+mn-cs"/>
            </a:rPr>
            <a:t>。</a:t>
          </a:r>
          <a:endParaRPr lang="ja-JP" altLang="ja-JP" sz="1400">
            <a:effectLst/>
          </a:endParaRPr>
        </a:p>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今後も簡易水道事業の配水管の敷設替えなど老朽化した施設の更新費用の増加や、高齢化に適応するための経費の増加が見込まれるなかで事業費の適正化を図り、健全な財政運営をおこなっていく。さらに今後も</a:t>
          </a:r>
          <a:r>
            <a:rPr lang="ja-JP" altLang="ja-JP" sz="1400" b="0" i="0" baseline="0">
              <a:solidFill>
                <a:schemeClr val="dk1"/>
              </a:solidFill>
              <a:effectLst/>
              <a:latin typeface="+mn-lt"/>
              <a:ea typeface="+mn-ea"/>
              <a:cs typeface="+mn-cs"/>
            </a:rPr>
            <a:t>人口減少が続き、村税等の収入の増加は見込めないため、</a:t>
          </a:r>
          <a:r>
            <a:rPr lang="ja-JP" altLang="en-US" sz="1400" b="0" i="0" baseline="0">
              <a:solidFill>
                <a:schemeClr val="dk1"/>
              </a:solidFill>
              <a:effectLst/>
              <a:latin typeface="+mn-lt"/>
              <a:ea typeface="+mn-ea"/>
              <a:cs typeface="+mn-cs"/>
            </a:rPr>
            <a:t>ふるさと納税による寄付金収入の増加を図り、また、</a:t>
          </a:r>
          <a:r>
            <a:rPr lang="ja-JP" altLang="ja-JP" sz="1400" b="0" i="0" baseline="0">
              <a:solidFill>
                <a:schemeClr val="dk1"/>
              </a:solidFill>
              <a:effectLst/>
              <a:latin typeface="+mn-lt"/>
              <a:ea typeface="+mn-ea"/>
              <a:cs typeface="+mn-cs"/>
            </a:rPr>
            <a:t>じゃばらの販売や観光事業等による財源の確保に努めていく</a:t>
          </a:r>
          <a:r>
            <a:rPr lang="ja-JP" altLang="en-US" sz="1400" b="0" i="0" baseline="0">
              <a:solidFill>
                <a:schemeClr val="dk1"/>
              </a:solidFill>
              <a:effectLst/>
              <a:latin typeface="+mn-lt"/>
              <a:ea typeface="+mn-ea"/>
              <a:cs typeface="+mn-cs"/>
            </a:rPr>
            <a:t>必要がある</a:t>
          </a:r>
          <a:r>
            <a:rPr lang="ja-JP" altLang="ja-JP" sz="14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実質公債費比率の</a:t>
          </a:r>
          <a:r>
            <a:rPr lang="ja-JP" altLang="en-US" sz="1400" b="0" i="0" baseline="0">
              <a:solidFill>
                <a:schemeClr val="dk1"/>
              </a:solidFill>
              <a:effectLst/>
              <a:latin typeface="+mn-lt"/>
              <a:ea typeface="+mn-ea"/>
              <a:cs typeface="+mn-cs"/>
            </a:rPr>
            <a:t>分子</a:t>
          </a:r>
          <a:r>
            <a:rPr lang="ja-JP" altLang="ja-JP" sz="1400" b="0" i="0" baseline="0">
              <a:solidFill>
                <a:schemeClr val="dk1"/>
              </a:solidFill>
              <a:effectLst/>
              <a:latin typeface="+mn-lt"/>
              <a:ea typeface="+mn-ea"/>
              <a:cs typeface="+mn-cs"/>
            </a:rPr>
            <a:t>に</a:t>
          </a:r>
          <a:r>
            <a:rPr lang="ja-JP" altLang="en-US" sz="1400" b="0" i="0" baseline="0">
              <a:solidFill>
                <a:schemeClr val="dk1"/>
              </a:solidFill>
              <a:effectLst/>
              <a:latin typeface="+mn-lt"/>
              <a:ea typeface="+mn-ea"/>
              <a:cs typeface="+mn-cs"/>
            </a:rPr>
            <a:t>ついては減少傾向にあるが</a:t>
          </a:r>
          <a:r>
            <a:rPr lang="ja-JP" altLang="ja-JP" sz="1400" b="0" i="0" baseline="0">
              <a:solidFill>
                <a:schemeClr val="dk1"/>
              </a:solidFill>
              <a:effectLst/>
              <a:latin typeface="+mn-lt"/>
              <a:ea typeface="+mn-ea"/>
              <a:cs typeface="+mn-cs"/>
            </a:rPr>
            <a:t>、これは</a:t>
          </a:r>
          <a:r>
            <a:rPr lang="ja-JP" altLang="en-US" sz="1400" b="0" i="0" baseline="0">
              <a:solidFill>
                <a:schemeClr val="dk1"/>
              </a:solidFill>
              <a:effectLst/>
              <a:latin typeface="+mn-lt"/>
              <a:ea typeface="+mn-ea"/>
              <a:cs typeface="+mn-cs"/>
            </a:rPr>
            <a:t>大型事業が完了し、</a:t>
          </a:r>
          <a:r>
            <a:rPr lang="ja-JP" altLang="ja-JP" sz="1400" b="0" i="0" baseline="0">
              <a:solidFill>
                <a:schemeClr val="dk1"/>
              </a:solidFill>
              <a:effectLst/>
              <a:latin typeface="+mn-lt"/>
              <a:ea typeface="+mn-ea"/>
              <a:cs typeface="+mn-cs"/>
            </a:rPr>
            <a:t>元利償還金について</a:t>
          </a:r>
          <a:r>
            <a:rPr lang="ja-JP" altLang="en-US" sz="1400" b="0" i="0" baseline="0">
              <a:solidFill>
                <a:schemeClr val="dk1"/>
              </a:solidFill>
              <a:effectLst/>
              <a:latin typeface="+mn-lt"/>
              <a:ea typeface="+mn-ea"/>
              <a:cs typeface="+mn-cs"/>
            </a:rPr>
            <a:t>減少しているためである。</a:t>
          </a:r>
          <a:r>
            <a:rPr lang="ja-JP" altLang="ja-JP" sz="1400" b="0" i="0" baseline="0">
              <a:solidFill>
                <a:schemeClr val="dk1"/>
              </a:solidFill>
              <a:effectLst/>
              <a:latin typeface="+mn-lt"/>
              <a:ea typeface="+mn-ea"/>
              <a:cs typeface="+mn-cs"/>
            </a:rPr>
            <a:t>今後は、簡易水道再編事業</a:t>
          </a:r>
          <a:r>
            <a:rPr lang="ja-JP" altLang="en-US" sz="1400" b="0" i="0" baseline="0">
              <a:solidFill>
                <a:schemeClr val="dk1"/>
              </a:solidFill>
              <a:effectLst/>
              <a:latin typeface="+mn-lt"/>
              <a:ea typeface="+mn-ea"/>
              <a:cs typeface="+mn-cs"/>
            </a:rPr>
            <a:t>、林道開設工事、防災無線のデジタル化事業などの大型工事の</a:t>
          </a:r>
          <a:r>
            <a:rPr lang="ja-JP" altLang="ja-JP" sz="1400" b="0" i="0" baseline="0">
              <a:solidFill>
                <a:schemeClr val="dk1"/>
              </a:solidFill>
              <a:effectLst/>
              <a:latin typeface="+mn-lt"/>
              <a:ea typeface="+mn-ea"/>
              <a:cs typeface="+mn-cs"/>
            </a:rPr>
            <a:t>償還が平成２９年度</a:t>
          </a:r>
          <a:r>
            <a:rPr lang="ja-JP" altLang="en-US" sz="1400" b="0" i="0" baseline="0">
              <a:solidFill>
                <a:schemeClr val="dk1"/>
              </a:solidFill>
              <a:effectLst/>
              <a:latin typeface="+mn-lt"/>
              <a:ea typeface="+mn-ea"/>
              <a:cs typeface="+mn-cs"/>
            </a:rPr>
            <a:t>以降</a:t>
          </a:r>
          <a:r>
            <a:rPr lang="ja-JP" altLang="ja-JP" sz="1400" b="0" i="0" baseline="0">
              <a:solidFill>
                <a:schemeClr val="dk1"/>
              </a:solidFill>
              <a:effectLst/>
              <a:latin typeface="+mn-lt"/>
              <a:ea typeface="+mn-ea"/>
              <a:cs typeface="+mn-cs"/>
            </a:rPr>
            <a:t>始まるため、元利償還金は増加すると見込まれている。</a:t>
          </a:r>
          <a:endParaRPr lang="ja-JP" altLang="ja-JP" sz="1400">
            <a:effectLst/>
          </a:endParaRPr>
        </a:p>
        <a:p>
          <a:pPr rtl="0"/>
          <a:r>
            <a:rPr lang="ja-JP" altLang="ja-JP" sz="1400" b="0" i="0" baseline="0">
              <a:solidFill>
                <a:schemeClr val="dk1"/>
              </a:solidFill>
              <a:effectLst/>
              <a:latin typeface="+mn-lt"/>
              <a:ea typeface="+mn-ea"/>
              <a:cs typeface="+mn-cs"/>
            </a:rPr>
            <a:t>　今後、公共施設の老朽化に伴う維持管理費用が増加すると見込まれているが、公共施設等総合管理計画に則り、改修費用を抑制するよう努める。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将来負担比率の構造において、</a:t>
          </a:r>
          <a:r>
            <a:rPr lang="ja-JP" altLang="en-US" sz="1400" b="0" i="0" baseline="0">
              <a:solidFill>
                <a:schemeClr val="dk1"/>
              </a:solidFill>
              <a:effectLst/>
              <a:latin typeface="+mn-lt"/>
              <a:ea typeface="+mn-ea"/>
              <a:cs typeface="+mn-cs"/>
            </a:rPr>
            <a:t>充当可能財源が</a:t>
          </a:r>
          <a:r>
            <a:rPr lang="ja-JP" altLang="ja-JP" sz="1400" b="0" i="0" baseline="0">
              <a:solidFill>
                <a:schemeClr val="dk1"/>
              </a:solidFill>
              <a:effectLst/>
              <a:latin typeface="+mn-lt"/>
              <a:ea typeface="+mn-ea"/>
              <a:cs typeface="+mn-cs"/>
            </a:rPr>
            <a:t>昨年より増加</a:t>
          </a:r>
          <a:r>
            <a:rPr lang="ja-JP" altLang="en-US" sz="1400" b="0" i="0" baseline="0">
              <a:solidFill>
                <a:schemeClr val="dk1"/>
              </a:solidFill>
              <a:effectLst/>
              <a:latin typeface="+mn-lt"/>
              <a:ea typeface="+mn-ea"/>
              <a:cs typeface="+mn-cs"/>
            </a:rPr>
            <a:t>しており</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これはふるさと寄付金が増加し、基金積立額が大幅に伸びたことによるものである。</a:t>
          </a:r>
          <a:endParaRPr lang="ja-JP" altLang="ja-JP" sz="1400">
            <a:effectLst/>
          </a:endParaRPr>
        </a:p>
        <a:p>
          <a:pPr rtl="0"/>
          <a:r>
            <a:rPr lang="ja-JP" altLang="ja-JP" sz="1400" b="0" i="0" baseline="0">
              <a:solidFill>
                <a:schemeClr val="dk1"/>
              </a:solidFill>
              <a:effectLst/>
              <a:latin typeface="+mn-lt"/>
              <a:ea typeface="+mn-ea"/>
              <a:cs typeface="+mn-cs"/>
            </a:rPr>
            <a:t>　将来負担額としては一般会計に係る地方債の現在高が</a:t>
          </a:r>
          <a:r>
            <a:rPr lang="ja-JP" altLang="en-US" sz="1400" b="0" i="0" baseline="0">
              <a:solidFill>
                <a:schemeClr val="dk1"/>
              </a:solidFill>
              <a:effectLst/>
              <a:latin typeface="+mn-lt"/>
              <a:ea typeface="+mn-ea"/>
              <a:cs typeface="+mn-cs"/>
            </a:rPr>
            <a:t>増加しているが、これは防災行政無線のデジタル化事業、林道開設事業などの大型事業が実施され起債額が増加したことによるものである。</a:t>
          </a:r>
          <a:endParaRPr lang="en-US" altLang="ja-JP" sz="1400" b="0" i="0" baseline="0">
            <a:solidFill>
              <a:schemeClr val="dk1"/>
            </a:solidFill>
            <a:effectLst/>
            <a:latin typeface="+mn-lt"/>
            <a:ea typeface="+mn-ea"/>
            <a:cs typeface="+mn-cs"/>
          </a:endParaRPr>
        </a:p>
        <a:p>
          <a:pPr rtl="0"/>
          <a:r>
            <a:rPr lang="ja-JP" altLang="ja-JP" sz="1400" b="0" i="0" baseline="0">
              <a:solidFill>
                <a:schemeClr val="dk1"/>
              </a:solidFill>
              <a:effectLst/>
              <a:latin typeface="+mn-lt"/>
              <a:ea typeface="+mn-ea"/>
              <a:cs typeface="+mn-cs"/>
            </a:rPr>
            <a:t>　今後</a:t>
          </a:r>
          <a:r>
            <a:rPr lang="ja-JP" altLang="en-US" sz="1400" b="0" i="0" baseline="0">
              <a:solidFill>
                <a:schemeClr val="dk1"/>
              </a:solidFill>
              <a:effectLst/>
              <a:latin typeface="+mn-lt"/>
              <a:ea typeface="+mn-ea"/>
              <a:cs typeface="+mn-cs"/>
            </a:rPr>
            <a:t>、じゃばら加工場整備事業など大型事業が予定されており、</a:t>
          </a:r>
          <a:r>
            <a:rPr lang="ja-JP" altLang="ja-JP" sz="1400" b="0" i="0" baseline="0">
              <a:solidFill>
                <a:schemeClr val="dk1"/>
              </a:solidFill>
              <a:effectLst/>
              <a:latin typeface="+mn-lt"/>
              <a:ea typeface="+mn-ea"/>
              <a:cs typeface="+mn-cs"/>
            </a:rPr>
            <a:t>充当可能財源の確保を図る</a:t>
          </a:r>
          <a:r>
            <a:rPr lang="ja-JP" altLang="en-US" sz="1400" b="0" i="0" baseline="0">
              <a:solidFill>
                <a:schemeClr val="dk1"/>
              </a:solidFill>
              <a:effectLst/>
              <a:latin typeface="+mn-lt"/>
              <a:ea typeface="+mn-ea"/>
              <a:cs typeface="+mn-cs"/>
            </a:rPr>
            <a:t>必要がある</a:t>
          </a:r>
          <a:r>
            <a:rPr lang="ja-JP" altLang="ja-JP" sz="1400" b="0" i="0" baseline="0">
              <a:solidFill>
                <a:schemeClr val="dk1"/>
              </a:solidFill>
              <a:effectLst/>
              <a:latin typeface="+mn-lt"/>
              <a:ea typeface="+mn-ea"/>
              <a:cs typeface="+mn-cs"/>
            </a:rPr>
            <a:t>ため、</a:t>
          </a:r>
          <a:r>
            <a:rPr lang="ja-JP" altLang="en-US" sz="1400" b="0" i="0" baseline="0">
              <a:solidFill>
                <a:schemeClr val="dk1"/>
              </a:solidFill>
              <a:effectLst/>
              <a:latin typeface="+mn-lt"/>
              <a:ea typeface="+mn-ea"/>
              <a:cs typeface="+mn-cs"/>
            </a:rPr>
            <a:t>ふるさと納税による寄付金収入の増加を図り、</a:t>
          </a:r>
          <a:r>
            <a:rPr lang="ja-JP" altLang="ja-JP" sz="1400" b="0" i="0" baseline="0">
              <a:solidFill>
                <a:schemeClr val="dk1"/>
              </a:solidFill>
              <a:effectLst/>
              <a:latin typeface="+mn-lt"/>
              <a:ea typeface="+mn-ea"/>
              <a:cs typeface="+mn-cs"/>
            </a:rPr>
            <a:t>特目基金に積み立てを行う方針とする</a:t>
          </a:r>
          <a:r>
            <a:rPr lang="ja-JP" altLang="en-US" sz="14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
453
48.20
1,725,744
1,563,587
112,025
592,936
1,268,939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役場庁舎や保育所、公営住宅などの老朽化も激しく、有形固定資産減価償却率としては、高く推移しているが、それに対して、橋りょうやトンネルなどの道路部分が大きく下回っている。</a:t>
          </a:r>
          <a:endParaRPr kumimoji="1" lang="en-US" altLang="ja-JP" sz="1100">
            <a:latin typeface="ＭＳ Ｐゴシック"/>
          </a:endParaRPr>
        </a:p>
        <a:p>
          <a:r>
            <a:rPr kumimoji="1" lang="ja-JP" altLang="en-US" sz="1100">
              <a:latin typeface="ＭＳ Ｐゴシック"/>
            </a:rPr>
            <a:t>そのため、類似団体や全国平均と比べても４９．１％と低くなっている。</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111337</xdr:rowOff>
    </xdr:from>
    <xdr:to>
      <xdr:col>3</xdr:col>
      <xdr:colOff>1170940</xdr:colOff>
      <xdr:row>34</xdr:row>
      <xdr:rowOff>26670</xdr:rowOff>
    </xdr:to>
    <xdr:cxnSp macro="">
      <xdr:nvCxnSpPr>
        <xdr:cNvPr id="70" name="直線コネクタ 69"/>
        <xdr:cNvCxnSpPr/>
      </xdr:nvCxnSpPr>
      <xdr:spPr>
        <a:xfrm flipV="1">
          <a:off x="4760595" y="552153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71"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72" name="直線コネクタ 71"/>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58014</xdr:rowOff>
    </xdr:from>
    <xdr:ext cx="405111" cy="259045"/>
    <xdr:sp macro="" textlink="">
      <xdr:nvSpPr>
        <xdr:cNvPr id="73"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27</xdr:row>
      <xdr:rowOff>111337</xdr:rowOff>
    </xdr:from>
    <xdr:to>
      <xdr:col>3</xdr:col>
      <xdr:colOff>1260475</xdr:colOff>
      <xdr:row>27</xdr:row>
      <xdr:rowOff>111337</xdr:rowOff>
    </xdr:to>
    <xdr:cxnSp macro="">
      <xdr:nvCxnSpPr>
        <xdr:cNvPr id="74" name="直線コネクタ 73"/>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165117</xdr:rowOff>
    </xdr:from>
    <xdr:ext cx="405111" cy="259045"/>
    <xdr:sp macro="" textlink="">
      <xdr:nvSpPr>
        <xdr:cNvPr id="75"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76" name="フローチャート : 判断 75"/>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77470</xdr:rowOff>
    </xdr:from>
    <xdr:to>
      <xdr:col>3</xdr:col>
      <xdr:colOff>511175</xdr:colOff>
      <xdr:row>30</xdr:row>
      <xdr:rowOff>7620</xdr:rowOff>
    </xdr:to>
    <xdr:sp macro="" textlink="">
      <xdr:nvSpPr>
        <xdr:cNvPr id="77" name="フローチャート : 判断 76"/>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138853</xdr:rowOff>
    </xdr:from>
    <xdr:to>
      <xdr:col>3</xdr:col>
      <xdr:colOff>511175</xdr:colOff>
      <xdr:row>33</xdr:row>
      <xdr:rowOff>69004</xdr:rowOff>
    </xdr:to>
    <xdr:sp macro="" textlink="">
      <xdr:nvSpPr>
        <xdr:cNvPr id="83" name="円/楕円 82"/>
        <xdr:cNvSpPr/>
      </xdr:nvSpPr>
      <xdr:spPr>
        <a:xfrm>
          <a:off x="4000500" y="6406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24147</xdr:rowOff>
    </xdr:from>
    <xdr:ext cx="405111" cy="259045"/>
    <xdr:sp macro="" textlink="">
      <xdr:nvSpPr>
        <xdr:cNvPr id="84" name="n_1aveValue有形固定資産減価償却率"/>
        <xdr:cNvSpPr txBox="1"/>
      </xdr:nvSpPr>
      <xdr:spPr>
        <a:xfrm>
          <a:off x="3836043"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60131</xdr:rowOff>
    </xdr:from>
    <xdr:ext cx="405111" cy="259045"/>
    <xdr:sp macro="" textlink="">
      <xdr:nvSpPr>
        <xdr:cNvPr id="85" name="n_1mainValue有形固定資産減価償却率"/>
        <xdr:cNvSpPr txBox="1"/>
      </xdr:nvSpPr>
      <xdr:spPr>
        <a:xfrm>
          <a:off x="3836043" y="64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
453
48.20
1,725,744
1,563,587
112,025
592,936
1,268,939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58" name="【道路】&#10;有形固定資産減価償却率平均値テキスト"/>
        <xdr:cNvSpPr txBox="1"/>
      </xdr:nvSpPr>
      <xdr:spPr>
        <a:xfrm>
          <a:off x="47244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76835</xdr:rowOff>
    </xdr:from>
    <xdr:to>
      <xdr:col>5</xdr:col>
      <xdr:colOff>409575</xdr:colOff>
      <xdr:row>39</xdr:row>
      <xdr:rowOff>6985</xdr:rowOff>
    </xdr:to>
    <xdr:sp macro="" textlink="">
      <xdr:nvSpPr>
        <xdr:cNvPr id="60" name="フローチャート : 判断 59"/>
        <xdr:cNvSpPr/>
      </xdr:nvSpPr>
      <xdr:spPr>
        <a:xfrm>
          <a:off x="3746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82550</xdr:rowOff>
    </xdr:from>
    <xdr:to>
      <xdr:col>5</xdr:col>
      <xdr:colOff>409575</xdr:colOff>
      <xdr:row>41</xdr:row>
      <xdr:rowOff>12700</xdr:rowOff>
    </xdr:to>
    <xdr:sp macro="" textlink="">
      <xdr:nvSpPr>
        <xdr:cNvPr id="66" name="円/楕円 65"/>
        <xdr:cNvSpPr/>
      </xdr:nvSpPr>
      <xdr:spPr>
        <a:xfrm>
          <a:off x="3746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23512</xdr:rowOff>
    </xdr:from>
    <xdr:ext cx="405111" cy="259045"/>
    <xdr:sp macro="" textlink="">
      <xdr:nvSpPr>
        <xdr:cNvPr id="67" name="n_1aveValue【道路】&#10;有形固定資産減価償却率"/>
        <xdr:cNvSpPr txBox="1"/>
      </xdr:nvSpPr>
      <xdr:spPr>
        <a:xfrm>
          <a:off x="3582043" y="636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3827</xdr:rowOff>
    </xdr:from>
    <xdr:ext cx="405111" cy="259045"/>
    <xdr:sp macro="" textlink="">
      <xdr:nvSpPr>
        <xdr:cNvPr id="68" name="n_1mainValue【道路】&#10;有形固定資産減価償却率"/>
        <xdr:cNvSpPr txBox="1"/>
      </xdr:nvSpPr>
      <xdr:spPr>
        <a:xfrm>
          <a:off x="3582043"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2" name="テキスト ボックス 8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4" name="テキスト ボックス 8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6" name="テキスト ボックス 8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8" name="テキスト ボックス 8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0" name="テキスト ボックス 8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4" name="直線コネクタ 93"/>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5" name="【道路】&#10;一人当たり延長最小値テキスト"/>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6" name="直線コネクタ 95"/>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97" name="【道路】&#10;一人当たり延長最大値テキスト"/>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98" name="直線コネクタ 97"/>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99" name="【道路】&#10;一人当たり延長平均値テキスト"/>
        <xdr:cNvSpPr txBox="1"/>
      </xdr:nvSpPr>
      <xdr:spPr>
        <a:xfrm>
          <a:off x="10566400" y="663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0" name="フローチャート : 判断 99"/>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83824</xdr:rowOff>
    </xdr:from>
    <xdr:to>
      <xdr:col>14</xdr:col>
      <xdr:colOff>79375</xdr:colOff>
      <xdr:row>38</xdr:row>
      <xdr:rowOff>13974</xdr:rowOff>
    </xdr:to>
    <xdr:sp macro="" textlink="">
      <xdr:nvSpPr>
        <xdr:cNvPr id="101" name="フローチャート : 判断 100"/>
        <xdr:cNvSpPr/>
      </xdr:nvSpPr>
      <xdr:spPr>
        <a:xfrm>
          <a:off x="9588500" y="642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121739</xdr:rowOff>
    </xdr:from>
    <xdr:to>
      <xdr:col>14</xdr:col>
      <xdr:colOff>79375</xdr:colOff>
      <xdr:row>36</xdr:row>
      <xdr:rowOff>51889</xdr:rowOff>
    </xdr:to>
    <xdr:sp macro="" textlink="">
      <xdr:nvSpPr>
        <xdr:cNvPr id="107" name="円/楕円 106"/>
        <xdr:cNvSpPr/>
      </xdr:nvSpPr>
      <xdr:spPr>
        <a:xfrm>
          <a:off x="9588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5101</xdr:rowOff>
    </xdr:from>
    <xdr:ext cx="534377" cy="259045"/>
    <xdr:sp macro="" textlink="">
      <xdr:nvSpPr>
        <xdr:cNvPr id="108" name="n_1aveValue【道路】&#10;一人当たり延長"/>
        <xdr:cNvSpPr txBox="1"/>
      </xdr:nvSpPr>
      <xdr:spPr>
        <a:xfrm>
          <a:off x="9359410" y="652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68416</xdr:rowOff>
    </xdr:from>
    <xdr:ext cx="534377" cy="259045"/>
    <xdr:sp macro="" textlink="">
      <xdr:nvSpPr>
        <xdr:cNvPr id="109" name="n_1mainValue【道路】&#10;一人当たり延長"/>
        <xdr:cNvSpPr txBox="1"/>
      </xdr:nvSpPr>
      <xdr:spPr>
        <a:xfrm>
          <a:off x="9359410" y="589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68.600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1" name="テキスト ボックス 12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62</xdr:row>
      <xdr:rowOff>43815</xdr:rowOff>
    </xdr:to>
    <xdr:cxnSp macro="">
      <xdr:nvCxnSpPr>
        <xdr:cNvPr id="133" name="直線コネクタ 132"/>
        <xdr:cNvCxnSpPr/>
      </xdr:nvCxnSpPr>
      <xdr:spPr>
        <a:xfrm flipV="1">
          <a:off x="4634865" y="95250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47642</xdr:rowOff>
    </xdr:from>
    <xdr:ext cx="405111" cy="259045"/>
    <xdr:sp macro="" textlink="">
      <xdr:nvSpPr>
        <xdr:cNvPr id="134" name="【橋りょう・トンネル】&#10;有形固定資産減価償却率最小値テキスト"/>
        <xdr:cNvSpPr txBox="1"/>
      </xdr:nvSpPr>
      <xdr:spPr>
        <a:xfrm>
          <a:off x="4724400"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62</xdr:row>
      <xdr:rowOff>43815</xdr:rowOff>
    </xdr:from>
    <xdr:to>
      <xdr:col>6</xdr:col>
      <xdr:colOff>600075</xdr:colOff>
      <xdr:row>62</xdr:row>
      <xdr:rowOff>43815</xdr:rowOff>
    </xdr:to>
    <xdr:cxnSp macro="">
      <xdr:nvCxnSpPr>
        <xdr:cNvPr id="135" name="直線コネクタ 134"/>
        <xdr:cNvCxnSpPr/>
      </xdr:nvCxnSpPr>
      <xdr:spPr>
        <a:xfrm>
          <a:off x="4546600" y="1067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05111" cy="259045"/>
    <xdr:sp macro="" textlink="">
      <xdr:nvSpPr>
        <xdr:cNvPr id="136" name="【橋りょう・トンネル】&#10;有形固定資産減価償却率最大値テキスト"/>
        <xdr:cNvSpPr txBox="1"/>
      </xdr:nvSpPr>
      <xdr:spPr>
        <a:xfrm>
          <a:off x="47244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137" name="直線コネクタ 13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41927</xdr:rowOff>
    </xdr:from>
    <xdr:ext cx="405111" cy="259045"/>
    <xdr:sp macro="" textlink="">
      <xdr:nvSpPr>
        <xdr:cNvPr id="138" name="【橋りょう・トンネル】&#10;有形固定資産減価償却率平均値テキスト"/>
        <xdr:cNvSpPr txBox="1"/>
      </xdr:nvSpPr>
      <xdr:spPr>
        <a:xfrm>
          <a:off x="47244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63500</xdr:rowOff>
    </xdr:from>
    <xdr:to>
      <xdr:col>6</xdr:col>
      <xdr:colOff>561975</xdr:colOff>
      <xdr:row>59</xdr:row>
      <xdr:rowOff>165100</xdr:rowOff>
    </xdr:to>
    <xdr:sp macro="" textlink="">
      <xdr:nvSpPr>
        <xdr:cNvPr id="139" name="フローチャート : 判断 138"/>
        <xdr:cNvSpPr/>
      </xdr:nvSpPr>
      <xdr:spPr>
        <a:xfrm>
          <a:off x="4584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50165</xdr:rowOff>
    </xdr:from>
    <xdr:to>
      <xdr:col>5</xdr:col>
      <xdr:colOff>409575</xdr:colOff>
      <xdr:row>58</xdr:row>
      <xdr:rowOff>151765</xdr:rowOff>
    </xdr:to>
    <xdr:sp macro="" textlink="">
      <xdr:nvSpPr>
        <xdr:cNvPr id="140" name="フローチャート : 判断 139"/>
        <xdr:cNvSpPr/>
      </xdr:nvSpPr>
      <xdr:spPr>
        <a:xfrm>
          <a:off x="3746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109220</xdr:rowOff>
    </xdr:from>
    <xdr:to>
      <xdr:col>5</xdr:col>
      <xdr:colOff>409575</xdr:colOff>
      <xdr:row>64</xdr:row>
      <xdr:rowOff>39370</xdr:rowOff>
    </xdr:to>
    <xdr:sp macro="" textlink="">
      <xdr:nvSpPr>
        <xdr:cNvPr id="146" name="円/楕円 145"/>
        <xdr:cNvSpPr/>
      </xdr:nvSpPr>
      <xdr:spPr>
        <a:xfrm>
          <a:off x="3746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168292</xdr:rowOff>
    </xdr:from>
    <xdr:ext cx="405111" cy="259045"/>
    <xdr:sp macro="" textlink="">
      <xdr:nvSpPr>
        <xdr:cNvPr id="147" name="n_1aveValue【橋りょう・トンネル】&#10;有形固定資産減価償却率"/>
        <xdr:cNvSpPr txBox="1"/>
      </xdr:nvSpPr>
      <xdr:spPr>
        <a:xfrm>
          <a:off x="3582043"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175835</xdr:colOff>
      <xdr:row>64</xdr:row>
      <xdr:rowOff>30497</xdr:rowOff>
    </xdr:from>
    <xdr:ext cx="340478" cy="259045"/>
    <xdr:sp macro="" textlink="">
      <xdr:nvSpPr>
        <xdr:cNvPr id="148" name="n_1mainValue【橋りょう・トンネル】&#10;有形固定資産減価償却率"/>
        <xdr:cNvSpPr txBox="1"/>
      </xdr:nvSpPr>
      <xdr:spPr>
        <a:xfrm>
          <a:off x="3614360" y="11003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0" name="テキスト ボックス 15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2" name="テキスト ボックス 16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4" name="テキスト ボックス 16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6" name="テキスト ボックス 16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70" name="直線コネクタ 169"/>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1" name="【橋りょう・トンネル】&#10;一人当たり有形固定資産（償却資産）額最小値テキスト"/>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72" name="直線コネクタ 171"/>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73" name="【橋りょう・トンネル】&#10;一人当たり有形固定資産（償却資産）額最大値テキスト"/>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74" name="直線コネクタ 173"/>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153223</xdr:rowOff>
    </xdr:from>
    <xdr:ext cx="690189" cy="259045"/>
    <xdr:sp macro="" textlink="">
      <xdr:nvSpPr>
        <xdr:cNvPr id="175" name="【橋りょう・トンネル】&#10;一人当たり有形固定資産（償却資産）額平均値テキスト"/>
        <xdr:cNvSpPr txBox="1"/>
      </xdr:nvSpPr>
      <xdr:spPr>
        <a:xfrm>
          <a:off x="10566400" y="10611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76" name="フローチャート : 判断 175"/>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98434</xdr:rowOff>
    </xdr:from>
    <xdr:to>
      <xdr:col>14</xdr:col>
      <xdr:colOff>79375</xdr:colOff>
      <xdr:row>63</xdr:row>
      <xdr:rowOff>28584</xdr:rowOff>
    </xdr:to>
    <xdr:sp macro="" textlink="">
      <xdr:nvSpPr>
        <xdr:cNvPr id="177" name="フローチャート : 判断 176"/>
        <xdr:cNvSpPr/>
      </xdr:nvSpPr>
      <xdr:spPr>
        <a:xfrm>
          <a:off x="9588500" y="107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103222</xdr:rowOff>
    </xdr:from>
    <xdr:to>
      <xdr:col>14</xdr:col>
      <xdr:colOff>79375</xdr:colOff>
      <xdr:row>60</xdr:row>
      <xdr:rowOff>33372</xdr:rowOff>
    </xdr:to>
    <xdr:sp macro="" textlink="">
      <xdr:nvSpPr>
        <xdr:cNvPr id="183" name="円/楕円 182"/>
        <xdr:cNvSpPr/>
      </xdr:nvSpPr>
      <xdr:spPr>
        <a:xfrm>
          <a:off x="9588500" y="102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19711</xdr:rowOff>
    </xdr:from>
    <xdr:ext cx="599010" cy="259045"/>
    <xdr:sp macro="" textlink="">
      <xdr:nvSpPr>
        <xdr:cNvPr id="184" name="n_1aveValue【橋りょう・トンネル】&#10;一人当たり有形固定資産（償却資産）額"/>
        <xdr:cNvSpPr txBox="1"/>
      </xdr:nvSpPr>
      <xdr:spPr>
        <a:xfrm>
          <a:off x="9327094" y="1082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356579</xdr:colOff>
      <xdr:row>58</xdr:row>
      <xdr:rowOff>49899</xdr:rowOff>
    </xdr:from>
    <xdr:ext cx="690189" cy="259045"/>
    <xdr:sp macro="" textlink="">
      <xdr:nvSpPr>
        <xdr:cNvPr id="185" name="n_1mainValue【橋りょう・トンネル】&#10;一人当たり有形固定資産（償却資産）額"/>
        <xdr:cNvSpPr txBox="1"/>
      </xdr:nvSpPr>
      <xdr:spPr>
        <a:xfrm>
          <a:off x="9281504" y="99939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3,076,241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7" name="直線コネクタ 19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8" name="テキスト ボックス 19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9" name="直線コネクタ 19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0" name="テキスト ボックス 19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1" name="直線コネクタ 20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2" name="テキスト ボックス 20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3" name="直線コネクタ 20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4" name="テキスト ボックス 20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5" name="直線コネクタ 20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6" name="テキスト ボックス 20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7" name="直線コネクタ 20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8" name="テキスト ボックス 20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149134</xdr:rowOff>
    </xdr:to>
    <xdr:cxnSp macro="">
      <xdr:nvCxnSpPr>
        <xdr:cNvPr id="212" name="直線コネクタ 211"/>
        <xdr:cNvCxnSpPr/>
      </xdr:nvCxnSpPr>
      <xdr:spPr>
        <a:xfrm flipV="1">
          <a:off x="4634865" y="13434061"/>
          <a:ext cx="0" cy="145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152961</xdr:rowOff>
    </xdr:from>
    <xdr:ext cx="405111" cy="259045"/>
    <xdr:sp macro="" textlink="">
      <xdr:nvSpPr>
        <xdr:cNvPr id="213" name="【公営住宅】&#10;有形固定資産減価償却率最小値テキスト"/>
        <xdr:cNvSpPr txBox="1"/>
      </xdr:nvSpPr>
      <xdr:spPr>
        <a:xfrm>
          <a:off x="4724400" y="148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149134</xdr:rowOff>
    </xdr:from>
    <xdr:to>
      <xdr:col>6</xdr:col>
      <xdr:colOff>600075</xdr:colOff>
      <xdr:row>86</xdr:row>
      <xdr:rowOff>149134</xdr:rowOff>
    </xdr:to>
    <xdr:cxnSp macro="">
      <xdr:nvCxnSpPr>
        <xdr:cNvPr id="214" name="直線コネクタ 213"/>
        <xdr:cNvCxnSpPr/>
      </xdr:nvCxnSpPr>
      <xdr:spPr>
        <a:xfrm>
          <a:off x="4546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15" name="【公営住宅】&#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16" name="直線コネクタ 215"/>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62065</xdr:rowOff>
    </xdr:from>
    <xdr:ext cx="405111" cy="259045"/>
    <xdr:sp macro="" textlink="">
      <xdr:nvSpPr>
        <xdr:cNvPr id="217" name="【公営住宅】&#10;有形固定資産減価償却率平均値テキスト"/>
        <xdr:cNvSpPr txBox="1"/>
      </xdr:nvSpPr>
      <xdr:spPr>
        <a:xfrm>
          <a:off x="4724400" y="1429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83638</xdr:rowOff>
    </xdr:from>
    <xdr:to>
      <xdr:col>6</xdr:col>
      <xdr:colOff>561975</xdr:colOff>
      <xdr:row>84</xdr:row>
      <xdr:rowOff>13788</xdr:rowOff>
    </xdr:to>
    <xdr:sp macro="" textlink="">
      <xdr:nvSpPr>
        <xdr:cNvPr id="218" name="フローチャート : 判断 217"/>
        <xdr:cNvSpPr/>
      </xdr:nvSpPr>
      <xdr:spPr>
        <a:xfrm>
          <a:off x="45847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114663</xdr:rowOff>
    </xdr:from>
    <xdr:to>
      <xdr:col>5</xdr:col>
      <xdr:colOff>409575</xdr:colOff>
      <xdr:row>83</xdr:row>
      <xdr:rowOff>44813</xdr:rowOff>
    </xdr:to>
    <xdr:sp macro="" textlink="">
      <xdr:nvSpPr>
        <xdr:cNvPr id="219" name="フローチャート : 判断 218"/>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75474</xdr:rowOff>
    </xdr:from>
    <xdr:to>
      <xdr:col>5</xdr:col>
      <xdr:colOff>409575</xdr:colOff>
      <xdr:row>79</xdr:row>
      <xdr:rowOff>5624</xdr:rowOff>
    </xdr:to>
    <xdr:sp macro="" textlink="">
      <xdr:nvSpPr>
        <xdr:cNvPr id="225" name="円/楕円 224"/>
        <xdr:cNvSpPr/>
      </xdr:nvSpPr>
      <xdr:spPr>
        <a:xfrm>
          <a:off x="37465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35940</xdr:rowOff>
    </xdr:from>
    <xdr:ext cx="405111" cy="259045"/>
    <xdr:sp macro="" textlink="">
      <xdr:nvSpPr>
        <xdr:cNvPr id="226" name="n_1aveValue【公営住宅】&#10;有形固定資産減価償却率"/>
        <xdr:cNvSpPr txBox="1"/>
      </xdr:nvSpPr>
      <xdr:spPr>
        <a:xfrm>
          <a:off x="3582043"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22151</xdr:rowOff>
    </xdr:from>
    <xdr:ext cx="405111" cy="259045"/>
    <xdr:sp macro="" textlink="">
      <xdr:nvSpPr>
        <xdr:cNvPr id="227" name="n_1mainValue【公営住宅】&#10;有形固定資産減価償却率"/>
        <xdr:cNvSpPr txBox="1"/>
      </xdr:nvSpPr>
      <xdr:spPr>
        <a:xfrm>
          <a:off x="3582043" y="1322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9" name="テキスト ボックス 24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51" name="直線コネクタ 250"/>
        <xdr:cNvCxnSpPr/>
      </xdr:nvCxnSpPr>
      <xdr:spPr>
        <a:xfrm flipV="1">
          <a:off x="10476865" y="13416535"/>
          <a:ext cx="0" cy="134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52" name="【公営住宅】&#10;一人当たり面積最小値テキスト"/>
        <xdr:cNvSpPr txBox="1"/>
      </xdr:nvSpPr>
      <xdr:spPr>
        <a:xfrm>
          <a:off x="10566400" y="1476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53" name="直線コネクタ 252"/>
        <xdr:cNvCxnSpPr/>
      </xdr:nvCxnSpPr>
      <xdr:spPr>
        <a:xfrm>
          <a:off x="10388600" y="1476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54" name="【公営住宅】&#10;一人当たり面積最大値テキスト"/>
        <xdr:cNvSpPr txBox="1"/>
      </xdr:nvSpPr>
      <xdr:spPr>
        <a:xfrm>
          <a:off x="10566400" y="131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55" name="直線コネクタ 254"/>
        <xdr:cNvCxnSpPr/>
      </xdr:nvCxnSpPr>
      <xdr:spPr>
        <a:xfrm>
          <a:off x="10388600" y="1341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85171</xdr:rowOff>
    </xdr:from>
    <xdr:ext cx="469744" cy="259045"/>
    <xdr:sp macro="" textlink="">
      <xdr:nvSpPr>
        <xdr:cNvPr id="256" name="【公営住宅】&#10;一人当たり面積平均値テキスト"/>
        <xdr:cNvSpPr txBox="1"/>
      </xdr:nvSpPr>
      <xdr:spPr>
        <a:xfrm>
          <a:off x="10566400" y="1431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57" name="フローチャート : 判断 256"/>
        <xdr:cNvSpPr/>
      </xdr:nvSpPr>
      <xdr:spPr>
        <a:xfrm>
          <a:off x="104267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37592</xdr:rowOff>
    </xdr:from>
    <xdr:to>
      <xdr:col>14</xdr:col>
      <xdr:colOff>79375</xdr:colOff>
      <xdr:row>82</xdr:row>
      <xdr:rowOff>139192</xdr:rowOff>
    </xdr:to>
    <xdr:sp macro="" textlink="">
      <xdr:nvSpPr>
        <xdr:cNvPr id="258" name="フローチャート : 判断 257"/>
        <xdr:cNvSpPr/>
      </xdr:nvSpPr>
      <xdr:spPr>
        <a:xfrm>
          <a:off x="9588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18351</xdr:rowOff>
    </xdr:from>
    <xdr:to>
      <xdr:col>14</xdr:col>
      <xdr:colOff>79375</xdr:colOff>
      <xdr:row>80</xdr:row>
      <xdr:rowOff>119951</xdr:rowOff>
    </xdr:to>
    <xdr:sp macro="" textlink="">
      <xdr:nvSpPr>
        <xdr:cNvPr id="264" name="円/楕円 263"/>
        <xdr:cNvSpPr/>
      </xdr:nvSpPr>
      <xdr:spPr>
        <a:xfrm>
          <a:off x="9588500" y="1373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130319</xdr:rowOff>
    </xdr:from>
    <xdr:ext cx="469744" cy="259045"/>
    <xdr:sp macro="" textlink="">
      <xdr:nvSpPr>
        <xdr:cNvPr id="265" name="n_1aveValue【公営住宅】&#10;一人当たり面積"/>
        <xdr:cNvSpPr txBox="1"/>
      </xdr:nvSpPr>
      <xdr:spPr>
        <a:xfrm>
          <a:off x="939172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136478</xdr:rowOff>
    </xdr:from>
    <xdr:ext cx="469744" cy="259045"/>
    <xdr:sp macro="" textlink="">
      <xdr:nvSpPr>
        <xdr:cNvPr id="266" name="n_1mainValue【公営住宅】&#10;一人当たり面積"/>
        <xdr:cNvSpPr txBox="1"/>
      </xdr:nvSpPr>
      <xdr:spPr>
        <a:xfrm>
          <a:off x="9391727" y="1350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3" name="テキスト ボックス 2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4" name="直線コネクタ 2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5" name="テキスト ボックス 2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6" name="直線コネクタ 2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7" name="テキスト ボックス 2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8" name="直線コネクタ 2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9" name="テキスト ボックス 2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0" name="直線コネクタ 2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1" name="テキスト ボックス 3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2" name="直線コネクタ 3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3" name="テキスト ボックス 3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42</xdr:row>
      <xdr:rowOff>57150</xdr:rowOff>
    </xdr:to>
    <xdr:cxnSp macro="">
      <xdr:nvCxnSpPr>
        <xdr:cNvPr id="307" name="直線コネクタ 306"/>
        <xdr:cNvCxnSpPr/>
      </xdr:nvCxnSpPr>
      <xdr:spPr>
        <a:xfrm flipV="1">
          <a:off x="16318864" y="572262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60977</xdr:rowOff>
    </xdr:from>
    <xdr:ext cx="405111" cy="259045"/>
    <xdr:sp macro="" textlink="">
      <xdr:nvSpPr>
        <xdr:cNvPr id="308" name="【認定こども園・幼稚園・保育所】&#10;有形固定資産減価償却率最小値テキスト"/>
        <xdr:cNvSpPr txBox="1"/>
      </xdr:nvSpPr>
      <xdr:spPr>
        <a:xfrm>
          <a:off x="164084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428625</xdr:colOff>
      <xdr:row>42</xdr:row>
      <xdr:rowOff>57150</xdr:rowOff>
    </xdr:from>
    <xdr:to>
      <xdr:col>23</xdr:col>
      <xdr:colOff>606425</xdr:colOff>
      <xdr:row>42</xdr:row>
      <xdr:rowOff>57150</xdr:rowOff>
    </xdr:to>
    <xdr:cxnSp macro="">
      <xdr:nvCxnSpPr>
        <xdr:cNvPr id="309" name="直線コネクタ 308"/>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10" name="【認定こども園・幼稚園・保育所】&#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11" name="直線コネクタ 310"/>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17</xdr:rowOff>
    </xdr:from>
    <xdr:ext cx="405111" cy="259045"/>
    <xdr:sp macro="" textlink="">
      <xdr:nvSpPr>
        <xdr:cNvPr id="312" name="【認定こども園・幼稚園・保育所】&#10;有形固定資産減価償却率平均値テキスト"/>
        <xdr:cNvSpPr txBox="1"/>
      </xdr:nvSpPr>
      <xdr:spPr>
        <a:xfrm>
          <a:off x="16408400" y="6686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21590</xdr:rowOff>
    </xdr:from>
    <xdr:to>
      <xdr:col>23</xdr:col>
      <xdr:colOff>568325</xdr:colOff>
      <xdr:row>39</xdr:row>
      <xdr:rowOff>123190</xdr:rowOff>
    </xdr:to>
    <xdr:sp macro="" textlink="">
      <xdr:nvSpPr>
        <xdr:cNvPr id="313" name="フローチャート : 判断 312"/>
        <xdr:cNvSpPr/>
      </xdr:nvSpPr>
      <xdr:spPr>
        <a:xfrm>
          <a:off x="16268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14" name="フローチャート : 判断 313"/>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170180</xdr:rowOff>
    </xdr:from>
    <xdr:to>
      <xdr:col>22</xdr:col>
      <xdr:colOff>415925</xdr:colOff>
      <xdr:row>40</xdr:row>
      <xdr:rowOff>100330</xdr:rowOff>
    </xdr:to>
    <xdr:sp macro="" textlink="">
      <xdr:nvSpPr>
        <xdr:cNvPr id="320" name="円/楕円 319"/>
        <xdr:cNvSpPr/>
      </xdr:nvSpPr>
      <xdr:spPr>
        <a:xfrm>
          <a:off x="15430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92092</xdr:rowOff>
    </xdr:from>
    <xdr:ext cx="405111" cy="259045"/>
    <xdr:sp macro="" textlink="">
      <xdr:nvSpPr>
        <xdr:cNvPr id="321" name="n_1aveValue【認定こども園・幼稚園・保育所】&#10;有形固定資産減価償却率"/>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91457</xdr:rowOff>
    </xdr:from>
    <xdr:ext cx="405111" cy="259045"/>
    <xdr:sp macro="" textlink="">
      <xdr:nvSpPr>
        <xdr:cNvPr id="322" name="n_1mainValue【認定こども園・幼稚園・保育所】&#10;有形固定資産減価償却率"/>
        <xdr:cNvSpPr txBox="1"/>
      </xdr:nvSpPr>
      <xdr:spPr>
        <a:xfrm>
          <a:off x="15266043"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3" name="テキスト ボックス 332"/>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4" name="直線コネクタ 3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5" name="テキスト ボックス 33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6" name="直線コネクタ 3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7" name="テキスト ボックス 33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8" name="直線コネクタ 3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9" name="テキスト ボックス 33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0" name="直線コネクタ 3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1" name="テキスト ボックス 34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101346</xdr:rowOff>
    </xdr:from>
    <xdr:to>
      <xdr:col>32</xdr:col>
      <xdr:colOff>186689</xdr:colOff>
      <xdr:row>40</xdr:row>
      <xdr:rowOff>3048</xdr:rowOff>
    </xdr:to>
    <xdr:cxnSp macro="">
      <xdr:nvCxnSpPr>
        <xdr:cNvPr id="345" name="直線コネクタ 344"/>
        <xdr:cNvCxnSpPr/>
      </xdr:nvCxnSpPr>
      <xdr:spPr>
        <a:xfrm flipV="1">
          <a:off x="22160864" y="57591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6875</xdr:rowOff>
    </xdr:from>
    <xdr:ext cx="469744" cy="259045"/>
    <xdr:sp macro="" textlink="">
      <xdr:nvSpPr>
        <xdr:cNvPr id="346" name="【認定こども園・幼稚園・保育所】&#10;一人当たり面積最小値テキスト"/>
        <xdr:cNvSpPr txBox="1"/>
      </xdr:nvSpPr>
      <xdr:spPr>
        <a:xfrm>
          <a:off x="22250400" y="68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40</xdr:row>
      <xdr:rowOff>3048</xdr:rowOff>
    </xdr:from>
    <xdr:to>
      <xdr:col>32</xdr:col>
      <xdr:colOff>276225</xdr:colOff>
      <xdr:row>40</xdr:row>
      <xdr:rowOff>3048</xdr:rowOff>
    </xdr:to>
    <xdr:cxnSp macro="">
      <xdr:nvCxnSpPr>
        <xdr:cNvPr id="347" name="直線コネクタ 346"/>
        <xdr:cNvCxnSpPr/>
      </xdr:nvCxnSpPr>
      <xdr:spPr>
        <a:xfrm>
          <a:off x="22072600" y="686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48023</xdr:rowOff>
    </xdr:from>
    <xdr:ext cx="469744" cy="259045"/>
    <xdr:sp macro="" textlink="">
      <xdr:nvSpPr>
        <xdr:cNvPr id="348" name="【認定こども園・幼稚園・保育所】&#10;一人当たり面積最大値テキスト"/>
        <xdr:cNvSpPr txBox="1"/>
      </xdr:nvSpPr>
      <xdr:spPr>
        <a:xfrm>
          <a:off x="222504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0.507</a:t>
          </a:r>
          <a:endParaRPr kumimoji="1" lang="ja-JP" altLang="en-US" sz="1000" b="1">
            <a:latin typeface="ＭＳ Ｐゴシック"/>
          </a:endParaRPr>
        </a:p>
      </xdr:txBody>
    </xdr:sp>
    <xdr:clientData/>
  </xdr:oneCellAnchor>
  <xdr:twoCellAnchor>
    <xdr:from>
      <xdr:col>32</xdr:col>
      <xdr:colOff>98425</xdr:colOff>
      <xdr:row>33</xdr:row>
      <xdr:rowOff>101346</xdr:rowOff>
    </xdr:from>
    <xdr:to>
      <xdr:col>32</xdr:col>
      <xdr:colOff>276225</xdr:colOff>
      <xdr:row>33</xdr:row>
      <xdr:rowOff>101346</xdr:rowOff>
    </xdr:to>
    <xdr:cxnSp macro="">
      <xdr:nvCxnSpPr>
        <xdr:cNvPr id="349" name="直線コネクタ 348"/>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156989</xdr:rowOff>
    </xdr:from>
    <xdr:ext cx="469744" cy="259045"/>
    <xdr:sp macro="" textlink="">
      <xdr:nvSpPr>
        <xdr:cNvPr id="350" name="【認定こども園・幼稚園・保育所】&#10;一人当たり面積平均値テキスト"/>
        <xdr:cNvSpPr txBox="1"/>
      </xdr:nvSpPr>
      <xdr:spPr>
        <a:xfrm>
          <a:off x="22250400" y="650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7112</xdr:rowOff>
    </xdr:from>
    <xdr:to>
      <xdr:col>32</xdr:col>
      <xdr:colOff>238125</xdr:colOff>
      <xdr:row>38</xdr:row>
      <xdr:rowOff>108712</xdr:rowOff>
    </xdr:to>
    <xdr:sp macro="" textlink="">
      <xdr:nvSpPr>
        <xdr:cNvPr id="351" name="フローチャート : 判断 350"/>
        <xdr:cNvSpPr/>
      </xdr:nvSpPr>
      <xdr:spPr>
        <a:xfrm>
          <a:off x="22110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82550</xdr:rowOff>
    </xdr:from>
    <xdr:to>
      <xdr:col>31</xdr:col>
      <xdr:colOff>85725</xdr:colOff>
      <xdr:row>34</xdr:row>
      <xdr:rowOff>12700</xdr:rowOff>
    </xdr:to>
    <xdr:sp macro="" textlink="">
      <xdr:nvSpPr>
        <xdr:cNvPr id="352" name="フローチャート : 判断 351"/>
        <xdr:cNvSpPr/>
      </xdr:nvSpPr>
      <xdr:spPr>
        <a:xfrm>
          <a:off x="21272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45974</xdr:rowOff>
    </xdr:from>
    <xdr:to>
      <xdr:col>31</xdr:col>
      <xdr:colOff>85725</xdr:colOff>
      <xdr:row>35</xdr:row>
      <xdr:rowOff>147574</xdr:rowOff>
    </xdr:to>
    <xdr:sp macro="" textlink="">
      <xdr:nvSpPr>
        <xdr:cNvPr id="358" name="円/楕円 357"/>
        <xdr:cNvSpPr/>
      </xdr:nvSpPr>
      <xdr:spPr>
        <a:xfrm>
          <a:off x="21272500" y="60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29227</xdr:rowOff>
    </xdr:from>
    <xdr:ext cx="469744" cy="259045"/>
    <xdr:sp macro="" textlink="">
      <xdr:nvSpPr>
        <xdr:cNvPr id="359" name="n_1aveValue【認定こども園・幼稚園・保育所】&#10;一人当たり面積"/>
        <xdr:cNvSpPr txBox="1"/>
      </xdr:nvSpPr>
      <xdr:spPr>
        <a:xfrm>
          <a:off x="21075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138701</xdr:rowOff>
    </xdr:from>
    <xdr:ext cx="469744" cy="259045"/>
    <xdr:sp macro="" textlink="">
      <xdr:nvSpPr>
        <xdr:cNvPr id="360" name="n_1mainValue【認定こども園・幼稚園・保育所】&#10;一人当たり面積"/>
        <xdr:cNvSpPr txBox="1"/>
      </xdr:nvSpPr>
      <xdr:spPr>
        <a:xfrm>
          <a:off x="21075727" y="613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1" name="テキスト ボックス 3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2" name="直線コネクタ 3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3" name="テキスト ボックス 37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4" name="直線コネクタ 3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5" name="テキスト ボックス 3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6" name="直線コネクタ 3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7" name="テキスト ボックス 3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8" name="直線コネクタ 3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9" name="テキスト ボックス 3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0" name="直線コネクタ 3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1" name="テキスト ボックス 3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2" name="直線コネクタ 3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3" name="テキスト ボックス 38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169817</xdr:rowOff>
    </xdr:from>
    <xdr:to>
      <xdr:col>23</xdr:col>
      <xdr:colOff>516889</xdr:colOff>
      <xdr:row>63</xdr:row>
      <xdr:rowOff>132262</xdr:rowOff>
    </xdr:to>
    <xdr:cxnSp macro="">
      <xdr:nvCxnSpPr>
        <xdr:cNvPr id="387" name="直線コネクタ 386"/>
        <xdr:cNvCxnSpPr/>
      </xdr:nvCxnSpPr>
      <xdr:spPr>
        <a:xfrm flipV="1">
          <a:off x="16318864" y="9428117"/>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136089</xdr:rowOff>
    </xdr:from>
    <xdr:ext cx="405111" cy="259045"/>
    <xdr:sp macro="" textlink="">
      <xdr:nvSpPr>
        <xdr:cNvPr id="388" name="【学校施設】&#10;有形固定資産減価償却率最小値テキスト"/>
        <xdr:cNvSpPr txBox="1"/>
      </xdr:nvSpPr>
      <xdr:spPr>
        <a:xfrm>
          <a:off x="16408400" y="109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63</xdr:row>
      <xdr:rowOff>132262</xdr:rowOff>
    </xdr:from>
    <xdr:to>
      <xdr:col>23</xdr:col>
      <xdr:colOff>606425</xdr:colOff>
      <xdr:row>63</xdr:row>
      <xdr:rowOff>132262</xdr:rowOff>
    </xdr:to>
    <xdr:cxnSp macro="">
      <xdr:nvCxnSpPr>
        <xdr:cNvPr id="389" name="直線コネクタ 388"/>
        <xdr:cNvCxnSpPr/>
      </xdr:nvCxnSpPr>
      <xdr:spPr>
        <a:xfrm>
          <a:off x="16230600" y="1093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116494</xdr:rowOff>
    </xdr:from>
    <xdr:ext cx="405111" cy="259045"/>
    <xdr:sp macro="" textlink="">
      <xdr:nvSpPr>
        <xdr:cNvPr id="390" name="【学校施設】&#10;有形固定資産減価償却率最大値テキスト"/>
        <xdr:cNvSpPr txBox="1"/>
      </xdr:nvSpPr>
      <xdr:spPr>
        <a:xfrm>
          <a:off x="164084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54</xdr:row>
      <xdr:rowOff>169817</xdr:rowOff>
    </xdr:from>
    <xdr:to>
      <xdr:col>23</xdr:col>
      <xdr:colOff>606425</xdr:colOff>
      <xdr:row>54</xdr:row>
      <xdr:rowOff>169817</xdr:rowOff>
    </xdr:to>
    <xdr:cxnSp macro="">
      <xdr:nvCxnSpPr>
        <xdr:cNvPr id="391" name="直線コネクタ 390"/>
        <xdr:cNvCxnSpPr/>
      </xdr:nvCxnSpPr>
      <xdr:spPr>
        <a:xfrm>
          <a:off x="16230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45193</xdr:rowOff>
    </xdr:from>
    <xdr:ext cx="405111" cy="259045"/>
    <xdr:sp macro="" textlink="">
      <xdr:nvSpPr>
        <xdr:cNvPr id="392" name="【学校施設】&#10;有形固定資産減価償却率平均値テキスト"/>
        <xdr:cNvSpPr txBox="1"/>
      </xdr:nvSpPr>
      <xdr:spPr>
        <a:xfrm>
          <a:off x="164084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393" name="フローチャート : 判断 392"/>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119017</xdr:rowOff>
    </xdr:from>
    <xdr:to>
      <xdr:col>22</xdr:col>
      <xdr:colOff>415925</xdr:colOff>
      <xdr:row>59</xdr:row>
      <xdr:rowOff>49167</xdr:rowOff>
    </xdr:to>
    <xdr:sp macro="" textlink="">
      <xdr:nvSpPr>
        <xdr:cNvPr id="394" name="フローチャート : 判断 393"/>
        <xdr:cNvSpPr/>
      </xdr:nvSpPr>
      <xdr:spPr>
        <a:xfrm>
          <a:off x="15430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39007</xdr:rowOff>
    </xdr:from>
    <xdr:to>
      <xdr:col>22</xdr:col>
      <xdr:colOff>415925</xdr:colOff>
      <xdr:row>57</xdr:row>
      <xdr:rowOff>140607</xdr:rowOff>
    </xdr:to>
    <xdr:sp macro="" textlink="">
      <xdr:nvSpPr>
        <xdr:cNvPr id="400" name="円/楕円 399"/>
        <xdr:cNvSpPr/>
      </xdr:nvSpPr>
      <xdr:spPr>
        <a:xfrm>
          <a:off x="15430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40294</xdr:rowOff>
    </xdr:from>
    <xdr:ext cx="405111" cy="259045"/>
    <xdr:sp macro="" textlink="">
      <xdr:nvSpPr>
        <xdr:cNvPr id="401" name="n_1aveValue【学校施設】&#10;有形固定資産減価償却率"/>
        <xdr:cNvSpPr txBox="1"/>
      </xdr:nvSpPr>
      <xdr:spPr>
        <a:xfrm>
          <a:off x="15266043"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157134</xdr:rowOff>
    </xdr:from>
    <xdr:ext cx="405111" cy="259045"/>
    <xdr:sp macro="" textlink="">
      <xdr:nvSpPr>
        <xdr:cNvPr id="402" name="n_1mainValue【学校施設】&#10;有形固定資産減価償却率"/>
        <xdr:cNvSpPr txBox="1"/>
      </xdr:nvSpPr>
      <xdr:spPr>
        <a:xfrm>
          <a:off x="15266043"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4" name="直線コネクタ 41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5" name="テキスト ボックス 41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6" name="直線コネクタ 41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7" name="テキスト ボックス 41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8" name="直線コネクタ 41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9" name="テキスト ボックス 41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0" name="直線コネクタ 41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1" name="テキスト ボックス 42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2" name="直線コネクタ 4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3" name="テキスト ボックス 42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64008</xdr:rowOff>
    </xdr:from>
    <xdr:to>
      <xdr:col>32</xdr:col>
      <xdr:colOff>186689</xdr:colOff>
      <xdr:row>64</xdr:row>
      <xdr:rowOff>103098</xdr:rowOff>
    </xdr:to>
    <xdr:cxnSp macro="">
      <xdr:nvCxnSpPr>
        <xdr:cNvPr id="425" name="直線コネクタ 424"/>
        <xdr:cNvCxnSpPr/>
      </xdr:nvCxnSpPr>
      <xdr:spPr>
        <a:xfrm flipV="1">
          <a:off x="22160864" y="9665208"/>
          <a:ext cx="0" cy="1410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106925</xdr:rowOff>
    </xdr:from>
    <xdr:ext cx="469744" cy="259045"/>
    <xdr:sp macro="" textlink="">
      <xdr:nvSpPr>
        <xdr:cNvPr id="426" name="【学校施設】&#10;一人当たり面積最小値テキスト"/>
        <xdr:cNvSpPr txBox="1"/>
      </xdr:nvSpPr>
      <xdr:spPr>
        <a:xfrm>
          <a:off x="22250400" y="1107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103098</xdr:rowOff>
    </xdr:from>
    <xdr:to>
      <xdr:col>32</xdr:col>
      <xdr:colOff>276225</xdr:colOff>
      <xdr:row>64</xdr:row>
      <xdr:rowOff>103098</xdr:rowOff>
    </xdr:to>
    <xdr:cxnSp macro="">
      <xdr:nvCxnSpPr>
        <xdr:cNvPr id="427" name="直線コネクタ 426"/>
        <xdr:cNvCxnSpPr/>
      </xdr:nvCxnSpPr>
      <xdr:spPr>
        <a:xfrm>
          <a:off x="22072600" y="1107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10685</xdr:rowOff>
    </xdr:from>
    <xdr:ext cx="469744" cy="259045"/>
    <xdr:sp macro="" textlink="">
      <xdr:nvSpPr>
        <xdr:cNvPr id="428" name="【学校施設】&#10;一人当たり面積最大値テキスト"/>
        <xdr:cNvSpPr txBox="1"/>
      </xdr:nvSpPr>
      <xdr:spPr>
        <a:xfrm>
          <a:off x="222504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56</xdr:row>
      <xdr:rowOff>64008</xdr:rowOff>
    </xdr:from>
    <xdr:to>
      <xdr:col>32</xdr:col>
      <xdr:colOff>276225</xdr:colOff>
      <xdr:row>56</xdr:row>
      <xdr:rowOff>64008</xdr:rowOff>
    </xdr:to>
    <xdr:cxnSp macro="">
      <xdr:nvCxnSpPr>
        <xdr:cNvPr id="429" name="直線コネクタ 428"/>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15181</xdr:rowOff>
    </xdr:from>
    <xdr:ext cx="469744" cy="259045"/>
    <xdr:sp macro="" textlink="">
      <xdr:nvSpPr>
        <xdr:cNvPr id="430" name="【学校施設】&#10;一人当たり面積平均値テキスト"/>
        <xdr:cNvSpPr txBox="1"/>
      </xdr:nvSpPr>
      <xdr:spPr>
        <a:xfrm>
          <a:off x="22250400" y="10645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36754</xdr:rowOff>
    </xdr:from>
    <xdr:to>
      <xdr:col>32</xdr:col>
      <xdr:colOff>238125</xdr:colOff>
      <xdr:row>62</xdr:row>
      <xdr:rowOff>138354</xdr:rowOff>
    </xdr:to>
    <xdr:sp macro="" textlink="">
      <xdr:nvSpPr>
        <xdr:cNvPr id="431" name="フローチャート : 判断 430"/>
        <xdr:cNvSpPr/>
      </xdr:nvSpPr>
      <xdr:spPr>
        <a:xfrm>
          <a:off x="22110700" y="1066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55042</xdr:rowOff>
    </xdr:from>
    <xdr:to>
      <xdr:col>31</xdr:col>
      <xdr:colOff>85725</xdr:colOff>
      <xdr:row>61</xdr:row>
      <xdr:rowOff>156642</xdr:rowOff>
    </xdr:to>
    <xdr:sp macro="" textlink="">
      <xdr:nvSpPr>
        <xdr:cNvPr id="432" name="フローチャート : 判断 431"/>
        <xdr:cNvSpPr/>
      </xdr:nvSpPr>
      <xdr:spPr>
        <a:xfrm>
          <a:off x="21272500" y="1051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3" name="テキスト ボックス 4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4" name="テキスト ボックス 4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5" name="テキスト ボックス 4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6" name="テキスト ボックス 4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7" name="テキスト ボックス 4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133680</xdr:rowOff>
    </xdr:from>
    <xdr:to>
      <xdr:col>31</xdr:col>
      <xdr:colOff>85725</xdr:colOff>
      <xdr:row>57</xdr:row>
      <xdr:rowOff>63830</xdr:rowOff>
    </xdr:to>
    <xdr:sp macro="" textlink="">
      <xdr:nvSpPr>
        <xdr:cNvPr id="438" name="円/楕円 437"/>
        <xdr:cNvSpPr/>
      </xdr:nvSpPr>
      <xdr:spPr>
        <a:xfrm>
          <a:off x="21272500" y="97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147769</xdr:rowOff>
    </xdr:from>
    <xdr:ext cx="469744" cy="259045"/>
    <xdr:sp macro="" textlink="">
      <xdr:nvSpPr>
        <xdr:cNvPr id="439" name="n_1aveValue【学校施設】&#10;一人当たり面積"/>
        <xdr:cNvSpPr txBox="1"/>
      </xdr:nvSpPr>
      <xdr:spPr>
        <a:xfrm>
          <a:off x="21075727" y="1060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80357</xdr:rowOff>
    </xdr:from>
    <xdr:ext cx="469744" cy="259045"/>
    <xdr:sp macro="" textlink="">
      <xdr:nvSpPr>
        <xdr:cNvPr id="440" name="n_1mainValue【学校施設】&#10;一人当たり面積"/>
        <xdr:cNvSpPr txBox="1"/>
      </xdr:nvSpPr>
      <xdr:spPr>
        <a:xfrm>
          <a:off x="21075727" y="951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8" name="正方形/長方形 44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9" name="正方形/長方形 4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0" name="正方形/長方形 4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1" name="正方形/長方形 4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2" name="正方形/長方形 4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3" name="正方形/長方形 4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4" name="正方形/長方形 4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5" name="正方形/長方形 4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6" name="正方形/長方形 45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7" name="正方形/長方形 4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8" name="正方形/長方形 4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9" name="正方形/長方形 4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0" name="正方形/長方形 4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1" name="正方形/長方形 4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2" name="正方形/長方形 4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3" name="正方形/長方形 4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4" name="正方形/長方形 46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5" name="正方形/長方形 4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6" name="正方形/長方形 4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7" name="正方形/長方形 4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8" name="正方形/長方形 4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9" name="正方形/長方形 4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0" name="正方形/長方形 4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1" name="正方形/長方形 4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2" name="正方形/長方形 47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3" name="正方形/長方形 4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4" name="正方形/長方形 4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5" name="テキスト ボックス 4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保育所、公営住宅などの老朽化も激しく、有形固定資産減価償却率としては、高く推移しているが、それに対して、橋りょうやトンネルなどの道路部分</a:t>
          </a:r>
          <a:r>
            <a:rPr kumimoji="1" lang="ja-JP" altLang="en-US" sz="1100">
              <a:solidFill>
                <a:schemeClr val="dk1"/>
              </a:solidFill>
              <a:effectLst/>
              <a:latin typeface="+mn-lt"/>
              <a:ea typeface="+mn-ea"/>
              <a:cs typeface="+mn-cs"/>
            </a:rPr>
            <a:t>の新設設備が大きくく下回っている。一人当たり面積においても、必要最低限の施設に対し、人口が少ないためかなり高い数値となっている。</a:t>
          </a:r>
          <a:endParaRPr kumimoji="1" lang="en-US"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
453
48.20
1,725,744
1,563,587
112,025
592,936
1,268,939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75" name="テキスト ボックス 7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76" name="直線コネクタ 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77" name="テキスト ボックス 7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78" name="直線コネクタ 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79" name="テキスト ボックス 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80" name="直線コネクタ 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81" name="テキスト ボックス 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82" name="直線コネクタ 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83" name="テキスト ボックス 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84" name="直線コネクタ 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85" name="テキスト ボックス 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150113</xdr:rowOff>
    </xdr:from>
    <xdr:to>
      <xdr:col>6</xdr:col>
      <xdr:colOff>510540</xdr:colOff>
      <xdr:row>84</xdr:row>
      <xdr:rowOff>106680</xdr:rowOff>
    </xdr:to>
    <xdr:cxnSp macro="">
      <xdr:nvCxnSpPr>
        <xdr:cNvPr id="87" name="直線コネクタ 86"/>
        <xdr:cNvCxnSpPr/>
      </xdr:nvCxnSpPr>
      <xdr:spPr>
        <a:xfrm flipV="1">
          <a:off x="4634865" y="13351763"/>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110507</xdr:rowOff>
    </xdr:from>
    <xdr:ext cx="405111" cy="259045"/>
    <xdr:sp macro="" textlink="">
      <xdr:nvSpPr>
        <xdr:cNvPr id="88" name="【福祉施設】&#10;有形固定資産減価償却率最小値テキスト"/>
        <xdr:cNvSpPr txBox="1"/>
      </xdr:nvSpPr>
      <xdr:spPr>
        <a:xfrm>
          <a:off x="47244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84</xdr:row>
      <xdr:rowOff>106680</xdr:rowOff>
    </xdr:from>
    <xdr:to>
      <xdr:col>6</xdr:col>
      <xdr:colOff>600075</xdr:colOff>
      <xdr:row>84</xdr:row>
      <xdr:rowOff>106680</xdr:rowOff>
    </xdr:to>
    <xdr:cxnSp macro="">
      <xdr:nvCxnSpPr>
        <xdr:cNvPr id="89" name="直線コネクタ 88"/>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96790</xdr:rowOff>
    </xdr:from>
    <xdr:ext cx="405111" cy="259045"/>
    <xdr:sp macro="" textlink="">
      <xdr:nvSpPr>
        <xdr:cNvPr id="90" name="【福祉施設】&#10;有形固定資産減価償却率最大値テキスト"/>
        <xdr:cNvSpPr txBox="1"/>
      </xdr:nvSpPr>
      <xdr:spPr>
        <a:xfrm>
          <a:off x="47244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6</xdr:col>
      <xdr:colOff>422275</xdr:colOff>
      <xdr:row>77</xdr:row>
      <xdr:rowOff>150113</xdr:rowOff>
    </xdr:from>
    <xdr:to>
      <xdr:col>6</xdr:col>
      <xdr:colOff>600075</xdr:colOff>
      <xdr:row>77</xdr:row>
      <xdr:rowOff>150113</xdr:rowOff>
    </xdr:to>
    <xdr:cxnSp macro="">
      <xdr:nvCxnSpPr>
        <xdr:cNvPr id="91" name="直線コネクタ 90"/>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75455</xdr:rowOff>
    </xdr:from>
    <xdr:ext cx="405111" cy="259045"/>
    <xdr:sp macro="" textlink="">
      <xdr:nvSpPr>
        <xdr:cNvPr id="92" name="【福祉施設】&#10;有形固定資産減価償却率平均値テキスト"/>
        <xdr:cNvSpPr txBox="1"/>
      </xdr:nvSpPr>
      <xdr:spPr>
        <a:xfrm>
          <a:off x="4724400" y="1413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97028</xdr:rowOff>
    </xdr:from>
    <xdr:to>
      <xdr:col>6</xdr:col>
      <xdr:colOff>561975</xdr:colOff>
      <xdr:row>83</xdr:row>
      <xdr:rowOff>27178</xdr:rowOff>
    </xdr:to>
    <xdr:sp macro="" textlink="">
      <xdr:nvSpPr>
        <xdr:cNvPr id="93" name="フローチャート : 判断 92"/>
        <xdr:cNvSpPr/>
      </xdr:nvSpPr>
      <xdr:spPr>
        <a:xfrm>
          <a:off x="45847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26163</xdr:rowOff>
    </xdr:from>
    <xdr:to>
      <xdr:col>5</xdr:col>
      <xdr:colOff>409575</xdr:colOff>
      <xdr:row>81</xdr:row>
      <xdr:rowOff>127763</xdr:rowOff>
    </xdr:to>
    <xdr:sp macro="" textlink="">
      <xdr:nvSpPr>
        <xdr:cNvPr id="94" name="フローチャート : 判断 93"/>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144290</xdr:rowOff>
    </xdr:from>
    <xdr:ext cx="405111" cy="259045"/>
    <xdr:sp macro="" textlink="">
      <xdr:nvSpPr>
        <xdr:cNvPr id="95" name="n_1aveValue【福祉施設】&#10;有形固定資産減価償却率"/>
        <xdr:cNvSpPr txBox="1"/>
      </xdr:nvSpPr>
      <xdr:spPr>
        <a:xfrm>
          <a:off x="3582043"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96" name="テキスト ボックス 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97" name="テキスト ボックス 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98" name="テキスト ボックス 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99" name="テキスト ボックス 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00" name="テキスト ボックス 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124461</xdr:rowOff>
    </xdr:from>
    <xdr:to>
      <xdr:col>5</xdr:col>
      <xdr:colOff>409575</xdr:colOff>
      <xdr:row>83</xdr:row>
      <xdr:rowOff>54611</xdr:rowOff>
    </xdr:to>
    <xdr:sp macro="" textlink="">
      <xdr:nvSpPr>
        <xdr:cNvPr id="101" name="円/楕円 100"/>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45738</xdr:rowOff>
    </xdr:from>
    <xdr:ext cx="405111" cy="259045"/>
    <xdr:sp macro="" textlink="">
      <xdr:nvSpPr>
        <xdr:cNvPr id="102" name="n_1mainValue【福祉施設】&#10;有形固定資産減価償却率"/>
        <xdr:cNvSpPr txBox="1"/>
      </xdr:nvSpPr>
      <xdr:spPr>
        <a:xfrm>
          <a:off x="3582043"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03" name="正方形/長方形 1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04" name="正方形/長方形 1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05" name="正方形/長方形 1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06" name="正方形/長方形 1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07" name="正方形/長方形 1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08" name="正方形/長方形 1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09" name="正方形/長方形 1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10" name="正方形/長方形 1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11" name="テキスト ボックス 1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12" name="直線コネクタ 1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13" name="直線コネクタ 11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14" name="テキスト ボックス 11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15" name="直線コネクタ 11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16" name="テキスト ボックス 11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17" name="直線コネクタ 11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18" name="テキスト ボックス 11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19" name="直線コネクタ 11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20" name="テキスト ボックス 11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21" name="直線コネクタ 1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22" name="テキスト ボックス 1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82</xdr:row>
      <xdr:rowOff>108052</xdr:rowOff>
    </xdr:from>
    <xdr:to>
      <xdr:col>15</xdr:col>
      <xdr:colOff>180340</xdr:colOff>
      <xdr:row>85</xdr:row>
      <xdr:rowOff>123597</xdr:rowOff>
    </xdr:to>
    <xdr:cxnSp macro="">
      <xdr:nvCxnSpPr>
        <xdr:cNvPr id="124" name="直線コネクタ 123"/>
        <xdr:cNvCxnSpPr/>
      </xdr:nvCxnSpPr>
      <xdr:spPr>
        <a:xfrm flipV="1">
          <a:off x="10476865" y="14166952"/>
          <a:ext cx="0" cy="529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127424</xdr:rowOff>
    </xdr:from>
    <xdr:ext cx="469744" cy="259045"/>
    <xdr:sp macro="" textlink="">
      <xdr:nvSpPr>
        <xdr:cNvPr id="125" name="【福祉施設】&#10;一人当たり面積最小値テキスト"/>
        <xdr:cNvSpPr txBox="1"/>
      </xdr:nvSpPr>
      <xdr:spPr>
        <a:xfrm>
          <a:off x="10566400" y="1470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0.188</a:t>
          </a:r>
          <a:endParaRPr kumimoji="1" lang="ja-JP" altLang="en-US" sz="1000" b="1">
            <a:latin typeface="ＭＳ Ｐゴシック"/>
          </a:endParaRPr>
        </a:p>
      </xdr:txBody>
    </xdr:sp>
    <xdr:clientData/>
  </xdr:oneCellAnchor>
  <xdr:twoCellAnchor>
    <xdr:from>
      <xdr:col>15</xdr:col>
      <xdr:colOff>92075</xdr:colOff>
      <xdr:row>85</xdr:row>
      <xdr:rowOff>123597</xdr:rowOff>
    </xdr:from>
    <xdr:to>
      <xdr:col>15</xdr:col>
      <xdr:colOff>269875</xdr:colOff>
      <xdr:row>85</xdr:row>
      <xdr:rowOff>123597</xdr:rowOff>
    </xdr:to>
    <xdr:cxnSp macro="">
      <xdr:nvCxnSpPr>
        <xdr:cNvPr id="126" name="直線コネクタ 125"/>
        <xdr:cNvCxnSpPr/>
      </xdr:nvCxnSpPr>
      <xdr:spPr>
        <a:xfrm>
          <a:off x="10388600" y="14696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54729</xdr:rowOff>
    </xdr:from>
    <xdr:ext cx="469744" cy="259045"/>
    <xdr:sp macro="" textlink="">
      <xdr:nvSpPr>
        <xdr:cNvPr id="127" name="【福祉施設】&#10;一人当たり面積最大値テキスト"/>
        <xdr:cNvSpPr txBox="1"/>
      </xdr:nvSpPr>
      <xdr:spPr>
        <a:xfrm>
          <a:off x="10566400" y="139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1.347</a:t>
          </a:r>
          <a:endParaRPr kumimoji="1" lang="ja-JP" altLang="en-US" sz="1000" b="1">
            <a:latin typeface="ＭＳ Ｐゴシック"/>
          </a:endParaRPr>
        </a:p>
      </xdr:txBody>
    </xdr:sp>
    <xdr:clientData/>
  </xdr:oneCellAnchor>
  <xdr:twoCellAnchor>
    <xdr:from>
      <xdr:col>15</xdr:col>
      <xdr:colOff>92075</xdr:colOff>
      <xdr:row>82</xdr:row>
      <xdr:rowOff>108052</xdr:rowOff>
    </xdr:from>
    <xdr:to>
      <xdr:col>15</xdr:col>
      <xdr:colOff>269875</xdr:colOff>
      <xdr:row>82</xdr:row>
      <xdr:rowOff>108052</xdr:rowOff>
    </xdr:to>
    <xdr:cxnSp macro="">
      <xdr:nvCxnSpPr>
        <xdr:cNvPr id="128" name="直線コネクタ 127"/>
        <xdr:cNvCxnSpPr/>
      </xdr:nvCxnSpPr>
      <xdr:spPr>
        <a:xfrm>
          <a:off x="10388600" y="1416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129861</xdr:rowOff>
    </xdr:from>
    <xdr:ext cx="469744" cy="259045"/>
    <xdr:sp macro="" textlink="">
      <xdr:nvSpPr>
        <xdr:cNvPr id="129" name="【福祉施設】&#10;一人当たり面積平均値テキスト"/>
        <xdr:cNvSpPr txBox="1"/>
      </xdr:nvSpPr>
      <xdr:spPr>
        <a:xfrm>
          <a:off x="10566400" y="14531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151434</xdr:rowOff>
    </xdr:from>
    <xdr:to>
      <xdr:col>15</xdr:col>
      <xdr:colOff>231775</xdr:colOff>
      <xdr:row>85</xdr:row>
      <xdr:rowOff>81584</xdr:rowOff>
    </xdr:to>
    <xdr:sp macro="" textlink="">
      <xdr:nvSpPr>
        <xdr:cNvPr id="130" name="フローチャート : 判断 129"/>
        <xdr:cNvSpPr/>
      </xdr:nvSpPr>
      <xdr:spPr>
        <a:xfrm>
          <a:off x="10426700" y="1455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46279</xdr:rowOff>
    </xdr:from>
    <xdr:to>
      <xdr:col>14</xdr:col>
      <xdr:colOff>79375</xdr:colOff>
      <xdr:row>84</xdr:row>
      <xdr:rowOff>147879</xdr:rowOff>
    </xdr:to>
    <xdr:sp macro="" textlink="">
      <xdr:nvSpPr>
        <xdr:cNvPr id="131" name="フローチャート : 判断 130"/>
        <xdr:cNvSpPr/>
      </xdr:nvSpPr>
      <xdr:spPr>
        <a:xfrm>
          <a:off x="9588500" y="1444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139006</xdr:rowOff>
    </xdr:from>
    <xdr:ext cx="469744" cy="259045"/>
    <xdr:sp macro="" textlink="">
      <xdr:nvSpPr>
        <xdr:cNvPr id="132" name="n_1aveValue【福祉施設】&#10;一人当たり面積"/>
        <xdr:cNvSpPr txBox="1"/>
      </xdr:nvSpPr>
      <xdr:spPr>
        <a:xfrm>
          <a:off x="9391727" y="1454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33" name="テキスト ボックス 1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4" name="テキスト ボックス 1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35" name="テキスト ボックス 1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36" name="テキスト ボックス 1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37" name="テキスト ボックス 1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65939</xdr:rowOff>
    </xdr:from>
    <xdr:to>
      <xdr:col>14</xdr:col>
      <xdr:colOff>79375</xdr:colOff>
      <xdr:row>78</xdr:row>
      <xdr:rowOff>167539</xdr:rowOff>
    </xdr:to>
    <xdr:sp macro="" textlink="">
      <xdr:nvSpPr>
        <xdr:cNvPr id="138" name="円/楕円 137"/>
        <xdr:cNvSpPr/>
      </xdr:nvSpPr>
      <xdr:spPr>
        <a:xfrm>
          <a:off x="9588500" y="134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12616</xdr:rowOff>
    </xdr:from>
    <xdr:ext cx="469744" cy="259045"/>
    <xdr:sp macro="" textlink="">
      <xdr:nvSpPr>
        <xdr:cNvPr id="139" name="n_1mainValue【福祉施設】&#10;一人当たり面積"/>
        <xdr:cNvSpPr txBox="1"/>
      </xdr:nvSpPr>
      <xdr:spPr>
        <a:xfrm>
          <a:off x="9391727" y="1321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40" name="正方形/長方形 1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1" name="正方形/長方形 1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2" name="正方形/長方形 1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3" name="正方形/長方形 1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4" name="正方形/長方形 1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5" name="正方形/長方形 1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6" name="正方形/長方形 1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7" name="正方形/長方形 1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48" name="テキスト ボックス 1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49" name="直線コネクタ 1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150" name="直線コネクタ 14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151" name="テキスト ボックス 15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152" name="直線コネクタ 15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153" name="テキスト ボックス 15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154" name="直線コネクタ 15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155" name="テキスト ボックス 15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156" name="直線コネクタ 15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157" name="テキスト ボックス 15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158" name="直線コネクタ 15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159" name="テキスト ボックス 15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160" name="直線コネクタ 15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161" name="テキスト ボックス 16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2" name="直線コネクタ 16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3" name="テキスト ボックス 16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84364</xdr:rowOff>
    </xdr:from>
    <xdr:to>
      <xdr:col>6</xdr:col>
      <xdr:colOff>510540</xdr:colOff>
      <xdr:row>108</xdr:row>
      <xdr:rowOff>141514</xdr:rowOff>
    </xdr:to>
    <xdr:cxnSp macro="">
      <xdr:nvCxnSpPr>
        <xdr:cNvPr id="165" name="直線コネクタ 164"/>
        <xdr:cNvCxnSpPr/>
      </xdr:nvCxnSpPr>
      <xdr:spPr>
        <a:xfrm flipV="1">
          <a:off x="4634865" y="17572264"/>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145341</xdr:rowOff>
    </xdr:from>
    <xdr:ext cx="340478" cy="259045"/>
    <xdr:sp macro="" textlink="">
      <xdr:nvSpPr>
        <xdr:cNvPr id="166" name="【市民会館】&#10;有形固定資産減価償却率最小値テキスト"/>
        <xdr:cNvSpPr txBox="1"/>
      </xdr:nvSpPr>
      <xdr:spPr>
        <a:xfrm>
          <a:off x="47244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108</xdr:row>
      <xdr:rowOff>141514</xdr:rowOff>
    </xdr:from>
    <xdr:to>
      <xdr:col>6</xdr:col>
      <xdr:colOff>600075</xdr:colOff>
      <xdr:row>108</xdr:row>
      <xdr:rowOff>141514</xdr:rowOff>
    </xdr:to>
    <xdr:cxnSp macro="">
      <xdr:nvCxnSpPr>
        <xdr:cNvPr id="167" name="直線コネクタ 166"/>
        <xdr:cNvCxnSpPr/>
      </xdr:nvCxnSpPr>
      <xdr:spPr>
        <a:xfrm>
          <a:off x="4546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31041</xdr:rowOff>
    </xdr:from>
    <xdr:ext cx="405111" cy="259045"/>
    <xdr:sp macro="" textlink="">
      <xdr:nvSpPr>
        <xdr:cNvPr id="168" name="【市民会館】&#10;有形固定資産減価償却率最大値テキスト"/>
        <xdr:cNvSpPr txBox="1"/>
      </xdr:nvSpPr>
      <xdr:spPr>
        <a:xfrm>
          <a:off x="4724400" y="1734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6</xdr:col>
      <xdr:colOff>422275</xdr:colOff>
      <xdr:row>102</xdr:row>
      <xdr:rowOff>84364</xdr:rowOff>
    </xdr:from>
    <xdr:to>
      <xdr:col>6</xdr:col>
      <xdr:colOff>600075</xdr:colOff>
      <xdr:row>102</xdr:row>
      <xdr:rowOff>84364</xdr:rowOff>
    </xdr:to>
    <xdr:cxnSp macro="">
      <xdr:nvCxnSpPr>
        <xdr:cNvPr id="169" name="直線コネクタ 168"/>
        <xdr:cNvCxnSpPr/>
      </xdr:nvCxnSpPr>
      <xdr:spPr>
        <a:xfrm>
          <a:off x="4546600" y="1757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60977</xdr:rowOff>
    </xdr:from>
    <xdr:ext cx="405111" cy="259045"/>
    <xdr:sp macro="" textlink="">
      <xdr:nvSpPr>
        <xdr:cNvPr id="170" name="【市民会館】&#10;有形固定資産減価償却率平均値テキスト"/>
        <xdr:cNvSpPr txBox="1"/>
      </xdr:nvSpPr>
      <xdr:spPr>
        <a:xfrm>
          <a:off x="4724400" y="1806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82550</xdr:rowOff>
    </xdr:from>
    <xdr:to>
      <xdr:col>6</xdr:col>
      <xdr:colOff>561975</xdr:colOff>
      <xdr:row>106</xdr:row>
      <xdr:rowOff>12700</xdr:rowOff>
    </xdr:to>
    <xdr:sp macro="" textlink="">
      <xdr:nvSpPr>
        <xdr:cNvPr id="171" name="フローチャート : 判断 170"/>
        <xdr:cNvSpPr/>
      </xdr:nvSpPr>
      <xdr:spPr>
        <a:xfrm>
          <a:off x="4584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67855</xdr:rowOff>
    </xdr:from>
    <xdr:to>
      <xdr:col>5</xdr:col>
      <xdr:colOff>409575</xdr:colOff>
      <xdr:row>104</xdr:row>
      <xdr:rowOff>169455</xdr:rowOff>
    </xdr:to>
    <xdr:sp macro="" textlink="">
      <xdr:nvSpPr>
        <xdr:cNvPr id="172" name="フローチャート : 判断 171"/>
        <xdr:cNvSpPr/>
      </xdr:nvSpPr>
      <xdr:spPr>
        <a:xfrm>
          <a:off x="3746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160582</xdr:rowOff>
    </xdr:from>
    <xdr:ext cx="405111" cy="259045"/>
    <xdr:sp macro="" textlink="">
      <xdr:nvSpPr>
        <xdr:cNvPr id="173" name="n_1aveValue【市民会館】&#10;有形固定資産減価償却率"/>
        <xdr:cNvSpPr txBox="1"/>
      </xdr:nvSpPr>
      <xdr:spPr>
        <a:xfrm>
          <a:off x="3582043"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74" name="テキスト ボックス 1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5" name="テキスト ボックス 1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6" name="テキスト ボックス 1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77" name="テキスト ボックス 1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78" name="テキスト ボックス 1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66221</xdr:rowOff>
    </xdr:from>
    <xdr:to>
      <xdr:col>5</xdr:col>
      <xdr:colOff>409575</xdr:colOff>
      <xdr:row>99</xdr:row>
      <xdr:rowOff>167821</xdr:rowOff>
    </xdr:to>
    <xdr:sp macro="" textlink="">
      <xdr:nvSpPr>
        <xdr:cNvPr id="179" name="円/楕円 178"/>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12898</xdr:rowOff>
    </xdr:from>
    <xdr:ext cx="469744" cy="259045"/>
    <xdr:sp macro="" textlink="">
      <xdr:nvSpPr>
        <xdr:cNvPr id="180" name="n_1mainValue【市民会館】&#10;有形固定資産減価償却率"/>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81" name="正方形/長方形 1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2" name="正方形/長方形 1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3" name="正方形/長方形 1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4" name="正方形/長方形 1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5" name="正方形/長方形 1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6" name="正方形/長方形 1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87" name="正方形/長方形 1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88" name="正方形/長方形 1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89" name="テキスト ボックス 1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90" name="直線コネクタ 1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91" name="テキスト ボックス 19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192" name="直線コネクタ 19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193" name="テキスト ボックス 19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194" name="直線コネクタ 19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195" name="テキスト ボックス 19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196" name="直線コネクタ 19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197" name="テキスト ボックス 19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198" name="直線コネクタ 19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199" name="テキスト ボックス 19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00" name="直線コネクタ 19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01" name="テキスト ボックス 20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02" name="直線コネクタ 20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03" name="テキスト ボックス 20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4" name="直線コネクタ 20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05" name="テキスト ボックス 20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0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107</xdr:row>
      <xdr:rowOff>105592</xdr:rowOff>
    </xdr:from>
    <xdr:to>
      <xdr:col>15</xdr:col>
      <xdr:colOff>180340</xdr:colOff>
      <xdr:row>108</xdr:row>
      <xdr:rowOff>48442</xdr:rowOff>
    </xdr:to>
    <xdr:cxnSp macro="">
      <xdr:nvCxnSpPr>
        <xdr:cNvPr id="207" name="直線コネクタ 206"/>
        <xdr:cNvCxnSpPr/>
      </xdr:nvCxnSpPr>
      <xdr:spPr>
        <a:xfrm flipV="1">
          <a:off x="10476865" y="18450742"/>
          <a:ext cx="0" cy="11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55716</xdr:rowOff>
    </xdr:from>
    <xdr:ext cx="469744" cy="259045"/>
    <xdr:sp macro="" textlink="">
      <xdr:nvSpPr>
        <xdr:cNvPr id="208" name="【市民会館】&#10;一人当たり面積最小値テキスト"/>
        <xdr:cNvSpPr txBox="1"/>
      </xdr:nvSpPr>
      <xdr:spPr>
        <a:xfrm>
          <a:off x="10566400" y="1857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0.697</a:t>
          </a:r>
          <a:endParaRPr kumimoji="1" lang="ja-JP" altLang="en-US" sz="1000" b="1">
            <a:latin typeface="ＭＳ Ｐゴシック"/>
          </a:endParaRPr>
        </a:p>
      </xdr:txBody>
    </xdr:sp>
    <xdr:clientData/>
  </xdr:oneCellAnchor>
  <xdr:twoCellAnchor>
    <xdr:from>
      <xdr:col>15</xdr:col>
      <xdr:colOff>92075</xdr:colOff>
      <xdr:row>108</xdr:row>
      <xdr:rowOff>48442</xdr:rowOff>
    </xdr:from>
    <xdr:to>
      <xdr:col>15</xdr:col>
      <xdr:colOff>269875</xdr:colOff>
      <xdr:row>108</xdr:row>
      <xdr:rowOff>48442</xdr:rowOff>
    </xdr:to>
    <xdr:cxnSp macro="">
      <xdr:nvCxnSpPr>
        <xdr:cNvPr id="209" name="直線コネクタ 208"/>
        <xdr:cNvCxnSpPr/>
      </xdr:nvCxnSpPr>
      <xdr:spPr>
        <a:xfrm>
          <a:off x="10388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52269</xdr:rowOff>
    </xdr:from>
    <xdr:ext cx="469744" cy="259045"/>
    <xdr:sp macro="" textlink="">
      <xdr:nvSpPr>
        <xdr:cNvPr id="210" name="【市民会館】&#10;一人当たり面積最大値テキスト"/>
        <xdr:cNvSpPr txBox="1"/>
      </xdr:nvSpPr>
      <xdr:spPr>
        <a:xfrm>
          <a:off x="10566400" y="1822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0.767</a:t>
          </a:r>
          <a:endParaRPr kumimoji="1" lang="ja-JP" altLang="en-US" sz="1000" b="1">
            <a:latin typeface="ＭＳ Ｐゴシック"/>
          </a:endParaRPr>
        </a:p>
      </xdr:txBody>
    </xdr:sp>
    <xdr:clientData/>
  </xdr:oneCellAnchor>
  <xdr:twoCellAnchor>
    <xdr:from>
      <xdr:col>15</xdr:col>
      <xdr:colOff>92075</xdr:colOff>
      <xdr:row>107</xdr:row>
      <xdr:rowOff>105592</xdr:rowOff>
    </xdr:from>
    <xdr:to>
      <xdr:col>15</xdr:col>
      <xdr:colOff>269875</xdr:colOff>
      <xdr:row>107</xdr:row>
      <xdr:rowOff>105592</xdr:rowOff>
    </xdr:to>
    <xdr:cxnSp macro="">
      <xdr:nvCxnSpPr>
        <xdr:cNvPr id="211" name="直線コネクタ 210"/>
        <xdr:cNvCxnSpPr/>
      </xdr:nvCxnSpPr>
      <xdr:spPr>
        <a:xfrm>
          <a:off x="10388600" y="1845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100165</xdr:rowOff>
    </xdr:from>
    <xdr:ext cx="469744" cy="259045"/>
    <xdr:sp macro="" textlink="">
      <xdr:nvSpPr>
        <xdr:cNvPr id="212" name="【市民会館】&#10;一人当たり面積平均値テキスト"/>
        <xdr:cNvSpPr txBox="1"/>
      </xdr:nvSpPr>
      <xdr:spPr>
        <a:xfrm>
          <a:off x="10566400" y="18445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121738</xdr:rowOff>
    </xdr:from>
    <xdr:to>
      <xdr:col>15</xdr:col>
      <xdr:colOff>231775</xdr:colOff>
      <xdr:row>108</xdr:row>
      <xdr:rowOff>51888</xdr:rowOff>
    </xdr:to>
    <xdr:sp macro="" textlink="">
      <xdr:nvSpPr>
        <xdr:cNvPr id="213" name="フローチャート : 判断 212"/>
        <xdr:cNvSpPr/>
      </xdr:nvSpPr>
      <xdr:spPr>
        <a:xfrm>
          <a:off x="10426700" y="1846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156029</xdr:rowOff>
    </xdr:from>
    <xdr:to>
      <xdr:col>14</xdr:col>
      <xdr:colOff>79375</xdr:colOff>
      <xdr:row>105</xdr:row>
      <xdr:rowOff>86179</xdr:rowOff>
    </xdr:to>
    <xdr:sp macro="" textlink="">
      <xdr:nvSpPr>
        <xdr:cNvPr id="214" name="フローチャート : 判断 213"/>
        <xdr:cNvSpPr/>
      </xdr:nvSpPr>
      <xdr:spPr>
        <a:xfrm>
          <a:off x="9588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77306</xdr:rowOff>
    </xdr:from>
    <xdr:ext cx="469744" cy="259045"/>
    <xdr:sp macro="" textlink="">
      <xdr:nvSpPr>
        <xdr:cNvPr id="215" name="n_1aveValue【市民会館】&#10;一人当たり面積"/>
        <xdr:cNvSpPr txBox="1"/>
      </xdr:nvSpPr>
      <xdr:spPr>
        <a:xfrm>
          <a:off x="93917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16" name="テキスト ボックス 21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17" name="テキスト ボックス 21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18" name="テキスト ボックス 21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19" name="テキスト ボックス 21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20" name="テキスト ボックス 21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33564</xdr:rowOff>
    </xdr:from>
    <xdr:to>
      <xdr:col>14</xdr:col>
      <xdr:colOff>79375</xdr:colOff>
      <xdr:row>99</xdr:row>
      <xdr:rowOff>135164</xdr:rowOff>
    </xdr:to>
    <xdr:sp macro="" textlink="">
      <xdr:nvSpPr>
        <xdr:cNvPr id="221" name="円/楕円 220"/>
        <xdr:cNvSpPr/>
      </xdr:nvSpPr>
      <xdr:spPr>
        <a:xfrm>
          <a:off x="9588500" y="170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97</xdr:row>
      <xdr:rowOff>151691</xdr:rowOff>
    </xdr:from>
    <xdr:ext cx="469744" cy="259045"/>
    <xdr:sp macro="" textlink="">
      <xdr:nvSpPr>
        <xdr:cNvPr id="222" name="n_1mainValue【市民会館】&#10;一人当たり面積"/>
        <xdr:cNvSpPr txBox="1"/>
      </xdr:nvSpPr>
      <xdr:spPr>
        <a:xfrm>
          <a:off x="9391727" y="1678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23" name="正方形/長方形 2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4" name="正方形/長方形 2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5" name="正方形/長方形 2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6" name="正方形/長方形 2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7" name="正方形/長方形 2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8" name="正方形/長方形 2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9" name="正方形/長方形 2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0" name="正方形/長方形 22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1" name="正方形/長方形 2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2" name="正方形/長方形 2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3" name="正方形/長方形 2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4" name="正方形/長方形 2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5" name="正方形/長方形 2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6" name="正方形/長方形 2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7" name="正方形/長方形 2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8" name="正方形/長方形 23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9" name="正方形/長方形 2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0" name="正方形/長方形 2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1" name="正方形/長方形 2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2" name="正方形/長方形 2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3" name="正方形/長方形 2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4" name="正方形/長方形 2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5" name="正方形/長方形 2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6" name="正方形/長方形 24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7" name="正方形/長方形 2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8" name="正方形/長方形 2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9" name="正方形/長方形 2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50" name="正方形/長方形 2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51" name="正方形/長方形 2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52" name="正方形/長方形 2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53" name="正方形/長方形 2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4" name="正方形/長方形 25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5" name="正方形/長方形 2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6" name="正方形/長方形 2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7" name="正方形/長方形 2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8" name="正方形/長方形 2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9" name="正方形/長方形 2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0" name="正方形/長方形 2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1" name="正方形/長方形 2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2" name="正方形/長方形 2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63" name="テキスト ボックス 2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4" name="直線コネクタ 2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265" name="直線コネクタ 26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266" name="テキスト ボックス 265"/>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267" name="直線コネクタ 26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268" name="テキスト ボックス 26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69" name="直線コネクタ 26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70" name="テキスト ボックス 26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271" name="直線コネクタ 27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272" name="テキスト ボックス 27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273" name="直線コネクタ 27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274" name="テキスト ボックス 27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5" name="直線コネクタ 27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6" name="テキスト ボックス 27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7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125730</xdr:rowOff>
    </xdr:from>
    <xdr:to>
      <xdr:col>23</xdr:col>
      <xdr:colOff>516889</xdr:colOff>
      <xdr:row>83</xdr:row>
      <xdr:rowOff>106680</xdr:rowOff>
    </xdr:to>
    <xdr:cxnSp macro="">
      <xdr:nvCxnSpPr>
        <xdr:cNvPr id="278" name="直線コネクタ 277"/>
        <xdr:cNvCxnSpPr/>
      </xdr:nvCxnSpPr>
      <xdr:spPr>
        <a:xfrm flipV="1">
          <a:off x="16318864" y="1332738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110507</xdr:rowOff>
    </xdr:from>
    <xdr:ext cx="405111" cy="259045"/>
    <xdr:sp macro="" textlink="">
      <xdr:nvSpPr>
        <xdr:cNvPr id="279" name="【消防施設】&#10;有形固定資産減価償却率最小値テキスト"/>
        <xdr:cNvSpPr txBox="1"/>
      </xdr:nvSpPr>
      <xdr:spPr>
        <a:xfrm>
          <a:off x="164084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83</xdr:row>
      <xdr:rowOff>106680</xdr:rowOff>
    </xdr:from>
    <xdr:to>
      <xdr:col>23</xdr:col>
      <xdr:colOff>606425</xdr:colOff>
      <xdr:row>83</xdr:row>
      <xdr:rowOff>106680</xdr:rowOff>
    </xdr:to>
    <xdr:cxnSp macro="">
      <xdr:nvCxnSpPr>
        <xdr:cNvPr id="280" name="直線コネクタ 279"/>
        <xdr:cNvCxnSpPr/>
      </xdr:nvCxnSpPr>
      <xdr:spPr>
        <a:xfrm>
          <a:off x="16230600" y="1433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72407</xdr:rowOff>
    </xdr:from>
    <xdr:ext cx="405111" cy="259045"/>
    <xdr:sp macro="" textlink="">
      <xdr:nvSpPr>
        <xdr:cNvPr id="281" name="【消防施設】&#10;有形固定資産減価償却率最大値テキスト"/>
        <xdr:cNvSpPr txBox="1"/>
      </xdr:nvSpPr>
      <xdr:spPr>
        <a:xfrm>
          <a:off x="16408400" y="1310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77</xdr:row>
      <xdr:rowOff>125730</xdr:rowOff>
    </xdr:from>
    <xdr:to>
      <xdr:col>23</xdr:col>
      <xdr:colOff>606425</xdr:colOff>
      <xdr:row>77</xdr:row>
      <xdr:rowOff>125730</xdr:rowOff>
    </xdr:to>
    <xdr:cxnSp macro="">
      <xdr:nvCxnSpPr>
        <xdr:cNvPr id="282" name="直線コネクタ 281"/>
        <xdr:cNvCxnSpPr/>
      </xdr:nvCxnSpPr>
      <xdr:spPr>
        <a:xfrm>
          <a:off x="16230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83838</xdr:rowOff>
    </xdr:from>
    <xdr:ext cx="405111" cy="259045"/>
    <xdr:sp macro="" textlink="">
      <xdr:nvSpPr>
        <xdr:cNvPr id="283" name="【消防施設】&#10;有形固定資産減価償却率平均値テキスト"/>
        <xdr:cNvSpPr txBox="1"/>
      </xdr:nvSpPr>
      <xdr:spPr>
        <a:xfrm>
          <a:off x="16408400" y="13628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105411</xdr:rowOff>
    </xdr:from>
    <xdr:to>
      <xdr:col>23</xdr:col>
      <xdr:colOff>568325</xdr:colOff>
      <xdr:row>80</xdr:row>
      <xdr:rowOff>35561</xdr:rowOff>
    </xdr:to>
    <xdr:sp macro="" textlink="">
      <xdr:nvSpPr>
        <xdr:cNvPr id="284" name="フローチャート : 判断 283"/>
        <xdr:cNvSpPr/>
      </xdr:nvSpPr>
      <xdr:spPr>
        <a:xfrm>
          <a:off x="16268700" y="1364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31114</xdr:rowOff>
    </xdr:from>
    <xdr:to>
      <xdr:col>22</xdr:col>
      <xdr:colOff>415925</xdr:colOff>
      <xdr:row>80</xdr:row>
      <xdr:rowOff>132714</xdr:rowOff>
    </xdr:to>
    <xdr:sp macro="" textlink="">
      <xdr:nvSpPr>
        <xdr:cNvPr id="285" name="フローチャート : 判断 284"/>
        <xdr:cNvSpPr/>
      </xdr:nvSpPr>
      <xdr:spPr>
        <a:xfrm>
          <a:off x="15430500" y="137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149241</xdr:rowOff>
    </xdr:from>
    <xdr:ext cx="405111" cy="259045"/>
    <xdr:sp macro="" textlink="">
      <xdr:nvSpPr>
        <xdr:cNvPr id="286" name="n_1aveValue【消防施設】&#10;有形固定資産減価償却率"/>
        <xdr:cNvSpPr txBox="1"/>
      </xdr:nvSpPr>
      <xdr:spPr>
        <a:xfrm>
          <a:off x="15266043"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87" name="テキスト ボックス 2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8" name="テキスト ボックス 2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89" name="テキスト ボックス 2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90" name="テキスト ボックス 2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91" name="テキスト ボックス 2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12064</xdr:rowOff>
    </xdr:from>
    <xdr:to>
      <xdr:col>22</xdr:col>
      <xdr:colOff>415925</xdr:colOff>
      <xdr:row>86</xdr:row>
      <xdr:rowOff>113664</xdr:rowOff>
    </xdr:to>
    <xdr:sp macro="" textlink="">
      <xdr:nvSpPr>
        <xdr:cNvPr id="292" name="円/楕円 291"/>
        <xdr:cNvSpPr/>
      </xdr:nvSpPr>
      <xdr:spPr>
        <a:xfrm>
          <a:off x="154305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86</xdr:row>
      <xdr:rowOff>104791</xdr:rowOff>
    </xdr:from>
    <xdr:ext cx="340478" cy="259045"/>
    <xdr:sp macro="" textlink="">
      <xdr:nvSpPr>
        <xdr:cNvPr id="293" name="n_1mainValue【消防施設】&#10;有形固定資産減価償却率"/>
        <xdr:cNvSpPr txBox="1"/>
      </xdr:nvSpPr>
      <xdr:spPr>
        <a:xfrm>
          <a:off x="15298360" y="148494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4" name="正方形/長方形 2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5" name="正方形/長方形 2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6" name="正方形/長方形 2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97" name="正方形/長方形 2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8" name="正方形/長方形 2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99" name="正方形/長方形 2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00" name="正方形/長方形 2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01" name="正方形/長方形 3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2" name="テキスト ボックス 3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3" name="直線コネクタ 3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04" name="直線コネクタ 30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05" name="テキスト ボックス 30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06" name="直線コネクタ 30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07" name="テキスト ボックス 30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08" name="直線コネクタ 30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09" name="テキスト ボックス 30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10" name="直線コネクタ 30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11" name="テキスト ボックス 31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12" name="直線コネクタ 31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13" name="テキスト ボックス 31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14" name="直線コネクタ 31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15" name="テキスト ボックス 31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16" name="直線コネクタ 3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7" name="テキスト ボックス 3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34834</xdr:rowOff>
    </xdr:from>
    <xdr:to>
      <xdr:col>32</xdr:col>
      <xdr:colOff>186689</xdr:colOff>
      <xdr:row>86</xdr:row>
      <xdr:rowOff>96882</xdr:rowOff>
    </xdr:to>
    <xdr:cxnSp macro="">
      <xdr:nvCxnSpPr>
        <xdr:cNvPr id="319" name="直線コネクタ 318"/>
        <xdr:cNvCxnSpPr/>
      </xdr:nvCxnSpPr>
      <xdr:spPr>
        <a:xfrm flipV="1">
          <a:off x="22160864" y="13407934"/>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100709</xdr:rowOff>
    </xdr:from>
    <xdr:ext cx="469744" cy="259045"/>
    <xdr:sp macro="" textlink="">
      <xdr:nvSpPr>
        <xdr:cNvPr id="320" name="【消防施設】&#10;一人当たり面積最小値テキスト"/>
        <xdr:cNvSpPr txBox="1"/>
      </xdr:nvSpPr>
      <xdr:spPr>
        <a:xfrm>
          <a:off x="222504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96882</xdr:rowOff>
    </xdr:from>
    <xdr:to>
      <xdr:col>32</xdr:col>
      <xdr:colOff>276225</xdr:colOff>
      <xdr:row>86</xdr:row>
      <xdr:rowOff>96882</xdr:rowOff>
    </xdr:to>
    <xdr:cxnSp macro="">
      <xdr:nvCxnSpPr>
        <xdr:cNvPr id="321" name="直線コネクタ 320"/>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152961</xdr:rowOff>
    </xdr:from>
    <xdr:ext cx="469744" cy="259045"/>
    <xdr:sp macro="" textlink="">
      <xdr:nvSpPr>
        <xdr:cNvPr id="322" name="【消防施設】&#10;一人当たり面積最大値テキスト"/>
        <xdr:cNvSpPr txBox="1"/>
      </xdr:nvSpPr>
      <xdr:spPr>
        <a:xfrm>
          <a:off x="22250400" y="131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0.461</a:t>
          </a:r>
          <a:endParaRPr kumimoji="1" lang="ja-JP" altLang="en-US" sz="1000" b="1">
            <a:latin typeface="ＭＳ Ｐゴシック"/>
          </a:endParaRPr>
        </a:p>
      </xdr:txBody>
    </xdr:sp>
    <xdr:clientData/>
  </xdr:oneCellAnchor>
  <xdr:twoCellAnchor>
    <xdr:from>
      <xdr:col>32</xdr:col>
      <xdr:colOff>98425</xdr:colOff>
      <xdr:row>78</xdr:row>
      <xdr:rowOff>34834</xdr:rowOff>
    </xdr:from>
    <xdr:to>
      <xdr:col>32</xdr:col>
      <xdr:colOff>276225</xdr:colOff>
      <xdr:row>78</xdr:row>
      <xdr:rowOff>34834</xdr:rowOff>
    </xdr:to>
    <xdr:cxnSp macro="">
      <xdr:nvCxnSpPr>
        <xdr:cNvPr id="323" name="直線コネクタ 322"/>
        <xdr:cNvCxnSpPr/>
      </xdr:nvCxnSpPr>
      <xdr:spPr>
        <a:xfrm>
          <a:off x="22072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55534</xdr:rowOff>
    </xdr:from>
    <xdr:ext cx="469744" cy="259045"/>
    <xdr:sp macro="" textlink="">
      <xdr:nvSpPr>
        <xdr:cNvPr id="324" name="【消防施設】&#10;一人当たり面積平均値テキスト"/>
        <xdr:cNvSpPr txBox="1"/>
      </xdr:nvSpPr>
      <xdr:spPr>
        <a:xfrm>
          <a:off x="22250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77107</xdr:rowOff>
    </xdr:from>
    <xdr:to>
      <xdr:col>32</xdr:col>
      <xdr:colOff>238125</xdr:colOff>
      <xdr:row>84</xdr:row>
      <xdr:rowOff>7257</xdr:rowOff>
    </xdr:to>
    <xdr:sp macro="" textlink="">
      <xdr:nvSpPr>
        <xdr:cNvPr id="325" name="フローチャート : 判断 324"/>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98334</xdr:rowOff>
    </xdr:from>
    <xdr:to>
      <xdr:col>31</xdr:col>
      <xdr:colOff>85725</xdr:colOff>
      <xdr:row>81</xdr:row>
      <xdr:rowOff>28484</xdr:rowOff>
    </xdr:to>
    <xdr:sp macro="" textlink="">
      <xdr:nvSpPr>
        <xdr:cNvPr id="326" name="フローチャート : 判断 325"/>
        <xdr:cNvSpPr/>
      </xdr:nvSpPr>
      <xdr:spPr>
        <a:xfrm>
          <a:off x="21272500" y="1381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19611</xdr:rowOff>
    </xdr:from>
    <xdr:ext cx="469744" cy="259045"/>
    <xdr:sp macro="" textlink="">
      <xdr:nvSpPr>
        <xdr:cNvPr id="327" name="n_1aveValue【消防施設】&#10;一人当たり面積"/>
        <xdr:cNvSpPr txBox="1"/>
      </xdr:nvSpPr>
      <xdr:spPr>
        <a:xfrm>
          <a:off x="21075727" y="1390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8" name="テキスト ボックス 3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29" name="テキスト ボックス 3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30" name="テキスト ボックス 3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31" name="テキスト ボックス 3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32" name="テキスト ボックス 3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26488</xdr:rowOff>
    </xdr:from>
    <xdr:to>
      <xdr:col>31</xdr:col>
      <xdr:colOff>85725</xdr:colOff>
      <xdr:row>80</xdr:row>
      <xdr:rowOff>128088</xdr:rowOff>
    </xdr:to>
    <xdr:sp macro="" textlink="">
      <xdr:nvSpPr>
        <xdr:cNvPr id="333" name="円/楕円 332"/>
        <xdr:cNvSpPr/>
      </xdr:nvSpPr>
      <xdr:spPr>
        <a:xfrm>
          <a:off x="21272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144615</xdr:rowOff>
    </xdr:from>
    <xdr:ext cx="469744" cy="259045"/>
    <xdr:sp macro="" textlink="">
      <xdr:nvSpPr>
        <xdr:cNvPr id="334" name="n_1mainValue【消防施設】&#10;一人当たり面積"/>
        <xdr:cNvSpPr txBox="1"/>
      </xdr:nvSpPr>
      <xdr:spPr>
        <a:xfrm>
          <a:off x="21075727" y="1351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35" name="正方形/長方形 3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6" name="正方形/長方形 3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7" name="正方形/長方形 3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8" name="正方形/長方形 3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9" name="正方形/長方形 3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0" name="正方形/長方形 3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1" name="正方形/長方形 3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2" name="正方形/長方形 3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3" name="テキスト ボックス 3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4" name="直線コネクタ 3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45" name="直線コネクタ 3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46" name="テキスト ボックス 3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47" name="直線コネクタ 3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48" name="テキスト ボックス 3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49" name="直線コネクタ 3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50" name="テキスト ボックス 3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51" name="直線コネクタ 3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52" name="テキスト ボックス 3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53" name="直線コネクタ 3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54" name="テキスト ボックス 3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55" name="直線コネクタ 3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56" name="テキスト ボックス 3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7" name="直線コネクタ 3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8" name="テキスト ボックス 3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360" name="直線コネクタ 359"/>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361"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362" name="直線コネクタ 361"/>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363"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364" name="直線コネクタ 363"/>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365" name="【庁舎】&#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366" name="フローチャート : 判断 365"/>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367" name="フローチャート : 判断 366"/>
        <xdr:cNvSpPr/>
      </xdr:nvSpPr>
      <xdr:spPr>
        <a:xfrm>
          <a:off x="15430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113228</xdr:rowOff>
    </xdr:from>
    <xdr:ext cx="405111" cy="259045"/>
    <xdr:sp macro="" textlink="">
      <xdr:nvSpPr>
        <xdr:cNvPr id="368" name="n_1aveValue【庁舎】&#10;有形固定資産減価償却率"/>
        <xdr:cNvSpPr txBox="1"/>
      </xdr:nvSpPr>
      <xdr:spPr>
        <a:xfrm>
          <a:off x="15266043"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9" name="テキスト ボックス 3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0" name="テキスト ボックス 3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1" name="テキスト ボックス 3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2" name="テキスト ボックス 3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3" name="テキスト ボックス 3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66221</xdr:rowOff>
    </xdr:from>
    <xdr:to>
      <xdr:col>22</xdr:col>
      <xdr:colOff>415925</xdr:colOff>
      <xdr:row>99</xdr:row>
      <xdr:rowOff>167821</xdr:rowOff>
    </xdr:to>
    <xdr:sp macro="" textlink="">
      <xdr:nvSpPr>
        <xdr:cNvPr id="374" name="円/楕円 373"/>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12898</xdr:rowOff>
    </xdr:from>
    <xdr:ext cx="469744" cy="259045"/>
    <xdr:sp macro="" textlink="">
      <xdr:nvSpPr>
        <xdr:cNvPr id="375" name="n_1mainValue【庁舎】&#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6" name="正方形/長方形 3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7" name="正方形/長方形 3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8" name="正方形/長方形 3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9" name="正方形/長方形 3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0" name="正方形/長方形 3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1" name="正方形/長方形 3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2" name="正方形/長方形 3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3" name="正方形/長方形 3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4" name="テキスト ボックス 3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5" name="直線コネクタ 3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6" name="テキスト ボックス 38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87" name="直線コネクタ 38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88" name="テキスト ボックス 38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89" name="直線コネクタ 38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90" name="テキスト ボックス 38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91" name="直線コネクタ 3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92" name="テキスト ボックス 3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93" name="直線コネクタ 39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94" name="テキスト ボックス 39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95" name="直線コネクタ 39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96" name="テキスト ボックス 39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7" name="直線コネクタ 3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8" name="テキスト ボックス 3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400" name="直線コネクタ 399"/>
        <xdr:cNvCxnSpPr/>
      </xdr:nvCxnSpPr>
      <xdr:spPr>
        <a:xfrm flipV="1">
          <a:off x="22160864" y="172770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401" name="【庁舎】&#10;一人当たり面積最小値テキスト"/>
        <xdr:cNvSpPr txBox="1"/>
      </xdr:nvSpPr>
      <xdr:spPr>
        <a:xfrm>
          <a:off x="22250400"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402" name="直線コネクタ 401"/>
        <xdr:cNvCxnSpPr/>
      </xdr:nvCxnSpPr>
      <xdr:spPr>
        <a:xfrm>
          <a:off x="22072600" y="1855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403" name="【庁舎】&#10;一人当たり面積最大値テキスト"/>
        <xdr:cNvSpPr txBox="1"/>
      </xdr:nvSpPr>
      <xdr:spPr>
        <a:xfrm>
          <a:off x="22250400"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404" name="直線コネクタ 403"/>
        <xdr:cNvCxnSpPr/>
      </xdr:nvCxnSpPr>
      <xdr:spPr>
        <a:xfrm>
          <a:off x="22072600" y="1727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55897</xdr:rowOff>
    </xdr:from>
    <xdr:ext cx="469744" cy="259045"/>
    <xdr:sp macro="" textlink="">
      <xdr:nvSpPr>
        <xdr:cNvPr id="405" name="【庁舎】&#10;一人当たり面積平均値テキスト"/>
        <xdr:cNvSpPr txBox="1"/>
      </xdr:nvSpPr>
      <xdr:spPr>
        <a:xfrm>
          <a:off x="22250400" y="1822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406" name="フローチャート : 判断 405"/>
        <xdr:cNvSpPr/>
      </xdr:nvSpPr>
      <xdr:spPr>
        <a:xfrm>
          <a:off x="22110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83820</xdr:rowOff>
    </xdr:from>
    <xdr:to>
      <xdr:col>31</xdr:col>
      <xdr:colOff>85725</xdr:colOff>
      <xdr:row>105</xdr:row>
      <xdr:rowOff>13970</xdr:rowOff>
    </xdr:to>
    <xdr:sp macro="" textlink="">
      <xdr:nvSpPr>
        <xdr:cNvPr id="407" name="フローチャート : 判断 406"/>
        <xdr:cNvSpPr/>
      </xdr:nvSpPr>
      <xdr:spPr>
        <a:xfrm>
          <a:off x="212725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5097</xdr:rowOff>
    </xdr:from>
    <xdr:ext cx="469744" cy="259045"/>
    <xdr:sp macro="" textlink="">
      <xdr:nvSpPr>
        <xdr:cNvPr id="408" name="n_1aveValue【庁舎】&#10;一人当たり面積"/>
        <xdr:cNvSpPr txBox="1"/>
      </xdr:nvSpPr>
      <xdr:spPr>
        <a:xfrm>
          <a:off x="21075727" y="180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9" name="テキスト ボックス 4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10" name="テキスト ボックス 4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11" name="テキスト ボックス 4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2" name="テキスト ボックス 4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3" name="テキスト ボックス 4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120650</xdr:rowOff>
    </xdr:from>
    <xdr:to>
      <xdr:col>31</xdr:col>
      <xdr:colOff>85725</xdr:colOff>
      <xdr:row>100</xdr:row>
      <xdr:rowOff>50800</xdr:rowOff>
    </xdr:to>
    <xdr:sp macro="" textlink="">
      <xdr:nvSpPr>
        <xdr:cNvPr id="414" name="円/楕円 413"/>
        <xdr:cNvSpPr/>
      </xdr:nvSpPr>
      <xdr:spPr>
        <a:xfrm>
          <a:off x="21272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67327</xdr:rowOff>
    </xdr:from>
    <xdr:ext cx="469744" cy="259045"/>
    <xdr:sp macro="" textlink="">
      <xdr:nvSpPr>
        <xdr:cNvPr id="415" name="n_1mainValue【庁舎】&#10;一人当たり面積"/>
        <xdr:cNvSpPr txBox="1"/>
      </xdr:nvSpPr>
      <xdr:spPr>
        <a:xfrm>
          <a:off x="21075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6" name="正方形/長方形 4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7" name="正方形/長方形 4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8" name="テキスト ボックス 4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役場庁舎や村民会館などは耐震改修などを行い、かなり高い有形固定資産減価償却率となっているが、福祉施設や消防施設など、近年整備したものも多くなっている。一人当たり面積においても、人口が少ないため、必要最低限の設備だけであってもかなり高い値と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28&#27770;&#31639;&#20998;/08&#12288;&#24066;&#30010;&#26449;&#22238;&#31572;/29&#21271;&#23665;&#26449;(&#35199;&#24029;)&#23436;/&#12304;&#36001;&#25919;&#29366;&#27841;&#36039;&#26009;&#38598;&#12305;_304271_&#21271;&#23665;&#26449;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0">
          <cell r="K50" t="str">
            <v>H24</v>
          </cell>
        </row>
      </sheetData>
      <sheetData sheetId="13"/>
      <sheetData sheetId="14"/>
      <sheetData sheetId="15">
        <row r="2">
          <cell r="D2" t="str">
            <v>当該団体(円)</v>
          </cell>
          <cell r="F2" t="str">
            <v>類似団体内平均(円)</v>
          </cell>
        </row>
        <row r="3">
          <cell r="A3" t="str">
            <v xml:space="preserve"> H24</v>
          </cell>
          <cell r="D3">
            <v>399759</v>
          </cell>
          <cell r="F3">
            <v>185018</v>
          </cell>
        </row>
        <row r="5">
          <cell r="A5" t="str">
            <v xml:space="preserve"> H25</v>
          </cell>
          <cell r="D5">
            <v>499433</v>
          </cell>
          <cell r="F5">
            <v>238802</v>
          </cell>
        </row>
        <row r="7">
          <cell r="A7" t="str">
            <v xml:space="preserve"> H26</v>
          </cell>
          <cell r="D7">
            <v>881462</v>
          </cell>
          <cell r="F7">
            <v>288550</v>
          </cell>
        </row>
        <row r="9">
          <cell r="A9" t="str">
            <v xml:space="preserve"> H27</v>
          </cell>
          <cell r="D9">
            <v>507580</v>
          </cell>
          <cell r="F9">
            <v>287914</v>
          </cell>
        </row>
        <row r="11">
          <cell r="A11" t="str">
            <v xml:space="preserve"> H28</v>
          </cell>
          <cell r="D11">
            <v>1070236</v>
          </cell>
          <cell r="F11">
            <v>310300</v>
          </cell>
        </row>
        <row r="18">
          <cell r="B18" t="str">
            <v>H24</v>
          </cell>
          <cell r="C18" t="str">
            <v>H25</v>
          </cell>
          <cell r="D18" t="str">
            <v>H26</v>
          </cell>
          <cell r="E18" t="str">
            <v>H27</v>
          </cell>
          <cell r="F18" t="str">
            <v>H28</v>
          </cell>
        </row>
        <row r="19">
          <cell r="A19" t="str">
            <v>実質収支額</v>
          </cell>
          <cell r="B19">
            <v>11.26</v>
          </cell>
          <cell r="C19">
            <v>5.96</v>
          </cell>
          <cell r="D19">
            <v>9.81</v>
          </cell>
          <cell r="E19">
            <v>10</v>
          </cell>
          <cell r="F19">
            <v>18.89</v>
          </cell>
        </row>
        <row r="20">
          <cell r="A20" t="str">
            <v>財政調整基金残高</v>
          </cell>
          <cell r="B20">
            <v>94.59</v>
          </cell>
          <cell r="C20">
            <v>94.13</v>
          </cell>
          <cell r="D20">
            <v>101.87</v>
          </cell>
          <cell r="E20">
            <v>101.17</v>
          </cell>
          <cell r="F20">
            <v>108.05</v>
          </cell>
        </row>
        <row r="21">
          <cell r="A21" t="str">
            <v>実質単年度収支</v>
          </cell>
          <cell r="B21">
            <v>6.38</v>
          </cell>
          <cell r="C21">
            <v>-5.15</v>
          </cell>
          <cell r="D21">
            <v>3.41</v>
          </cell>
          <cell r="E21">
            <v>0.31</v>
          </cell>
          <cell r="F21">
            <v>8.2100000000000009</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#N/A</v>
          </cell>
          <cell r="G27">
            <v>0</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地域振興特別会計</v>
          </cell>
          <cell r="B30" t="e">
            <v>#N/A</v>
          </cell>
          <cell r="C30">
            <v>4.5</v>
          </cell>
          <cell r="D30" t="e">
            <v>#N/A</v>
          </cell>
          <cell r="E30">
            <v>0</v>
          </cell>
          <cell r="F30" t="e">
            <v>#N/A</v>
          </cell>
          <cell r="G30">
            <v>0</v>
          </cell>
          <cell r="H30" t="e">
            <v>#N/A</v>
          </cell>
          <cell r="I30">
            <v>0</v>
          </cell>
          <cell r="J30" t="e">
            <v>#N/A</v>
          </cell>
          <cell r="K30">
            <v>0</v>
          </cell>
        </row>
        <row r="31">
          <cell r="A31" t="str">
            <v>後期高齢者医療特別会計</v>
          </cell>
          <cell r="B31" t="e">
            <v>#N/A</v>
          </cell>
          <cell r="C31">
            <v>0</v>
          </cell>
          <cell r="D31" t="e">
            <v>#N/A</v>
          </cell>
          <cell r="E31">
            <v>0</v>
          </cell>
          <cell r="F31" t="e">
            <v>#N/A</v>
          </cell>
          <cell r="G31">
            <v>0</v>
          </cell>
          <cell r="H31" t="e">
            <v>#N/A</v>
          </cell>
          <cell r="I31">
            <v>0</v>
          </cell>
          <cell r="J31" t="e">
            <v>#N/A</v>
          </cell>
          <cell r="K31">
            <v>0</v>
          </cell>
        </row>
        <row r="32">
          <cell r="A32" t="str">
            <v>簡易水道特別会計</v>
          </cell>
          <cell r="B32" t="e">
            <v>#N/A</v>
          </cell>
          <cell r="C32">
            <v>0.81</v>
          </cell>
          <cell r="D32" t="e">
            <v>#N/A</v>
          </cell>
          <cell r="E32">
            <v>0.13</v>
          </cell>
          <cell r="F32" t="e">
            <v>#N/A</v>
          </cell>
          <cell r="G32">
            <v>0</v>
          </cell>
          <cell r="H32" t="e">
            <v>#N/A</v>
          </cell>
          <cell r="I32">
            <v>0</v>
          </cell>
          <cell r="J32" t="e">
            <v>#N/A</v>
          </cell>
          <cell r="K32">
            <v>0</v>
          </cell>
        </row>
        <row r="33">
          <cell r="A33" t="str">
            <v>国民健康保険直営診療所特別会計</v>
          </cell>
          <cell r="B33" t="e">
            <v>#N/A</v>
          </cell>
          <cell r="C33">
            <v>0</v>
          </cell>
          <cell r="D33" t="e">
            <v>#N/A</v>
          </cell>
          <cell r="E33">
            <v>0</v>
          </cell>
          <cell r="F33" t="e">
            <v>#N/A</v>
          </cell>
          <cell r="G33">
            <v>0</v>
          </cell>
          <cell r="H33" t="e">
            <v>#N/A</v>
          </cell>
          <cell r="I33">
            <v>0</v>
          </cell>
          <cell r="J33" t="e">
            <v>#N/A</v>
          </cell>
          <cell r="K33">
            <v>0</v>
          </cell>
        </row>
        <row r="34">
          <cell r="A34" t="str">
            <v>介護保険特別会計</v>
          </cell>
          <cell r="B34" t="e">
            <v>#N/A</v>
          </cell>
          <cell r="C34">
            <v>0.71</v>
          </cell>
          <cell r="D34" t="e">
            <v>#N/A</v>
          </cell>
          <cell r="E34">
            <v>0.27</v>
          </cell>
          <cell r="F34" t="e">
            <v>#N/A</v>
          </cell>
          <cell r="G34">
            <v>0.23</v>
          </cell>
          <cell r="H34" t="e">
            <v>#N/A</v>
          </cell>
          <cell r="I34">
            <v>0.21</v>
          </cell>
          <cell r="J34" t="e">
            <v>#N/A</v>
          </cell>
          <cell r="K34">
            <v>0.56000000000000005</v>
          </cell>
        </row>
        <row r="35">
          <cell r="A35" t="str">
            <v>国民健康保険特別会計</v>
          </cell>
          <cell r="B35" t="e">
            <v>#N/A</v>
          </cell>
          <cell r="C35">
            <v>1.75</v>
          </cell>
          <cell r="D35" t="e">
            <v>#N/A</v>
          </cell>
          <cell r="E35">
            <v>0.46</v>
          </cell>
          <cell r="F35" t="e">
            <v>#N/A</v>
          </cell>
          <cell r="G35">
            <v>0.54</v>
          </cell>
          <cell r="H35" t="e">
            <v>#N/A</v>
          </cell>
          <cell r="I35">
            <v>0.16</v>
          </cell>
          <cell r="J35" t="e">
            <v>#N/A</v>
          </cell>
          <cell r="K35">
            <v>0.97</v>
          </cell>
        </row>
        <row r="36">
          <cell r="A36" t="str">
            <v>一般会計</v>
          </cell>
          <cell r="B36" t="e">
            <v>#N/A</v>
          </cell>
          <cell r="C36">
            <v>11.26</v>
          </cell>
          <cell r="D36" t="e">
            <v>#N/A</v>
          </cell>
          <cell r="E36">
            <v>5.96</v>
          </cell>
          <cell r="F36" t="e">
            <v>#N/A</v>
          </cell>
          <cell r="G36">
            <v>9.8000000000000007</v>
          </cell>
          <cell r="H36" t="e">
            <v>#N/A</v>
          </cell>
          <cell r="I36">
            <v>10</v>
          </cell>
          <cell r="J36" t="e">
            <v>#N/A</v>
          </cell>
          <cell r="K36">
            <v>18.89</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111</v>
          </cell>
          <cell r="G42">
            <v>112</v>
          </cell>
          <cell r="J42">
            <v>107</v>
          </cell>
          <cell r="M42">
            <v>101</v>
          </cell>
          <cell r="P42">
            <v>100</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t="str">
            <v>-</v>
          </cell>
          <cell r="E46" t="str">
            <v>-</v>
          </cell>
          <cell r="H46" t="str">
            <v>-</v>
          </cell>
          <cell r="K46" t="str">
            <v>-</v>
          </cell>
          <cell r="N46" t="str">
            <v>-</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137</v>
          </cell>
          <cell r="E49">
            <v>139</v>
          </cell>
          <cell r="H49">
            <v>127</v>
          </cell>
          <cell r="K49">
            <v>117</v>
          </cell>
          <cell r="N49">
            <v>110</v>
          </cell>
        </row>
        <row r="50">
          <cell r="A50" t="str">
            <v>実質公債費比率の分子</v>
          </cell>
          <cell r="B50" t="e">
            <v>#N/A</v>
          </cell>
          <cell r="C50">
            <v>26</v>
          </cell>
          <cell r="D50" t="e">
            <v>#N/A</v>
          </cell>
          <cell r="E50" t="e">
            <v>#N/A</v>
          </cell>
          <cell r="F50">
            <v>27</v>
          </cell>
          <cell r="G50" t="e">
            <v>#N/A</v>
          </cell>
          <cell r="H50" t="e">
            <v>#N/A</v>
          </cell>
          <cell r="I50">
            <v>20</v>
          </cell>
          <cell r="J50" t="e">
            <v>#N/A</v>
          </cell>
          <cell r="K50" t="e">
            <v>#N/A</v>
          </cell>
          <cell r="L50">
            <v>16</v>
          </cell>
          <cell r="M50" t="e">
            <v>#N/A</v>
          </cell>
          <cell r="N50" t="e">
            <v>#N/A</v>
          </cell>
          <cell r="O50">
            <v>10</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816</v>
          </cell>
          <cell r="G56">
            <v>838</v>
          </cell>
          <cell r="J56">
            <v>830</v>
          </cell>
          <cell r="M56">
            <v>886</v>
          </cell>
          <cell r="P56">
            <v>1019</v>
          </cell>
        </row>
        <row r="57">
          <cell r="A57" t="str">
            <v>充当可能特定歳入</v>
          </cell>
          <cell r="D57" t="str">
            <v>-</v>
          </cell>
          <cell r="G57" t="str">
            <v>-</v>
          </cell>
          <cell r="J57" t="str">
            <v>-</v>
          </cell>
          <cell r="M57" t="str">
            <v>-</v>
          </cell>
          <cell r="P57" t="str">
            <v>-</v>
          </cell>
        </row>
        <row r="58">
          <cell r="A58" t="str">
            <v>充当可能基金</v>
          </cell>
          <cell r="D58">
            <v>1172</v>
          </cell>
          <cell r="G58">
            <v>1415</v>
          </cell>
          <cell r="J58">
            <v>1335</v>
          </cell>
          <cell r="M58">
            <v>1330</v>
          </cell>
          <cell r="P58">
            <v>1433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271</v>
          </cell>
          <cell r="E62">
            <v>255</v>
          </cell>
          <cell r="H62">
            <v>291</v>
          </cell>
          <cell r="K62">
            <v>241</v>
          </cell>
          <cell r="N62">
            <v>272</v>
          </cell>
        </row>
        <row r="63">
          <cell r="A63" t="str">
            <v>組合等負担等見込額</v>
          </cell>
          <cell r="B63" t="str">
            <v>-</v>
          </cell>
          <cell r="E63">
            <v>25</v>
          </cell>
          <cell r="H63">
            <v>25</v>
          </cell>
          <cell r="K63">
            <v>28</v>
          </cell>
          <cell r="N63">
            <v>16</v>
          </cell>
        </row>
        <row r="64">
          <cell r="A64" t="str">
            <v>公営企業債等繰入見込額</v>
          </cell>
          <cell r="B64">
            <v>26</v>
          </cell>
          <cell r="E64">
            <v>73</v>
          </cell>
          <cell r="H64">
            <v>107</v>
          </cell>
          <cell r="K64">
            <v>128</v>
          </cell>
          <cell r="N64">
            <v>148</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1045</v>
          </cell>
          <cell r="E66">
            <v>1042</v>
          </cell>
          <cell r="H66">
            <v>1046</v>
          </cell>
          <cell r="K66">
            <v>1087</v>
          </cell>
          <cell r="N66">
            <v>1269</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17</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18</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19</v>
      </c>
      <c r="C3" s="553"/>
      <c r="D3" s="553"/>
      <c r="E3" s="554"/>
      <c r="F3" s="554"/>
      <c r="G3" s="554"/>
      <c r="H3" s="554"/>
      <c r="I3" s="554"/>
      <c r="J3" s="554"/>
      <c r="K3" s="554"/>
      <c r="L3" s="554" t="s">
        <v>20</v>
      </c>
      <c r="M3" s="554"/>
      <c r="N3" s="554"/>
      <c r="O3" s="554"/>
      <c r="P3" s="554"/>
      <c r="Q3" s="554"/>
      <c r="R3" s="557"/>
      <c r="S3" s="557"/>
      <c r="T3" s="557"/>
      <c r="U3" s="557"/>
      <c r="V3" s="558"/>
      <c r="W3" s="455" t="s">
        <v>21</v>
      </c>
      <c r="X3" s="456"/>
      <c r="Y3" s="456"/>
      <c r="Z3" s="456"/>
      <c r="AA3" s="456"/>
      <c r="AB3" s="553"/>
      <c r="AC3" s="557" t="s">
        <v>22</v>
      </c>
      <c r="AD3" s="456"/>
      <c r="AE3" s="456"/>
      <c r="AF3" s="456"/>
      <c r="AG3" s="456"/>
      <c r="AH3" s="456"/>
      <c r="AI3" s="456"/>
      <c r="AJ3" s="456"/>
      <c r="AK3" s="456"/>
      <c r="AL3" s="519"/>
      <c r="AM3" s="455" t="s">
        <v>23</v>
      </c>
      <c r="AN3" s="456"/>
      <c r="AO3" s="456"/>
      <c r="AP3" s="456"/>
      <c r="AQ3" s="456"/>
      <c r="AR3" s="456"/>
      <c r="AS3" s="456"/>
      <c r="AT3" s="456"/>
      <c r="AU3" s="456"/>
      <c r="AV3" s="456"/>
      <c r="AW3" s="456"/>
      <c r="AX3" s="519"/>
      <c r="AY3" s="511" t="s">
        <v>24</v>
      </c>
      <c r="AZ3" s="512"/>
      <c r="BA3" s="512"/>
      <c r="BB3" s="512"/>
      <c r="BC3" s="512"/>
      <c r="BD3" s="512"/>
      <c r="BE3" s="512"/>
      <c r="BF3" s="512"/>
      <c r="BG3" s="512"/>
      <c r="BH3" s="512"/>
      <c r="BI3" s="512"/>
      <c r="BJ3" s="512"/>
      <c r="BK3" s="512"/>
      <c r="BL3" s="512"/>
      <c r="BM3" s="561"/>
      <c r="BN3" s="455" t="s">
        <v>25</v>
      </c>
      <c r="BO3" s="456"/>
      <c r="BP3" s="456"/>
      <c r="BQ3" s="456"/>
      <c r="BR3" s="456"/>
      <c r="BS3" s="456"/>
      <c r="BT3" s="456"/>
      <c r="BU3" s="519"/>
      <c r="BV3" s="455" t="s">
        <v>26</v>
      </c>
      <c r="BW3" s="456"/>
      <c r="BX3" s="456"/>
      <c r="BY3" s="456"/>
      <c r="BZ3" s="456"/>
      <c r="CA3" s="456"/>
      <c r="CB3" s="456"/>
      <c r="CC3" s="519"/>
      <c r="CD3" s="511" t="s">
        <v>24</v>
      </c>
      <c r="CE3" s="512"/>
      <c r="CF3" s="512"/>
      <c r="CG3" s="512"/>
      <c r="CH3" s="512"/>
      <c r="CI3" s="512"/>
      <c r="CJ3" s="512"/>
      <c r="CK3" s="512"/>
      <c r="CL3" s="512"/>
      <c r="CM3" s="512"/>
      <c r="CN3" s="512"/>
      <c r="CO3" s="512"/>
      <c r="CP3" s="512"/>
      <c r="CQ3" s="512"/>
      <c r="CR3" s="512"/>
      <c r="CS3" s="561"/>
      <c r="CT3" s="455" t="s">
        <v>27</v>
      </c>
      <c r="CU3" s="456"/>
      <c r="CV3" s="456"/>
      <c r="CW3" s="456"/>
      <c r="CX3" s="456"/>
      <c r="CY3" s="456"/>
      <c r="CZ3" s="456"/>
      <c r="DA3" s="519"/>
      <c r="DB3" s="455" t="s">
        <v>28</v>
      </c>
      <c r="DC3" s="456"/>
      <c r="DD3" s="456"/>
      <c r="DE3" s="456"/>
      <c r="DF3" s="456"/>
      <c r="DG3" s="456"/>
      <c r="DH3" s="456"/>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394"/>
      <c r="AO4" s="394"/>
      <c r="AP4" s="394"/>
      <c r="AQ4" s="394"/>
      <c r="AR4" s="394"/>
      <c r="AS4" s="394"/>
      <c r="AT4" s="394"/>
      <c r="AU4" s="394"/>
      <c r="AV4" s="394"/>
      <c r="AW4" s="394"/>
      <c r="AX4" s="560"/>
      <c r="AY4" s="368" t="s">
        <v>29</v>
      </c>
      <c r="AZ4" s="369"/>
      <c r="BA4" s="369"/>
      <c r="BB4" s="369"/>
      <c r="BC4" s="369"/>
      <c r="BD4" s="369"/>
      <c r="BE4" s="369"/>
      <c r="BF4" s="369"/>
      <c r="BG4" s="369"/>
      <c r="BH4" s="369"/>
      <c r="BI4" s="369"/>
      <c r="BJ4" s="369"/>
      <c r="BK4" s="369"/>
      <c r="BL4" s="369"/>
      <c r="BM4" s="370"/>
      <c r="BN4" s="371">
        <v>1725744</v>
      </c>
      <c r="BO4" s="372"/>
      <c r="BP4" s="372"/>
      <c r="BQ4" s="372"/>
      <c r="BR4" s="372"/>
      <c r="BS4" s="372"/>
      <c r="BT4" s="372"/>
      <c r="BU4" s="373"/>
      <c r="BV4" s="371">
        <v>1259378</v>
      </c>
      <c r="BW4" s="372"/>
      <c r="BX4" s="372"/>
      <c r="BY4" s="372"/>
      <c r="BZ4" s="372"/>
      <c r="CA4" s="372"/>
      <c r="CB4" s="372"/>
      <c r="CC4" s="373"/>
      <c r="CD4" s="545" t="s">
        <v>30</v>
      </c>
      <c r="CE4" s="546"/>
      <c r="CF4" s="546"/>
      <c r="CG4" s="546"/>
      <c r="CH4" s="546"/>
      <c r="CI4" s="546"/>
      <c r="CJ4" s="546"/>
      <c r="CK4" s="546"/>
      <c r="CL4" s="546"/>
      <c r="CM4" s="546"/>
      <c r="CN4" s="546"/>
      <c r="CO4" s="546"/>
      <c r="CP4" s="546"/>
      <c r="CQ4" s="546"/>
      <c r="CR4" s="546"/>
      <c r="CS4" s="547"/>
      <c r="CT4" s="548">
        <v>18.899999999999999</v>
      </c>
      <c r="CU4" s="549"/>
      <c r="CV4" s="549"/>
      <c r="CW4" s="549"/>
      <c r="CX4" s="549"/>
      <c r="CY4" s="549"/>
      <c r="CZ4" s="549"/>
      <c r="DA4" s="550"/>
      <c r="DB4" s="548">
        <v>10</v>
      </c>
      <c r="DC4" s="549"/>
      <c r="DD4" s="549"/>
      <c r="DE4" s="549"/>
      <c r="DF4" s="549"/>
      <c r="DG4" s="549"/>
      <c r="DH4" s="549"/>
      <c r="DI4" s="550"/>
      <c r="DJ4" s="44"/>
      <c r="DK4" s="44"/>
      <c r="DL4" s="44"/>
      <c r="DM4" s="44"/>
      <c r="DN4" s="44"/>
      <c r="DO4" s="44"/>
    </row>
    <row r="5" spans="1:119" ht="18.75" customHeight="1" x14ac:dyDescent="0.15">
      <c r="A5" s="45"/>
      <c r="B5" s="555"/>
      <c r="C5" s="395"/>
      <c r="D5" s="395"/>
      <c r="E5" s="556"/>
      <c r="F5" s="556"/>
      <c r="G5" s="556"/>
      <c r="H5" s="556"/>
      <c r="I5" s="556"/>
      <c r="J5" s="556"/>
      <c r="K5" s="556"/>
      <c r="L5" s="556"/>
      <c r="M5" s="556"/>
      <c r="N5" s="556"/>
      <c r="O5" s="556"/>
      <c r="P5" s="556"/>
      <c r="Q5" s="556"/>
      <c r="R5" s="393"/>
      <c r="S5" s="393"/>
      <c r="T5" s="393"/>
      <c r="U5" s="393"/>
      <c r="V5" s="559"/>
      <c r="W5" s="480"/>
      <c r="X5" s="394"/>
      <c r="Y5" s="394"/>
      <c r="Z5" s="394"/>
      <c r="AA5" s="394"/>
      <c r="AB5" s="395"/>
      <c r="AC5" s="393"/>
      <c r="AD5" s="394"/>
      <c r="AE5" s="394"/>
      <c r="AF5" s="394"/>
      <c r="AG5" s="394"/>
      <c r="AH5" s="394"/>
      <c r="AI5" s="394"/>
      <c r="AJ5" s="394"/>
      <c r="AK5" s="394"/>
      <c r="AL5" s="560"/>
      <c r="AM5" s="445" t="s">
        <v>31</v>
      </c>
      <c r="AN5" s="350"/>
      <c r="AO5" s="350"/>
      <c r="AP5" s="350"/>
      <c r="AQ5" s="350"/>
      <c r="AR5" s="350"/>
      <c r="AS5" s="350"/>
      <c r="AT5" s="351"/>
      <c r="AU5" s="433" t="s">
        <v>32</v>
      </c>
      <c r="AV5" s="434"/>
      <c r="AW5" s="434"/>
      <c r="AX5" s="434"/>
      <c r="AY5" s="356" t="s">
        <v>33</v>
      </c>
      <c r="AZ5" s="357"/>
      <c r="BA5" s="357"/>
      <c r="BB5" s="357"/>
      <c r="BC5" s="357"/>
      <c r="BD5" s="357"/>
      <c r="BE5" s="357"/>
      <c r="BF5" s="357"/>
      <c r="BG5" s="357"/>
      <c r="BH5" s="357"/>
      <c r="BI5" s="357"/>
      <c r="BJ5" s="357"/>
      <c r="BK5" s="357"/>
      <c r="BL5" s="357"/>
      <c r="BM5" s="358"/>
      <c r="BN5" s="376">
        <v>1563587</v>
      </c>
      <c r="BO5" s="377"/>
      <c r="BP5" s="377"/>
      <c r="BQ5" s="377"/>
      <c r="BR5" s="377"/>
      <c r="BS5" s="377"/>
      <c r="BT5" s="377"/>
      <c r="BU5" s="378"/>
      <c r="BV5" s="376">
        <v>1169941</v>
      </c>
      <c r="BW5" s="377"/>
      <c r="BX5" s="377"/>
      <c r="BY5" s="377"/>
      <c r="BZ5" s="377"/>
      <c r="CA5" s="377"/>
      <c r="CB5" s="377"/>
      <c r="CC5" s="378"/>
      <c r="CD5" s="385" t="s">
        <v>34</v>
      </c>
      <c r="CE5" s="386"/>
      <c r="CF5" s="386"/>
      <c r="CG5" s="386"/>
      <c r="CH5" s="386"/>
      <c r="CI5" s="386"/>
      <c r="CJ5" s="386"/>
      <c r="CK5" s="386"/>
      <c r="CL5" s="386"/>
      <c r="CM5" s="386"/>
      <c r="CN5" s="386"/>
      <c r="CO5" s="386"/>
      <c r="CP5" s="386"/>
      <c r="CQ5" s="386"/>
      <c r="CR5" s="386"/>
      <c r="CS5" s="387"/>
      <c r="CT5" s="346">
        <v>79.2</v>
      </c>
      <c r="CU5" s="347"/>
      <c r="CV5" s="347"/>
      <c r="CW5" s="347"/>
      <c r="CX5" s="347"/>
      <c r="CY5" s="347"/>
      <c r="CZ5" s="347"/>
      <c r="DA5" s="348"/>
      <c r="DB5" s="346">
        <v>73.7</v>
      </c>
      <c r="DC5" s="347"/>
      <c r="DD5" s="347"/>
      <c r="DE5" s="347"/>
      <c r="DF5" s="347"/>
      <c r="DG5" s="347"/>
      <c r="DH5" s="347"/>
      <c r="DI5" s="348"/>
      <c r="DJ5" s="44"/>
      <c r="DK5" s="44"/>
      <c r="DL5" s="44"/>
      <c r="DM5" s="44"/>
      <c r="DN5" s="44"/>
      <c r="DO5" s="44"/>
    </row>
    <row r="6" spans="1:119" ht="18.75" customHeight="1" x14ac:dyDescent="0.15">
      <c r="A6" s="45"/>
      <c r="B6" s="525" t="s">
        <v>35</v>
      </c>
      <c r="C6" s="392"/>
      <c r="D6" s="392"/>
      <c r="E6" s="526"/>
      <c r="F6" s="526"/>
      <c r="G6" s="526"/>
      <c r="H6" s="526"/>
      <c r="I6" s="526"/>
      <c r="J6" s="526"/>
      <c r="K6" s="526"/>
      <c r="L6" s="526" t="s">
        <v>36</v>
      </c>
      <c r="M6" s="526"/>
      <c r="N6" s="526"/>
      <c r="O6" s="526"/>
      <c r="P6" s="526"/>
      <c r="Q6" s="526"/>
      <c r="R6" s="416"/>
      <c r="S6" s="416"/>
      <c r="T6" s="416"/>
      <c r="U6" s="416"/>
      <c r="V6" s="532"/>
      <c r="W6" s="465" t="s">
        <v>37</v>
      </c>
      <c r="X6" s="391"/>
      <c r="Y6" s="391"/>
      <c r="Z6" s="391"/>
      <c r="AA6" s="391"/>
      <c r="AB6" s="392"/>
      <c r="AC6" s="537" t="s">
        <v>38</v>
      </c>
      <c r="AD6" s="538"/>
      <c r="AE6" s="538"/>
      <c r="AF6" s="538"/>
      <c r="AG6" s="538"/>
      <c r="AH6" s="538"/>
      <c r="AI6" s="538"/>
      <c r="AJ6" s="538"/>
      <c r="AK6" s="538"/>
      <c r="AL6" s="539"/>
      <c r="AM6" s="445" t="s">
        <v>39</v>
      </c>
      <c r="AN6" s="350"/>
      <c r="AO6" s="350"/>
      <c r="AP6" s="350"/>
      <c r="AQ6" s="350"/>
      <c r="AR6" s="350"/>
      <c r="AS6" s="350"/>
      <c r="AT6" s="351"/>
      <c r="AU6" s="433" t="s">
        <v>32</v>
      </c>
      <c r="AV6" s="434"/>
      <c r="AW6" s="434"/>
      <c r="AX6" s="434"/>
      <c r="AY6" s="356" t="s">
        <v>40</v>
      </c>
      <c r="AZ6" s="357"/>
      <c r="BA6" s="357"/>
      <c r="BB6" s="357"/>
      <c r="BC6" s="357"/>
      <c r="BD6" s="357"/>
      <c r="BE6" s="357"/>
      <c r="BF6" s="357"/>
      <c r="BG6" s="357"/>
      <c r="BH6" s="357"/>
      <c r="BI6" s="357"/>
      <c r="BJ6" s="357"/>
      <c r="BK6" s="357"/>
      <c r="BL6" s="357"/>
      <c r="BM6" s="358"/>
      <c r="BN6" s="376">
        <v>162157</v>
      </c>
      <c r="BO6" s="377"/>
      <c r="BP6" s="377"/>
      <c r="BQ6" s="377"/>
      <c r="BR6" s="377"/>
      <c r="BS6" s="377"/>
      <c r="BT6" s="377"/>
      <c r="BU6" s="378"/>
      <c r="BV6" s="376">
        <v>89437</v>
      </c>
      <c r="BW6" s="377"/>
      <c r="BX6" s="377"/>
      <c r="BY6" s="377"/>
      <c r="BZ6" s="377"/>
      <c r="CA6" s="377"/>
      <c r="CB6" s="377"/>
      <c r="CC6" s="378"/>
      <c r="CD6" s="385" t="s">
        <v>41</v>
      </c>
      <c r="CE6" s="386"/>
      <c r="CF6" s="386"/>
      <c r="CG6" s="386"/>
      <c r="CH6" s="386"/>
      <c r="CI6" s="386"/>
      <c r="CJ6" s="386"/>
      <c r="CK6" s="386"/>
      <c r="CL6" s="386"/>
      <c r="CM6" s="386"/>
      <c r="CN6" s="386"/>
      <c r="CO6" s="386"/>
      <c r="CP6" s="386"/>
      <c r="CQ6" s="386"/>
      <c r="CR6" s="386"/>
      <c r="CS6" s="387"/>
      <c r="CT6" s="522">
        <v>82.1</v>
      </c>
      <c r="CU6" s="523"/>
      <c r="CV6" s="523"/>
      <c r="CW6" s="523"/>
      <c r="CX6" s="523"/>
      <c r="CY6" s="523"/>
      <c r="CZ6" s="523"/>
      <c r="DA6" s="524"/>
      <c r="DB6" s="522">
        <v>77.2</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5" t="s">
        <v>42</v>
      </c>
      <c r="AN7" s="350"/>
      <c r="AO7" s="350"/>
      <c r="AP7" s="350"/>
      <c r="AQ7" s="350"/>
      <c r="AR7" s="350"/>
      <c r="AS7" s="350"/>
      <c r="AT7" s="351"/>
      <c r="AU7" s="433" t="s">
        <v>43</v>
      </c>
      <c r="AV7" s="434"/>
      <c r="AW7" s="434"/>
      <c r="AX7" s="434"/>
      <c r="AY7" s="356" t="s">
        <v>44</v>
      </c>
      <c r="AZ7" s="357"/>
      <c r="BA7" s="357"/>
      <c r="BB7" s="357"/>
      <c r="BC7" s="357"/>
      <c r="BD7" s="357"/>
      <c r="BE7" s="357"/>
      <c r="BF7" s="357"/>
      <c r="BG7" s="357"/>
      <c r="BH7" s="357"/>
      <c r="BI7" s="357"/>
      <c r="BJ7" s="357"/>
      <c r="BK7" s="357"/>
      <c r="BL7" s="357"/>
      <c r="BM7" s="358"/>
      <c r="BN7" s="376">
        <v>50132</v>
      </c>
      <c r="BO7" s="377"/>
      <c r="BP7" s="377"/>
      <c r="BQ7" s="377"/>
      <c r="BR7" s="377"/>
      <c r="BS7" s="377"/>
      <c r="BT7" s="377"/>
      <c r="BU7" s="378"/>
      <c r="BV7" s="376">
        <v>26105</v>
      </c>
      <c r="BW7" s="377"/>
      <c r="BX7" s="377"/>
      <c r="BY7" s="377"/>
      <c r="BZ7" s="377"/>
      <c r="CA7" s="377"/>
      <c r="CB7" s="377"/>
      <c r="CC7" s="378"/>
      <c r="CD7" s="385" t="s">
        <v>45</v>
      </c>
      <c r="CE7" s="386"/>
      <c r="CF7" s="386"/>
      <c r="CG7" s="386"/>
      <c r="CH7" s="386"/>
      <c r="CI7" s="386"/>
      <c r="CJ7" s="386"/>
      <c r="CK7" s="386"/>
      <c r="CL7" s="386"/>
      <c r="CM7" s="386"/>
      <c r="CN7" s="386"/>
      <c r="CO7" s="386"/>
      <c r="CP7" s="386"/>
      <c r="CQ7" s="386"/>
      <c r="CR7" s="386"/>
      <c r="CS7" s="387"/>
      <c r="CT7" s="376">
        <v>592936</v>
      </c>
      <c r="CU7" s="377"/>
      <c r="CV7" s="377"/>
      <c r="CW7" s="377"/>
      <c r="CX7" s="377"/>
      <c r="CY7" s="377"/>
      <c r="CZ7" s="377"/>
      <c r="DA7" s="378"/>
      <c r="DB7" s="376">
        <v>633237</v>
      </c>
      <c r="DC7" s="377"/>
      <c r="DD7" s="377"/>
      <c r="DE7" s="377"/>
      <c r="DF7" s="377"/>
      <c r="DG7" s="377"/>
      <c r="DH7" s="377"/>
      <c r="DI7" s="378"/>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7"/>
      <c r="X8" s="458"/>
      <c r="Y8" s="458"/>
      <c r="Z8" s="458"/>
      <c r="AA8" s="458"/>
      <c r="AB8" s="466"/>
      <c r="AC8" s="542"/>
      <c r="AD8" s="543"/>
      <c r="AE8" s="543"/>
      <c r="AF8" s="543"/>
      <c r="AG8" s="543"/>
      <c r="AH8" s="543"/>
      <c r="AI8" s="543"/>
      <c r="AJ8" s="543"/>
      <c r="AK8" s="543"/>
      <c r="AL8" s="544"/>
      <c r="AM8" s="445" t="s">
        <v>46</v>
      </c>
      <c r="AN8" s="350"/>
      <c r="AO8" s="350"/>
      <c r="AP8" s="350"/>
      <c r="AQ8" s="350"/>
      <c r="AR8" s="350"/>
      <c r="AS8" s="350"/>
      <c r="AT8" s="351"/>
      <c r="AU8" s="433" t="s">
        <v>47</v>
      </c>
      <c r="AV8" s="434"/>
      <c r="AW8" s="434"/>
      <c r="AX8" s="434"/>
      <c r="AY8" s="356" t="s">
        <v>48</v>
      </c>
      <c r="AZ8" s="357"/>
      <c r="BA8" s="357"/>
      <c r="BB8" s="357"/>
      <c r="BC8" s="357"/>
      <c r="BD8" s="357"/>
      <c r="BE8" s="357"/>
      <c r="BF8" s="357"/>
      <c r="BG8" s="357"/>
      <c r="BH8" s="357"/>
      <c r="BI8" s="357"/>
      <c r="BJ8" s="357"/>
      <c r="BK8" s="357"/>
      <c r="BL8" s="357"/>
      <c r="BM8" s="358"/>
      <c r="BN8" s="376">
        <v>112025</v>
      </c>
      <c r="BO8" s="377"/>
      <c r="BP8" s="377"/>
      <c r="BQ8" s="377"/>
      <c r="BR8" s="377"/>
      <c r="BS8" s="377"/>
      <c r="BT8" s="377"/>
      <c r="BU8" s="378"/>
      <c r="BV8" s="376">
        <v>63332</v>
      </c>
      <c r="BW8" s="377"/>
      <c r="BX8" s="377"/>
      <c r="BY8" s="377"/>
      <c r="BZ8" s="377"/>
      <c r="CA8" s="377"/>
      <c r="CB8" s="377"/>
      <c r="CC8" s="378"/>
      <c r="CD8" s="385" t="s">
        <v>49</v>
      </c>
      <c r="CE8" s="386"/>
      <c r="CF8" s="386"/>
      <c r="CG8" s="386"/>
      <c r="CH8" s="386"/>
      <c r="CI8" s="386"/>
      <c r="CJ8" s="386"/>
      <c r="CK8" s="386"/>
      <c r="CL8" s="386"/>
      <c r="CM8" s="386"/>
      <c r="CN8" s="386"/>
      <c r="CO8" s="386"/>
      <c r="CP8" s="386"/>
      <c r="CQ8" s="386"/>
      <c r="CR8" s="386"/>
      <c r="CS8" s="387"/>
      <c r="CT8" s="485">
        <v>0.1</v>
      </c>
      <c r="CU8" s="486"/>
      <c r="CV8" s="486"/>
      <c r="CW8" s="486"/>
      <c r="CX8" s="486"/>
      <c r="CY8" s="486"/>
      <c r="CZ8" s="486"/>
      <c r="DA8" s="487"/>
      <c r="DB8" s="485">
        <v>0.1</v>
      </c>
      <c r="DC8" s="486"/>
      <c r="DD8" s="486"/>
      <c r="DE8" s="486"/>
      <c r="DF8" s="486"/>
      <c r="DG8" s="486"/>
      <c r="DH8" s="486"/>
      <c r="DI8" s="487"/>
      <c r="DJ8" s="44"/>
      <c r="DK8" s="44"/>
      <c r="DL8" s="44"/>
      <c r="DM8" s="44"/>
      <c r="DN8" s="44"/>
      <c r="DO8" s="44"/>
    </row>
    <row r="9" spans="1:119" ht="18.75" customHeight="1" thickBot="1" x14ac:dyDescent="0.2">
      <c r="A9" s="45"/>
      <c r="B9" s="511" t="s">
        <v>50</v>
      </c>
      <c r="C9" s="512"/>
      <c r="D9" s="512"/>
      <c r="E9" s="512"/>
      <c r="F9" s="512"/>
      <c r="G9" s="512"/>
      <c r="H9" s="512"/>
      <c r="I9" s="512"/>
      <c r="J9" s="512"/>
      <c r="K9" s="439"/>
      <c r="L9" s="513" t="s">
        <v>51</v>
      </c>
      <c r="M9" s="514"/>
      <c r="N9" s="514"/>
      <c r="O9" s="514"/>
      <c r="P9" s="514"/>
      <c r="Q9" s="515"/>
      <c r="R9" s="516">
        <v>446</v>
      </c>
      <c r="S9" s="517"/>
      <c r="T9" s="517"/>
      <c r="U9" s="517"/>
      <c r="V9" s="518"/>
      <c r="W9" s="455" t="s">
        <v>52</v>
      </c>
      <c r="X9" s="456"/>
      <c r="Y9" s="456"/>
      <c r="Z9" s="456"/>
      <c r="AA9" s="456"/>
      <c r="AB9" s="456"/>
      <c r="AC9" s="456"/>
      <c r="AD9" s="456"/>
      <c r="AE9" s="456"/>
      <c r="AF9" s="456"/>
      <c r="AG9" s="456"/>
      <c r="AH9" s="456"/>
      <c r="AI9" s="456"/>
      <c r="AJ9" s="456"/>
      <c r="AK9" s="456"/>
      <c r="AL9" s="519"/>
      <c r="AM9" s="445" t="s">
        <v>53</v>
      </c>
      <c r="AN9" s="350"/>
      <c r="AO9" s="350"/>
      <c r="AP9" s="350"/>
      <c r="AQ9" s="350"/>
      <c r="AR9" s="350"/>
      <c r="AS9" s="350"/>
      <c r="AT9" s="351"/>
      <c r="AU9" s="433" t="s">
        <v>32</v>
      </c>
      <c r="AV9" s="434"/>
      <c r="AW9" s="434"/>
      <c r="AX9" s="434"/>
      <c r="AY9" s="356" t="s">
        <v>54</v>
      </c>
      <c r="AZ9" s="357"/>
      <c r="BA9" s="357"/>
      <c r="BB9" s="357"/>
      <c r="BC9" s="357"/>
      <c r="BD9" s="357"/>
      <c r="BE9" s="357"/>
      <c r="BF9" s="357"/>
      <c r="BG9" s="357"/>
      <c r="BH9" s="357"/>
      <c r="BI9" s="357"/>
      <c r="BJ9" s="357"/>
      <c r="BK9" s="357"/>
      <c r="BL9" s="357"/>
      <c r="BM9" s="358"/>
      <c r="BN9" s="376">
        <v>48693</v>
      </c>
      <c r="BO9" s="377"/>
      <c r="BP9" s="377"/>
      <c r="BQ9" s="377"/>
      <c r="BR9" s="377"/>
      <c r="BS9" s="377"/>
      <c r="BT9" s="377"/>
      <c r="BU9" s="378"/>
      <c r="BV9" s="376">
        <v>1671</v>
      </c>
      <c r="BW9" s="377"/>
      <c r="BX9" s="377"/>
      <c r="BY9" s="377"/>
      <c r="BZ9" s="377"/>
      <c r="CA9" s="377"/>
      <c r="CB9" s="377"/>
      <c r="CC9" s="378"/>
      <c r="CD9" s="385" t="s">
        <v>55</v>
      </c>
      <c r="CE9" s="386"/>
      <c r="CF9" s="386"/>
      <c r="CG9" s="386"/>
      <c r="CH9" s="386"/>
      <c r="CI9" s="386"/>
      <c r="CJ9" s="386"/>
      <c r="CK9" s="386"/>
      <c r="CL9" s="386"/>
      <c r="CM9" s="386"/>
      <c r="CN9" s="386"/>
      <c r="CO9" s="386"/>
      <c r="CP9" s="386"/>
      <c r="CQ9" s="386"/>
      <c r="CR9" s="386"/>
      <c r="CS9" s="387"/>
      <c r="CT9" s="346">
        <v>10.4</v>
      </c>
      <c r="CU9" s="347"/>
      <c r="CV9" s="347"/>
      <c r="CW9" s="347"/>
      <c r="CX9" s="347"/>
      <c r="CY9" s="347"/>
      <c r="CZ9" s="347"/>
      <c r="DA9" s="348"/>
      <c r="DB9" s="346">
        <v>13.6</v>
      </c>
      <c r="DC9" s="347"/>
      <c r="DD9" s="347"/>
      <c r="DE9" s="347"/>
      <c r="DF9" s="347"/>
      <c r="DG9" s="347"/>
      <c r="DH9" s="347"/>
      <c r="DI9" s="348"/>
      <c r="DJ9" s="44"/>
      <c r="DK9" s="44"/>
      <c r="DL9" s="44"/>
      <c r="DM9" s="44"/>
      <c r="DN9" s="44"/>
      <c r="DO9" s="44"/>
    </row>
    <row r="10" spans="1:119" ht="18.75" customHeight="1" thickBot="1" x14ac:dyDescent="0.2">
      <c r="A10" s="45"/>
      <c r="B10" s="511"/>
      <c r="C10" s="512"/>
      <c r="D10" s="512"/>
      <c r="E10" s="512"/>
      <c r="F10" s="512"/>
      <c r="G10" s="512"/>
      <c r="H10" s="512"/>
      <c r="I10" s="512"/>
      <c r="J10" s="512"/>
      <c r="K10" s="439"/>
      <c r="L10" s="349" t="s">
        <v>56</v>
      </c>
      <c r="M10" s="350"/>
      <c r="N10" s="350"/>
      <c r="O10" s="350"/>
      <c r="P10" s="350"/>
      <c r="Q10" s="351"/>
      <c r="R10" s="352">
        <v>486</v>
      </c>
      <c r="S10" s="353"/>
      <c r="T10" s="353"/>
      <c r="U10" s="353"/>
      <c r="V10" s="355"/>
      <c r="W10" s="520"/>
      <c r="X10" s="338"/>
      <c r="Y10" s="338"/>
      <c r="Z10" s="338"/>
      <c r="AA10" s="338"/>
      <c r="AB10" s="338"/>
      <c r="AC10" s="338"/>
      <c r="AD10" s="338"/>
      <c r="AE10" s="338"/>
      <c r="AF10" s="338"/>
      <c r="AG10" s="338"/>
      <c r="AH10" s="338"/>
      <c r="AI10" s="338"/>
      <c r="AJ10" s="338"/>
      <c r="AK10" s="338"/>
      <c r="AL10" s="521"/>
      <c r="AM10" s="445" t="s">
        <v>57</v>
      </c>
      <c r="AN10" s="350"/>
      <c r="AO10" s="350"/>
      <c r="AP10" s="350"/>
      <c r="AQ10" s="350"/>
      <c r="AR10" s="350"/>
      <c r="AS10" s="350"/>
      <c r="AT10" s="351"/>
      <c r="AU10" s="433" t="s">
        <v>58</v>
      </c>
      <c r="AV10" s="434"/>
      <c r="AW10" s="434"/>
      <c r="AX10" s="434"/>
      <c r="AY10" s="356" t="s">
        <v>59</v>
      </c>
      <c r="AZ10" s="357"/>
      <c r="BA10" s="357"/>
      <c r="BB10" s="357"/>
      <c r="BC10" s="357"/>
      <c r="BD10" s="357"/>
      <c r="BE10" s="357"/>
      <c r="BF10" s="357"/>
      <c r="BG10" s="357"/>
      <c r="BH10" s="357"/>
      <c r="BI10" s="357"/>
      <c r="BJ10" s="357"/>
      <c r="BK10" s="357"/>
      <c r="BL10" s="357"/>
      <c r="BM10" s="358"/>
      <c r="BN10" s="376" t="s">
        <v>60</v>
      </c>
      <c r="BO10" s="377"/>
      <c r="BP10" s="377"/>
      <c r="BQ10" s="377"/>
      <c r="BR10" s="377"/>
      <c r="BS10" s="377"/>
      <c r="BT10" s="377"/>
      <c r="BU10" s="378"/>
      <c r="BV10" s="376">
        <v>290</v>
      </c>
      <c r="BW10" s="377"/>
      <c r="BX10" s="377"/>
      <c r="BY10" s="377"/>
      <c r="BZ10" s="377"/>
      <c r="CA10" s="377"/>
      <c r="CB10" s="377"/>
      <c r="CC10" s="378"/>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424" t="s">
        <v>62</v>
      </c>
      <c r="M11" s="425"/>
      <c r="N11" s="425"/>
      <c r="O11" s="425"/>
      <c r="P11" s="425"/>
      <c r="Q11" s="426"/>
      <c r="R11" s="508" t="s">
        <v>63</v>
      </c>
      <c r="S11" s="509"/>
      <c r="T11" s="509"/>
      <c r="U11" s="509"/>
      <c r="V11" s="510"/>
      <c r="W11" s="520"/>
      <c r="X11" s="338"/>
      <c r="Y11" s="338"/>
      <c r="Z11" s="338"/>
      <c r="AA11" s="338"/>
      <c r="AB11" s="338"/>
      <c r="AC11" s="338"/>
      <c r="AD11" s="338"/>
      <c r="AE11" s="338"/>
      <c r="AF11" s="338"/>
      <c r="AG11" s="338"/>
      <c r="AH11" s="338"/>
      <c r="AI11" s="338"/>
      <c r="AJ11" s="338"/>
      <c r="AK11" s="338"/>
      <c r="AL11" s="521"/>
      <c r="AM11" s="445" t="s">
        <v>64</v>
      </c>
      <c r="AN11" s="350"/>
      <c r="AO11" s="350"/>
      <c r="AP11" s="350"/>
      <c r="AQ11" s="350"/>
      <c r="AR11" s="350"/>
      <c r="AS11" s="350"/>
      <c r="AT11" s="351"/>
      <c r="AU11" s="433" t="s">
        <v>65</v>
      </c>
      <c r="AV11" s="434"/>
      <c r="AW11" s="434"/>
      <c r="AX11" s="434"/>
      <c r="AY11" s="356" t="s">
        <v>66</v>
      </c>
      <c r="AZ11" s="357"/>
      <c r="BA11" s="357"/>
      <c r="BB11" s="357"/>
      <c r="BC11" s="357"/>
      <c r="BD11" s="357"/>
      <c r="BE11" s="357"/>
      <c r="BF11" s="357"/>
      <c r="BG11" s="357"/>
      <c r="BH11" s="357"/>
      <c r="BI11" s="357"/>
      <c r="BJ11" s="357"/>
      <c r="BK11" s="357"/>
      <c r="BL11" s="357"/>
      <c r="BM11" s="358"/>
      <c r="BN11" s="376" t="s">
        <v>67</v>
      </c>
      <c r="BO11" s="377"/>
      <c r="BP11" s="377"/>
      <c r="BQ11" s="377"/>
      <c r="BR11" s="377"/>
      <c r="BS11" s="377"/>
      <c r="BT11" s="377"/>
      <c r="BU11" s="378"/>
      <c r="BV11" s="376" t="s">
        <v>67</v>
      </c>
      <c r="BW11" s="377"/>
      <c r="BX11" s="377"/>
      <c r="BY11" s="377"/>
      <c r="BZ11" s="377"/>
      <c r="CA11" s="377"/>
      <c r="CB11" s="377"/>
      <c r="CC11" s="378"/>
      <c r="CD11" s="385" t="s">
        <v>68</v>
      </c>
      <c r="CE11" s="386"/>
      <c r="CF11" s="386"/>
      <c r="CG11" s="386"/>
      <c r="CH11" s="386"/>
      <c r="CI11" s="386"/>
      <c r="CJ11" s="386"/>
      <c r="CK11" s="386"/>
      <c r="CL11" s="386"/>
      <c r="CM11" s="386"/>
      <c r="CN11" s="386"/>
      <c r="CO11" s="386"/>
      <c r="CP11" s="386"/>
      <c r="CQ11" s="386"/>
      <c r="CR11" s="386"/>
      <c r="CS11" s="387"/>
      <c r="CT11" s="485" t="s">
        <v>67</v>
      </c>
      <c r="CU11" s="486"/>
      <c r="CV11" s="486"/>
      <c r="CW11" s="486"/>
      <c r="CX11" s="486"/>
      <c r="CY11" s="486"/>
      <c r="CZ11" s="486"/>
      <c r="DA11" s="487"/>
      <c r="DB11" s="485" t="s">
        <v>67</v>
      </c>
      <c r="DC11" s="486"/>
      <c r="DD11" s="486"/>
      <c r="DE11" s="486"/>
      <c r="DF11" s="486"/>
      <c r="DG11" s="486"/>
      <c r="DH11" s="486"/>
      <c r="DI11" s="487"/>
      <c r="DJ11" s="44"/>
      <c r="DK11" s="44"/>
      <c r="DL11" s="44"/>
      <c r="DM11" s="44"/>
      <c r="DN11" s="44"/>
      <c r="DO11" s="44"/>
    </row>
    <row r="12" spans="1:119" ht="18.75" customHeight="1" x14ac:dyDescent="0.15">
      <c r="A12" s="45"/>
      <c r="B12" s="488" t="s">
        <v>69</v>
      </c>
      <c r="C12" s="489"/>
      <c r="D12" s="489"/>
      <c r="E12" s="489"/>
      <c r="F12" s="489"/>
      <c r="G12" s="489"/>
      <c r="H12" s="489"/>
      <c r="I12" s="489"/>
      <c r="J12" s="489"/>
      <c r="K12" s="490"/>
      <c r="L12" s="497" t="s">
        <v>70</v>
      </c>
      <c r="M12" s="498"/>
      <c r="N12" s="498"/>
      <c r="O12" s="498"/>
      <c r="P12" s="498"/>
      <c r="Q12" s="499"/>
      <c r="R12" s="500">
        <v>453</v>
      </c>
      <c r="S12" s="501"/>
      <c r="T12" s="501"/>
      <c r="U12" s="501"/>
      <c r="V12" s="502"/>
      <c r="W12" s="503" t="s">
        <v>24</v>
      </c>
      <c r="X12" s="434"/>
      <c r="Y12" s="434"/>
      <c r="Z12" s="434"/>
      <c r="AA12" s="434"/>
      <c r="AB12" s="504"/>
      <c r="AC12" s="433" t="s">
        <v>71</v>
      </c>
      <c r="AD12" s="434"/>
      <c r="AE12" s="434"/>
      <c r="AF12" s="434"/>
      <c r="AG12" s="504"/>
      <c r="AH12" s="433" t="s">
        <v>72</v>
      </c>
      <c r="AI12" s="434"/>
      <c r="AJ12" s="434"/>
      <c r="AK12" s="434"/>
      <c r="AL12" s="505"/>
      <c r="AM12" s="445" t="s">
        <v>73</v>
      </c>
      <c r="AN12" s="350"/>
      <c r="AO12" s="350"/>
      <c r="AP12" s="350"/>
      <c r="AQ12" s="350"/>
      <c r="AR12" s="350"/>
      <c r="AS12" s="350"/>
      <c r="AT12" s="351"/>
      <c r="AU12" s="433" t="s">
        <v>74</v>
      </c>
      <c r="AV12" s="434"/>
      <c r="AW12" s="434"/>
      <c r="AX12" s="434"/>
      <c r="AY12" s="356" t="s">
        <v>75</v>
      </c>
      <c r="AZ12" s="357"/>
      <c r="BA12" s="357"/>
      <c r="BB12" s="357"/>
      <c r="BC12" s="357"/>
      <c r="BD12" s="357"/>
      <c r="BE12" s="357"/>
      <c r="BF12" s="357"/>
      <c r="BG12" s="357"/>
      <c r="BH12" s="357"/>
      <c r="BI12" s="357"/>
      <c r="BJ12" s="357"/>
      <c r="BK12" s="357"/>
      <c r="BL12" s="357"/>
      <c r="BM12" s="358"/>
      <c r="BN12" s="376" t="s">
        <v>76</v>
      </c>
      <c r="BO12" s="377"/>
      <c r="BP12" s="377"/>
      <c r="BQ12" s="377"/>
      <c r="BR12" s="377"/>
      <c r="BS12" s="377"/>
      <c r="BT12" s="377"/>
      <c r="BU12" s="378"/>
      <c r="BV12" s="376" t="s">
        <v>76</v>
      </c>
      <c r="BW12" s="377"/>
      <c r="BX12" s="377"/>
      <c r="BY12" s="377"/>
      <c r="BZ12" s="377"/>
      <c r="CA12" s="377"/>
      <c r="CB12" s="377"/>
      <c r="CC12" s="378"/>
      <c r="CD12" s="385" t="s">
        <v>77</v>
      </c>
      <c r="CE12" s="386"/>
      <c r="CF12" s="386"/>
      <c r="CG12" s="386"/>
      <c r="CH12" s="386"/>
      <c r="CI12" s="386"/>
      <c r="CJ12" s="386"/>
      <c r="CK12" s="386"/>
      <c r="CL12" s="386"/>
      <c r="CM12" s="386"/>
      <c r="CN12" s="386"/>
      <c r="CO12" s="386"/>
      <c r="CP12" s="386"/>
      <c r="CQ12" s="386"/>
      <c r="CR12" s="386"/>
      <c r="CS12" s="387"/>
      <c r="CT12" s="485" t="s">
        <v>76</v>
      </c>
      <c r="CU12" s="486"/>
      <c r="CV12" s="486"/>
      <c r="CW12" s="486"/>
      <c r="CX12" s="486"/>
      <c r="CY12" s="486"/>
      <c r="CZ12" s="486"/>
      <c r="DA12" s="487"/>
      <c r="DB12" s="485" t="s">
        <v>76</v>
      </c>
      <c r="DC12" s="486"/>
      <c r="DD12" s="486"/>
      <c r="DE12" s="486"/>
      <c r="DF12" s="486"/>
      <c r="DG12" s="486"/>
      <c r="DH12" s="486"/>
      <c r="DI12" s="487"/>
      <c r="DJ12" s="44"/>
      <c r="DK12" s="44"/>
      <c r="DL12" s="44"/>
      <c r="DM12" s="44"/>
      <c r="DN12" s="44"/>
      <c r="DO12" s="44"/>
    </row>
    <row r="13" spans="1:119" ht="18.75" customHeight="1" x14ac:dyDescent="0.15">
      <c r="A13" s="45"/>
      <c r="B13" s="491"/>
      <c r="C13" s="492"/>
      <c r="D13" s="492"/>
      <c r="E13" s="492"/>
      <c r="F13" s="492"/>
      <c r="G13" s="492"/>
      <c r="H13" s="492"/>
      <c r="I13" s="492"/>
      <c r="J13" s="492"/>
      <c r="K13" s="493"/>
      <c r="L13" s="55"/>
      <c r="M13" s="474" t="s">
        <v>78</v>
      </c>
      <c r="N13" s="475"/>
      <c r="O13" s="475"/>
      <c r="P13" s="475"/>
      <c r="Q13" s="476"/>
      <c r="R13" s="477">
        <v>453</v>
      </c>
      <c r="S13" s="478"/>
      <c r="T13" s="478"/>
      <c r="U13" s="478"/>
      <c r="V13" s="479"/>
      <c r="W13" s="465" t="s">
        <v>79</v>
      </c>
      <c r="X13" s="391"/>
      <c r="Y13" s="391"/>
      <c r="Z13" s="391"/>
      <c r="AA13" s="391"/>
      <c r="AB13" s="392"/>
      <c r="AC13" s="352">
        <v>20</v>
      </c>
      <c r="AD13" s="353"/>
      <c r="AE13" s="353"/>
      <c r="AF13" s="353"/>
      <c r="AG13" s="354"/>
      <c r="AH13" s="352">
        <v>13</v>
      </c>
      <c r="AI13" s="353"/>
      <c r="AJ13" s="353"/>
      <c r="AK13" s="353"/>
      <c r="AL13" s="355"/>
      <c r="AM13" s="445" t="s">
        <v>80</v>
      </c>
      <c r="AN13" s="350"/>
      <c r="AO13" s="350"/>
      <c r="AP13" s="350"/>
      <c r="AQ13" s="350"/>
      <c r="AR13" s="350"/>
      <c r="AS13" s="350"/>
      <c r="AT13" s="351"/>
      <c r="AU13" s="433" t="s">
        <v>81</v>
      </c>
      <c r="AV13" s="434"/>
      <c r="AW13" s="434"/>
      <c r="AX13" s="434"/>
      <c r="AY13" s="356" t="s">
        <v>82</v>
      </c>
      <c r="AZ13" s="357"/>
      <c r="BA13" s="357"/>
      <c r="BB13" s="357"/>
      <c r="BC13" s="357"/>
      <c r="BD13" s="357"/>
      <c r="BE13" s="357"/>
      <c r="BF13" s="357"/>
      <c r="BG13" s="357"/>
      <c r="BH13" s="357"/>
      <c r="BI13" s="357"/>
      <c r="BJ13" s="357"/>
      <c r="BK13" s="357"/>
      <c r="BL13" s="357"/>
      <c r="BM13" s="358"/>
      <c r="BN13" s="376">
        <v>48693</v>
      </c>
      <c r="BO13" s="377"/>
      <c r="BP13" s="377"/>
      <c r="BQ13" s="377"/>
      <c r="BR13" s="377"/>
      <c r="BS13" s="377"/>
      <c r="BT13" s="377"/>
      <c r="BU13" s="378"/>
      <c r="BV13" s="376">
        <v>1961</v>
      </c>
      <c r="BW13" s="377"/>
      <c r="BX13" s="377"/>
      <c r="BY13" s="377"/>
      <c r="BZ13" s="377"/>
      <c r="CA13" s="377"/>
      <c r="CB13" s="377"/>
      <c r="CC13" s="378"/>
      <c r="CD13" s="385" t="s">
        <v>83</v>
      </c>
      <c r="CE13" s="386"/>
      <c r="CF13" s="386"/>
      <c r="CG13" s="386"/>
      <c r="CH13" s="386"/>
      <c r="CI13" s="386"/>
      <c r="CJ13" s="386"/>
      <c r="CK13" s="386"/>
      <c r="CL13" s="386"/>
      <c r="CM13" s="386"/>
      <c r="CN13" s="386"/>
      <c r="CO13" s="386"/>
      <c r="CP13" s="386"/>
      <c r="CQ13" s="386"/>
      <c r="CR13" s="386"/>
      <c r="CS13" s="387"/>
      <c r="CT13" s="346">
        <v>2.9</v>
      </c>
      <c r="CU13" s="347"/>
      <c r="CV13" s="347"/>
      <c r="CW13" s="347"/>
      <c r="CX13" s="347"/>
      <c r="CY13" s="347"/>
      <c r="CZ13" s="347"/>
      <c r="DA13" s="348"/>
      <c r="DB13" s="346">
        <v>3.8</v>
      </c>
      <c r="DC13" s="347"/>
      <c r="DD13" s="347"/>
      <c r="DE13" s="347"/>
      <c r="DF13" s="347"/>
      <c r="DG13" s="347"/>
      <c r="DH13" s="347"/>
      <c r="DI13" s="348"/>
      <c r="DJ13" s="44"/>
      <c r="DK13" s="44"/>
      <c r="DL13" s="44"/>
      <c r="DM13" s="44"/>
      <c r="DN13" s="44"/>
      <c r="DO13" s="44"/>
    </row>
    <row r="14" spans="1:119" ht="18.75" customHeight="1" thickBot="1" x14ac:dyDescent="0.2">
      <c r="A14" s="45"/>
      <c r="B14" s="491"/>
      <c r="C14" s="492"/>
      <c r="D14" s="492"/>
      <c r="E14" s="492"/>
      <c r="F14" s="492"/>
      <c r="G14" s="492"/>
      <c r="H14" s="492"/>
      <c r="I14" s="492"/>
      <c r="J14" s="492"/>
      <c r="K14" s="493"/>
      <c r="L14" s="467" t="s">
        <v>84</v>
      </c>
      <c r="M14" s="506"/>
      <c r="N14" s="506"/>
      <c r="O14" s="506"/>
      <c r="P14" s="506"/>
      <c r="Q14" s="507"/>
      <c r="R14" s="477">
        <v>460</v>
      </c>
      <c r="S14" s="478"/>
      <c r="T14" s="478"/>
      <c r="U14" s="478"/>
      <c r="V14" s="479"/>
      <c r="W14" s="480"/>
      <c r="X14" s="394"/>
      <c r="Y14" s="394"/>
      <c r="Z14" s="394"/>
      <c r="AA14" s="394"/>
      <c r="AB14" s="395"/>
      <c r="AC14" s="470">
        <v>11.6</v>
      </c>
      <c r="AD14" s="471"/>
      <c r="AE14" s="471"/>
      <c r="AF14" s="471"/>
      <c r="AG14" s="472"/>
      <c r="AH14" s="470">
        <v>8.1999999999999993</v>
      </c>
      <c r="AI14" s="471"/>
      <c r="AJ14" s="471"/>
      <c r="AK14" s="471"/>
      <c r="AL14" s="473"/>
      <c r="AM14" s="445"/>
      <c r="AN14" s="350"/>
      <c r="AO14" s="350"/>
      <c r="AP14" s="350"/>
      <c r="AQ14" s="350"/>
      <c r="AR14" s="350"/>
      <c r="AS14" s="350"/>
      <c r="AT14" s="351"/>
      <c r="AU14" s="433"/>
      <c r="AV14" s="434"/>
      <c r="AW14" s="434"/>
      <c r="AX14" s="434"/>
      <c r="AY14" s="356"/>
      <c r="AZ14" s="357"/>
      <c r="BA14" s="357"/>
      <c r="BB14" s="357"/>
      <c r="BC14" s="357"/>
      <c r="BD14" s="357"/>
      <c r="BE14" s="357"/>
      <c r="BF14" s="357"/>
      <c r="BG14" s="357"/>
      <c r="BH14" s="357"/>
      <c r="BI14" s="357"/>
      <c r="BJ14" s="357"/>
      <c r="BK14" s="357"/>
      <c r="BL14" s="357"/>
      <c r="BM14" s="358"/>
      <c r="BN14" s="376"/>
      <c r="BO14" s="377"/>
      <c r="BP14" s="377"/>
      <c r="BQ14" s="377"/>
      <c r="BR14" s="377"/>
      <c r="BS14" s="377"/>
      <c r="BT14" s="377"/>
      <c r="BU14" s="378"/>
      <c r="BV14" s="376"/>
      <c r="BW14" s="377"/>
      <c r="BX14" s="377"/>
      <c r="BY14" s="377"/>
      <c r="BZ14" s="377"/>
      <c r="CA14" s="377"/>
      <c r="CB14" s="377"/>
      <c r="CC14" s="378"/>
      <c r="CD14" s="382" t="s">
        <v>85</v>
      </c>
      <c r="CE14" s="383"/>
      <c r="CF14" s="383"/>
      <c r="CG14" s="383"/>
      <c r="CH14" s="383"/>
      <c r="CI14" s="383"/>
      <c r="CJ14" s="383"/>
      <c r="CK14" s="383"/>
      <c r="CL14" s="383"/>
      <c r="CM14" s="383"/>
      <c r="CN14" s="383"/>
      <c r="CO14" s="383"/>
      <c r="CP14" s="383"/>
      <c r="CQ14" s="383"/>
      <c r="CR14" s="383"/>
      <c r="CS14" s="384"/>
      <c r="CT14" s="481" t="s">
        <v>76</v>
      </c>
      <c r="CU14" s="449"/>
      <c r="CV14" s="449"/>
      <c r="CW14" s="449"/>
      <c r="CX14" s="449"/>
      <c r="CY14" s="449"/>
      <c r="CZ14" s="449"/>
      <c r="DA14" s="450"/>
      <c r="DB14" s="481" t="s">
        <v>76</v>
      </c>
      <c r="DC14" s="449"/>
      <c r="DD14" s="449"/>
      <c r="DE14" s="449"/>
      <c r="DF14" s="449"/>
      <c r="DG14" s="449"/>
      <c r="DH14" s="449"/>
      <c r="DI14" s="450"/>
      <c r="DJ14" s="44"/>
      <c r="DK14" s="44"/>
      <c r="DL14" s="44"/>
      <c r="DM14" s="44"/>
      <c r="DN14" s="44"/>
      <c r="DO14" s="44"/>
    </row>
    <row r="15" spans="1:119" ht="18.75" customHeight="1" x14ac:dyDescent="0.15">
      <c r="A15" s="45"/>
      <c r="B15" s="491"/>
      <c r="C15" s="492"/>
      <c r="D15" s="492"/>
      <c r="E15" s="492"/>
      <c r="F15" s="492"/>
      <c r="G15" s="492"/>
      <c r="H15" s="492"/>
      <c r="I15" s="492"/>
      <c r="J15" s="492"/>
      <c r="K15" s="493"/>
      <c r="L15" s="55"/>
      <c r="M15" s="474" t="s">
        <v>78</v>
      </c>
      <c r="N15" s="475"/>
      <c r="O15" s="475"/>
      <c r="P15" s="475"/>
      <c r="Q15" s="476"/>
      <c r="R15" s="477">
        <v>460</v>
      </c>
      <c r="S15" s="478"/>
      <c r="T15" s="478"/>
      <c r="U15" s="478"/>
      <c r="V15" s="479"/>
      <c r="W15" s="465" t="s">
        <v>86</v>
      </c>
      <c r="X15" s="391"/>
      <c r="Y15" s="391"/>
      <c r="Z15" s="391"/>
      <c r="AA15" s="391"/>
      <c r="AB15" s="392"/>
      <c r="AC15" s="352">
        <v>31</v>
      </c>
      <c r="AD15" s="353"/>
      <c r="AE15" s="353"/>
      <c r="AF15" s="353"/>
      <c r="AG15" s="354"/>
      <c r="AH15" s="352">
        <v>28</v>
      </c>
      <c r="AI15" s="353"/>
      <c r="AJ15" s="353"/>
      <c r="AK15" s="353"/>
      <c r="AL15" s="355"/>
      <c r="AM15" s="445"/>
      <c r="AN15" s="350"/>
      <c r="AO15" s="350"/>
      <c r="AP15" s="350"/>
      <c r="AQ15" s="350"/>
      <c r="AR15" s="350"/>
      <c r="AS15" s="350"/>
      <c r="AT15" s="351"/>
      <c r="AU15" s="433"/>
      <c r="AV15" s="434"/>
      <c r="AW15" s="434"/>
      <c r="AX15" s="434"/>
      <c r="AY15" s="368" t="s">
        <v>87</v>
      </c>
      <c r="AZ15" s="369"/>
      <c r="BA15" s="369"/>
      <c r="BB15" s="369"/>
      <c r="BC15" s="369"/>
      <c r="BD15" s="369"/>
      <c r="BE15" s="369"/>
      <c r="BF15" s="369"/>
      <c r="BG15" s="369"/>
      <c r="BH15" s="369"/>
      <c r="BI15" s="369"/>
      <c r="BJ15" s="369"/>
      <c r="BK15" s="369"/>
      <c r="BL15" s="369"/>
      <c r="BM15" s="370"/>
      <c r="BN15" s="371">
        <v>59915</v>
      </c>
      <c r="BO15" s="372"/>
      <c r="BP15" s="372"/>
      <c r="BQ15" s="372"/>
      <c r="BR15" s="372"/>
      <c r="BS15" s="372"/>
      <c r="BT15" s="372"/>
      <c r="BU15" s="373"/>
      <c r="BV15" s="371">
        <v>58016</v>
      </c>
      <c r="BW15" s="372"/>
      <c r="BX15" s="372"/>
      <c r="BY15" s="372"/>
      <c r="BZ15" s="372"/>
      <c r="CA15" s="372"/>
      <c r="CB15" s="372"/>
      <c r="CC15" s="373"/>
      <c r="CD15" s="482" t="s">
        <v>88</v>
      </c>
      <c r="CE15" s="483"/>
      <c r="CF15" s="483"/>
      <c r="CG15" s="483"/>
      <c r="CH15" s="483"/>
      <c r="CI15" s="483"/>
      <c r="CJ15" s="483"/>
      <c r="CK15" s="483"/>
      <c r="CL15" s="483"/>
      <c r="CM15" s="483"/>
      <c r="CN15" s="483"/>
      <c r="CO15" s="483"/>
      <c r="CP15" s="483"/>
      <c r="CQ15" s="483"/>
      <c r="CR15" s="483"/>
      <c r="CS15" s="484"/>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1"/>
      <c r="C16" s="492"/>
      <c r="D16" s="492"/>
      <c r="E16" s="492"/>
      <c r="F16" s="492"/>
      <c r="G16" s="492"/>
      <c r="H16" s="492"/>
      <c r="I16" s="492"/>
      <c r="J16" s="492"/>
      <c r="K16" s="493"/>
      <c r="L16" s="467" t="s">
        <v>89</v>
      </c>
      <c r="M16" s="468"/>
      <c r="N16" s="468"/>
      <c r="O16" s="468"/>
      <c r="P16" s="468"/>
      <c r="Q16" s="469"/>
      <c r="R16" s="462" t="s">
        <v>90</v>
      </c>
      <c r="S16" s="463"/>
      <c r="T16" s="463"/>
      <c r="U16" s="463"/>
      <c r="V16" s="464"/>
      <c r="W16" s="480"/>
      <c r="X16" s="394"/>
      <c r="Y16" s="394"/>
      <c r="Z16" s="394"/>
      <c r="AA16" s="394"/>
      <c r="AB16" s="395"/>
      <c r="AC16" s="470">
        <v>17.899999999999999</v>
      </c>
      <c r="AD16" s="471"/>
      <c r="AE16" s="471"/>
      <c r="AF16" s="471"/>
      <c r="AG16" s="472"/>
      <c r="AH16" s="470">
        <v>17.600000000000001</v>
      </c>
      <c r="AI16" s="471"/>
      <c r="AJ16" s="471"/>
      <c r="AK16" s="471"/>
      <c r="AL16" s="473"/>
      <c r="AM16" s="445"/>
      <c r="AN16" s="350"/>
      <c r="AO16" s="350"/>
      <c r="AP16" s="350"/>
      <c r="AQ16" s="350"/>
      <c r="AR16" s="350"/>
      <c r="AS16" s="350"/>
      <c r="AT16" s="351"/>
      <c r="AU16" s="433"/>
      <c r="AV16" s="434"/>
      <c r="AW16" s="434"/>
      <c r="AX16" s="434"/>
      <c r="AY16" s="356" t="s">
        <v>91</v>
      </c>
      <c r="AZ16" s="357"/>
      <c r="BA16" s="357"/>
      <c r="BB16" s="357"/>
      <c r="BC16" s="357"/>
      <c r="BD16" s="357"/>
      <c r="BE16" s="357"/>
      <c r="BF16" s="357"/>
      <c r="BG16" s="357"/>
      <c r="BH16" s="357"/>
      <c r="BI16" s="357"/>
      <c r="BJ16" s="357"/>
      <c r="BK16" s="357"/>
      <c r="BL16" s="357"/>
      <c r="BM16" s="358"/>
      <c r="BN16" s="376">
        <v>556970</v>
      </c>
      <c r="BO16" s="377"/>
      <c r="BP16" s="377"/>
      <c r="BQ16" s="377"/>
      <c r="BR16" s="377"/>
      <c r="BS16" s="377"/>
      <c r="BT16" s="377"/>
      <c r="BU16" s="378"/>
      <c r="BV16" s="376">
        <v>588845</v>
      </c>
      <c r="BW16" s="377"/>
      <c r="BX16" s="377"/>
      <c r="BY16" s="377"/>
      <c r="BZ16" s="377"/>
      <c r="CA16" s="377"/>
      <c r="CB16" s="377"/>
      <c r="CC16" s="378"/>
      <c r="CD16" s="59"/>
      <c r="CE16" s="374"/>
      <c r="CF16" s="374"/>
      <c r="CG16" s="374"/>
      <c r="CH16" s="374"/>
      <c r="CI16" s="374"/>
      <c r="CJ16" s="374"/>
      <c r="CK16" s="374"/>
      <c r="CL16" s="374"/>
      <c r="CM16" s="374"/>
      <c r="CN16" s="374"/>
      <c r="CO16" s="374"/>
      <c r="CP16" s="374"/>
      <c r="CQ16" s="374"/>
      <c r="CR16" s="374"/>
      <c r="CS16" s="375"/>
      <c r="CT16" s="346"/>
      <c r="CU16" s="347"/>
      <c r="CV16" s="347"/>
      <c r="CW16" s="347"/>
      <c r="CX16" s="347"/>
      <c r="CY16" s="347"/>
      <c r="CZ16" s="347"/>
      <c r="DA16" s="348"/>
      <c r="DB16" s="346"/>
      <c r="DC16" s="347"/>
      <c r="DD16" s="347"/>
      <c r="DE16" s="347"/>
      <c r="DF16" s="347"/>
      <c r="DG16" s="347"/>
      <c r="DH16" s="347"/>
      <c r="DI16" s="348"/>
      <c r="DJ16" s="44"/>
      <c r="DK16" s="44"/>
      <c r="DL16" s="44"/>
      <c r="DM16" s="44"/>
      <c r="DN16" s="44"/>
      <c r="DO16" s="44"/>
    </row>
    <row r="17" spans="1:119" ht="18.75" customHeight="1" thickBot="1" x14ac:dyDescent="0.2">
      <c r="A17" s="45"/>
      <c r="B17" s="494"/>
      <c r="C17" s="495"/>
      <c r="D17" s="495"/>
      <c r="E17" s="495"/>
      <c r="F17" s="495"/>
      <c r="G17" s="495"/>
      <c r="H17" s="495"/>
      <c r="I17" s="495"/>
      <c r="J17" s="495"/>
      <c r="K17" s="496"/>
      <c r="L17" s="60"/>
      <c r="M17" s="459" t="s">
        <v>92</v>
      </c>
      <c r="N17" s="460"/>
      <c r="O17" s="460"/>
      <c r="P17" s="460"/>
      <c r="Q17" s="461"/>
      <c r="R17" s="462" t="s">
        <v>90</v>
      </c>
      <c r="S17" s="463"/>
      <c r="T17" s="463"/>
      <c r="U17" s="463"/>
      <c r="V17" s="464"/>
      <c r="W17" s="465" t="s">
        <v>93</v>
      </c>
      <c r="X17" s="391"/>
      <c r="Y17" s="391"/>
      <c r="Z17" s="391"/>
      <c r="AA17" s="391"/>
      <c r="AB17" s="392"/>
      <c r="AC17" s="352">
        <v>122</v>
      </c>
      <c r="AD17" s="353"/>
      <c r="AE17" s="353"/>
      <c r="AF17" s="353"/>
      <c r="AG17" s="354"/>
      <c r="AH17" s="352">
        <v>118</v>
      </c>
      <c r="AI17" s="353"/>
      <c r="AJ17" s="353"/>
      <c r="AK17" s="353"/>
      <c r="AL17" s="355"/>
      <c r="AM17" s="445"/>
      <c r="AN17" s="350"/>
      <c r="AO17" s="350"/>
      <c r="AP17" s="350"/>
      <c r="AQ17" s="350"/>
      <c r="AR17" s="350"/>
      <c r="AS17" s="350"/>
      <c r="AT17" s="351"/>
      <c r="AU17" s="433"/>
      <c r="AV17" s="434"/>
      <c r="AW17" s="434"/>
      <c r="AX17" s="434"/>
      <c r="AY17" s="356" t="s">
        <v>94</v>
      </c>
      <c r="AZ17" s="357"/>
      <c r="BA17" s="357"/>
      <c r="BB17" s="357"/>
      <c r="BC17" s="357"/>
      <c r="BD17" s="357"/>
      <c r="BE17" s="357"/>
      <c r="BF17" s="357"/>
      <c r="BG17" s="357"/>
      <c r="BH17" s="357"/>
      <c r="BI17" s="357"/>
      <c r="BJ17" s="357"/>
      <c r="BK17" s="357"/>
      <c r="BL17" s="357"/>
      <c r="BM17" s="358"/>
      <c r="BN17" s="376">
        <v>75316</v>
      </c>
      <c r="BO17" s="377"/>
      <c r="BP17" s="377"/>
      <c r="BQ17" s="377"/>
      <c r="BR17" s="377"/>
      <c r="BS17" s="377"/>
      <c r="BT17" s="377"/>
      <c r="BU17" s="378"/>
      <c r="BV17" s="376">
        <v>72647</v>
      </c>
      <c r="BW17" s="377"/>
      <c r="BX17" s="377"/>
      <c r="BY17" s="377"/>
      <c r="BZ17" s="377"/>
      <c r="CA17" s="377"/>
      <c r="CB17" s="377"/>
      <c r="CC17" s="378"/>
      <c r="CD17" s="59"/>
      <c r="CE17" s="374"/>
      <c r="CF17" s="374"/>
      <c r="CG17" s="374"/>
      <c r="CH17" s="374"/>
      <c r="CI17" s="374"/>
      <c r="CJ17" s="374"/>
      <c r="CK17" s="374"/>
      <c r="CL17" s="374"/>
      <c r="CM17" s="374"/>
      <c r="CN17" s="374"/>
      <c r="CO17" s="374"/>
      <c r="CP17" s="374"/>
      <c r="CQ17" s="374"/>
      <c r="CR17" s="374"/>
      <c r="CS17" s="375"/>
      <c r="CT17" s="346"/>
      <c r="CU17" s="347"/>
      <c r="CV17" s="347"/>
      <c r="CW17" s="347"/>
      <c r="CX17" s="347"/>
      <c r="CY17" s="347"/>
      <c r="CZ17" s="347"/>
      <c r="DA17" s="348"/>
      <c r="DB17" s="346"/>
      <c r="DC17" s="347"/>
      <c r="DD17" s="347"/>
      <c r="DE17" s="347"/>
      <c r="DF17" s="347"/>
      <c r="DG17" s="347"/>
      <c r="DH17" s="347"/>
      <c r="DI17" s="348"/>
      <c r="DJ17" s="44"/>
      <c r="DK17" s="44"/>
      <c r="DL17" s="44"/>
      <c r="DM17" s="44"/>
      <c r="DN17" s="44"/>
      <c r="DO17" s="44"/>
    </row>
    <row r="18" spans="1:119" ht="18.75" customHeight="1" thickBot="1" x14ac:dyDescent="0.2">
      <c r="A18" s="45"/>
      <c r="B18" s="438" t="s">
        <v>95</v>
      </c>
      <c r="C18" s="439"/>
      <c r="D18" s="439"/>
      <c r="E18" s="440"/>
      <c r="F18" s="440"/>
      <c r="G18" s="440"/>
      <c r="H18" s="440"/>
      <c r="I18" s="440"/>
      <c r="J18" s="440"/>
      <c r="K18" s="440"/>
      <c r="L18" s="441">
        <v>48.2</v>
      </c>
      <c r="M18" s="441"/>
      <c r="N18" s="441"/>
      <c r="O18" s="441"/>
      <c r="P18" s="441"/>
      <c r="Q18" s="441"/>
      <c r="R18" s="442"/>
      <c r="S18" s="442"/>
      <c r="T18" s="442"/>
      <c r="U18" s="442"/>
      <c r="V18" s="443"/>
      <c r="W18" s="457"/>
      <c r="X18" s="458"/>
      <c r="Y18" s="458"/>
      <c r="Z18" s="458"/>
      <c r="AA18" s="458"/>
      <c r="AB18" s="466"/>
      <c r="AC18" s="340">
        <v>70.5</v>
      </c>
      <c r="AD18" s="341"/>
      <c r="AE18" s="341"/>
      <c r="AF18" s="341"/>
      <c r="AG18" s="444"/>
      <c r="AH18" s="340">
        <v>74.2</v>
      </c>
      <c r="AI18" s="341"/>
      <c r="AJ18" s="341"/>
      <c r="AK18" s="341"/>
      <c r="AL18" s="342"/>
      <c r="AM18" s="445"/>
      <c r="AN18" s="350"/>
      <c r="AO18" s="350"/>
      <c r="AP18" s="350"/>
      <c r="AQ18" s="350"/>
      <c r="AR18" s="350"/>
      <c r="AS18" s="350"/>
      <c r="AT18" s="351"/>
      <c r="AU18" s="433"/>
      <c r="AV18" s="434"/>
      <c r="AW18" s="434"/>
      <c r="AX18" s="434"/>
      <c r="AY18" s="356" t="s">
        <v>96</v>
      </c>
      <c r="AZ18" s="357"/>
      <c r="BA18" s="357"/>
      <c r="BB18" s="357"/>
      <c r="BC18" s="357"/>
      <c r="BD18" s="357"/>
      <c r="BE18" s="357"/>
      <c r="BF18" s="357"/>
      <c r="BG18" s="357"/>
      <c r="BH18" s="357"/>
      <c r="BI18" s="357"/>
      <c r="BJ18" s="357"/>
      <c r="BK18" s="357"/>
      <c r="BL18" s="357"/>
      <c r="BM18" s="358"/>
      <c r="BN18" s="376">
        <v>476031</v>
      </c>
      <c r="BO18" s="377"/>
      <c r="BP18" s="377"/>
      <c r="BQ18" s="377"/>
      <c r="BR18" s="377"/>
      <c r="BS18" s="377"/>
      <c r="BT18" s="377"/>
      <c r="BU18" s="378"/>
      <c r="BV18" s="376">
        <v>476290</v>
      </c>
      <c r="BW18" s="377"/>
      <c r="BX18" s="377"/>
      <c r="BY18" s="377"/>
      <c r="BZ18" s="377"/>
      <c r="CA18" s="377"/>
      <c r="CB18" s="377"/>
      <c r="CC18" s="378"/>
      <c r="CD18" s="59"/>
      <c r="CE18" s="374"/>
      <c r="CF18" s="374"/>
      <c r="CG18" s="374"/>
      <c r="CH18" s="374"/>
      <c r="CI18" s="374"/>
      <c r="CJ18" s="374"/>
      <c r="CK18" s="374"/>
      <c r="CL18" s="374"/>
      <c r="CM18" s="374"/>
      <c r="CN18" s="374"/>
      <c r="CO18" s="374"/>
      <c r="CP18" s="374"/>
      <c r="CQ18" s="374"/>
      <c r="CR18" s="374"/>
      <c r="CS18" s="375"/>
      <c r="CT18" s="346"/>
      <c r="CU18" s="347"/>
      <c r="CV18" s="347"/>
      <c r="CW18" s="347"/>
      <c r="CX18" s="347"/>
      <c r="CY18" s="347"/>
      <c r="CZ18" s="347"/>
      <c r="DA18" s="348"/>
      <c r="DB18" s="346"/>
      <c r="DC18" s="347"/>
      <c r="DD18" s="347"/>
      <c r="DE18" s="347"/>
      <c r="DF18" s="347"/>
      <c r="DG18" s="347"/>
      <c r="DH18" s="347"/>
      <c r="DI18" s="348"/>
      <c r="DJ18" s="44"/>
      <c r="DK18" s="44"/>
      <c r="DL18" s="44"/>
      <c r="DM18" s="44"/>
      <c r="DN18" s="44"/>
      <c r="DO18" s="44"/>
    </row>
    <row r="19" spans="1:119" ht="18.75" customHeight="1" thickBot="1" x14ac:dyDescent="0.2">
      <c r="A19" s="45"/>
      <c r="B19" s="438" t="s">
        <v>97</v>
      </c>
      <c r="C19" s="439"/>
      <c r="D19" s="439"/>
      <c r="E19" s="440"/>
      <c r="F19" s="440"/>
      <c r="G19" s="440"/>
      <c r="H19" s="440"/>
      <c r="I19" s="440"/>
      <c r="J19" s="440"/>
      <c r="K19" s="440"/>
      <c r="L19" s="446">
        <v>9</v>
      </c>
      <c r="M19" s="446"/>
      <c r="N19" s="446"/>
      <c r="O19" s="446"/>
      <c r="P19" s="446"/>
      <c r="Q19" s="446"/>
      <c r="R19" s="447"/>
      <c r="S19" s="447"/>
      <c r="T19" s="447"/>
      <c r="U19" s="447"/>
      <c r="V19" s="448"/>
      <c r="W19" s="455"/>
      <c r="X19" s="456"/>
      <c r="Y19" s="456"/>
      <c r="Z19" s="456"/>
      <c r="AA19" s="456"/>
      <c r="AB19" s="456"/>
      <c r="AC19" s="372"/>
      <c r="AD19" s="372"/>
      <c r="AE19" s="372"/>
      <c r="AF19" s="372"/>
      <c r="AG19" s="372"/>
      <c r="AH19" s="372"/>
      <c r="AI19" s="372"/>
      <c r="AJ19" s="372"/>
      <c r="AK19" s="372"/>
      <c r="AL19" s="373"/>
      <c r="AM19" s="445"/>
      <c r="AN19" s="350"/>
      <c r="AO19" s="350"/>
      <c r="AP19" s="350"/>
      <c r="AQ19" s="350"/>
      <c r="AR19" s="350"/>
      <c r="AS19" s="350"/>
      <c r="AT19" s="351"/>
      <c r="AU19" s="433"/>
      <c r="AV19" s="434"/>
      <c r="AW19" s="434"/>
      <c r="AX19" s="434"/>
      <c r="AY19" s="356" t="s">
        <v>98</v>
      </c>
      <c r="AZ19" s="357"/>
      <c r="BA19" s="357"/>
      <c r="BB19" s="357"/>
      <c r="BC19" s="357"/>
      <c r="BD19" s="357"/>
      <c r="BE19" s="357"/>
      <c r="BF19" s="357"/>
      <c r="BG19" s="357"/>
      <c r="BH19" s="357"/>
      <c r="BI19" s="357"/>
      <c r="BJ19" s="357"/>
      <c r="BK19" s="357"/>
      <c r="BL19" s="357"/>
      <c r="BM19" s="358"/>
      <c r="BN19" s="376">
        <v>1054712</v>
      </c>
      <c r="BO19" s="377"/>
      <c r="BP19" s="377"/>
      <c r="BQ19" s="377"/>
      <c r="BR19" s="377"/>
      <c r="BS19" s="377"/>
      <c r="BT19" s="377"/>
      <c r="BU19" s="378"/>
      <c r="BV19" s="376">
        <v>854429</v>
      </c>
      <c r="BW19" s="377"/>
      <c r="BX19" s="377"/>
      <c r="BY19" s="377"/>
      <c r="BZ19" s="377"/>
      <c r="CA19" s="377"/>
      <c r="CB19" s="377"/>
      <c r="CC19" s="378"/>
      <c r="CD19" s="59"/>
      <c r="CE19" s="374"/>
      <c r="CF19" s="374"/>
      <c r="CG19" s="374"/>
      <c r="CH19" s="374"/>
      <c r="CI19" s="374"/>
      <c r="CJ19" s="374"/>
      <c r="CK19" s="374"/>
      <c r="CL19" s="374"/>
      <c r="CM19" s="374"/>
      <c r="CN19" s="374"/>
      <c r="CO19" s="374"/>
      <c r="CP19" s="374"/>
      <c r="CQ19" s="374"/>
      <c r="CR19" s="374"/>
      <c r="CS19" s="375"/>
      <c r="CT19" s="346"/>
      <c r="CU19" s="347"/>
      <c r="CV19" s="347"/>
      <c r="CW19" s="347"/>
      <c r="CX19" s="347"/>
      <c r="CY19" s="347"/>
      <c r="CZ19" s="347"/>
      <c r="DA19" s="348"/>
      <c r="DB19" s="346"/>
      <c r="DC19" s="347"/>
      <c r="DD19" s="347"/>
      <c r="DE19" s="347"/>
      <c r="DF19" s="347"/>
      <c r="DG19" s="347"/>
      <c r="DH19" s="347"/>
      <c r="DI19" s="348"/>
      <c r="DJ19" s="44"/>
      <c r="DK19" s="44"/>
      <c r="DL19" s="44"/>
      <c r="DM19" s="44"/>
      <c r="DN19" s="44"/>
      <c r="DO19" s="44"/>
    </row>
    <row r="20" spans="1:119" ht="18.75" customHeight="1" thickBot="1" x14ac:dyDescent="0.2">
      <c r="A20" s="45"/>
      <c r="B20" s="438" t="s">
        <v>99</v>
      </c>
      <c r="C20" s="439"/>
      <c r="D20" s="439"/>
      <c r="E20" s="440"/>
      <c r="F20" s="440"/>
      <c r="G20" s="440"/>
      <c r="H20" s="440"/>
      <c r="I20" s="440"/>
      <c r="J20" s="440"/>
      <c r="K20" s="440"/>
      <c r="L20" s="446">
        <v>239</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425"/>
      <c r="AO20" s="425"/>
      <c r="AP20" s="425"/>
      <c r="AQ20" s="425"/>
      <c r="AR20" s="425"/>
      <c r="AS20" s="425"/>
      <c r="AT20" s="426"/>
      <c r="AU20" s="452"/>
      <c r="AV20" s="453"/>
      <c r="AW20" s="453"/>
      <c r="AX20" s="454"/>
      <c r="AY20" s="356"/>
      <c r="AZ20" s="357"/>
      <c r="BA20" s="357"/>
      <c r="BB20" s="357"/>
      <c r="BC20" s="357"/>
      <c r="BD20" s="357"/>
      <c r="BE20" s="357"/>
      <c r="BF20" s="357"/>
      <c r="BG20" s="357"/>
      <c r="BH20" s="357"/>
      <c r="BI20" s="357"/>
      <c r="BJ20" s="357"/>
      <c r="BK20" s="357"/>
      <c r="BL20" s="357"/>
      <c r="BM20" s="358"/>
      <c r="BN20" s="376"/>
      <c r="BO20" s="377"/>
      <c r="BP20" s="377"/>
      <c r="BQ20" s="377"/>
      <c r="BR20" s="377"/>
      <c r="BS20" s="377"/>
      <c r="BT20" s="377"/>
      <c r="BU20" s="378"/>
      <c r="BV20" s="376"/>
      <c r="BW20" s="377"/>
      <c r="BX20" s="377"/>
      <c r="BY20" s="377"/>
      <c r="BZ20" s="377"/>
      <c r="CA20" s="377"/>
      <c r="CB20" s="377"/>
      <c r="CC20" s="378"/>
      <c r="CD20" s="59"/>
      <c r="CE20" s="374"/>
      <c r="CF20" s="374"/>
      <c r="CG20" s="374"/>
      <c r="CH20" s="374"/>
      <c r="CI20" s="374"/>
      <c r="CJ20" s="374"/>
      <c r="CK20" s="374"/>
      <c r="CL20" s="374"/>
      <c r="CM20" s="374"/>
      <c r="CN20" s="374"/>
      <c r="CO20" s="374"/>
      <c r="CP20" s="374"/>
      <c r="CQ20" s="374"/>
      <c r="CR20" s="374"/>
      <c r="CS20" s="375"/>
      <c r="CT20" s="346"/>
      <c r="CU20" s="347"/>
      <c r="CV20" s="347"/>
      <c r="CW20" s="347"/>
      <c r="CX20" s="347"/>
      <c r="CY20" s="347"/>
      <c r="CZ20" s="347"/>
      <c r="DA20" s="348"/>
      <c r="DB20" s="346"/>
      <c r="DC20" s="347"/>
      <c r="DD20" s="347"/>
      <c r="DE20" s="347"/>
      <c r="DF20" s="347"/>
      <c r="DG20" s="347"/>
      <c r="DH20" s="347"/>
      <c r="DI20" s="348"/>
      <c r="DJ20" s="44"/>
      <c r="DK20" s="44"/>
      <c r="DL20" s="44"/>
      <c r="DM20" s="44"/>
      <c r="DN20" s="44"/>
      <c r="DO20" s="44"/>
    </row>
    <row r="21" spans="1:119" ht="18.75" customHeight="1" x14ac:dyDescent="0.15">
      <c r="A21" s="45"/>
      <c r="B21" s="435" t="s">
        <v>100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6"/>
      <c r="AZ21" s="357"/>
      <c r="BA21" s="357"/>
      <c r="BB21" s="357"/>
      <c r="BC21" s="357"/>
      <c r="BD21" s="357"/>
      <c r="BE21" s="357"/>
      <c r="BF21" s="357"/>
      <c r="BG21" s="357"/>
      <c r="BH21" s="357"/>
      <c r="BI21" s="357"/>
      <c r="BJ21" s="357"/>
      <c r="BK21" s="357"/>
      <c r="BL21" s="357"/>
      <c r="BM21" s="358"/>
      <c r="BN21" s="376"/>
      <c r="BO21" s="377"/>
      <c r="BP21" s="377"/>
      <c r="BQ21" s="377"/>
      <c r="BR21" s="377"/>
      <c r="BS21" s="377"/>
      <c r="BT21" s="377"/>
      <c r="BU21" s="378"/>
      <c r="BV21" s="376"/>
      <c r="BW21" s="377"/>
      <c r="BX21" s="377"/>
      <c r="BY21" s="377"/>
      <c r="BZ21" s="377"/>
      <c r="CA21" s="377"/>
      <c r="CB21" s="377"/>
      <c r="CC21" s="378"/>
      <c r="CD21" s="59"/>
      <c r="CE21" s="374"/>
      <c r="CF21" s="374"/>
      <c r="CG21" s="374"/>
      <c r="CH21" s="374"/>
      <c r="CI21" s="374"/>
      <c r="CJ21" s="374"/>
      <c r="CK21" s="374"/>
      <c r="CL21" s="374"/>
      <c r="CM21" s="374"/>
      <c r="CN21" s="374"/>
      <c r="CO21" s="374"/>
      <c r="CP21" s="374"/>
      <c r="CQ21" s="374"/>
      <c r="CR21" s="374"/>
      <c r="CS21" s="375"/>
      <c r="CT21" s="346"/>
      <c r="CU21" s="347"/>
      <c r="CV21" s="347"/>
      <c r="CW21" s="347"/>
      <c r="CX21" s="347"/>
      <c r="CY21" s="347"/>
      <c r="CZ21" s="347"/>
      <c r="DA21" s="348"/>
      <c r="DB21" s="346"/>
      <c r="DC21" s="347"/>
      <c r="DD21" s="347"/>
      <c r="DE21" s="347"/>
      <c r="DF21" s="347"/>
      <c r="DG21" s="347"/>
      <c r="DH21" s="347"/>
      <c r="DI21" s="348"/>
      <c r="DJ21" s="44"/>
      <c r="DK21" s="44"/>
      <c r="DL21" s="44"/>
      <c r="DM21" s="44"/>
      <c r="DN21" s="44"/>
      <c r="DO21" s="44"/>
    </row>
    <row r="22" spans="1:119" ht="18.75" customHeight="1" thickBot="1" x14ac:dyDescent="0.2">
      <c r="A22" s="45"/>
      <c r="B22" s="407" t="s">
        <v>101</v>
      </c>
      <c r="C22" s="408"/>
      <c r="D22" s="409"/>
      <c r="E22" s="416" t="s">
        <v>24</v>
      </c>
      <c r="F22" s="391"/>
      <c r="G22" s="391"/>
      <c r="H22" s="391"/>
      <c r="I22" s="391"/>
      <c r="J22" s="391"/>
      <c r="K22" s="392"/>
      <c r="L22" s="416" t="s">
        <v>102</v>
      </c>
      <c r="M22" s="391"/>
      <c r="N22" s="391"/>
      <c r="O22" s="391"/>
      <c r="P22" s="392"/>
      <c r="Q22" s="401" t="s">
        <v>103</v>
      </c>
      <c r="R22" s="402"/>
      <c r="S22" s="402"/>
      <c r="T22" s="402"/>
      <c r="U22" s="402"/>
      <c r="V22" s="417"/>
      <c r="W22" s="419" t="s">
        <v>104</v>
      </c>
      <c r="X22" s="408"/>
      <c r="Y22" s="409"/>
      <c r="Z22" s="416" t="s">
        <v>24</v>
      </c>
      <c r="AA22" s="391"/>
      <c r="AB22" s="391"/>
      <c r="AC22" s="391"/>
      <c r="AD22" s="391"/>
      <c r="AE22" s="391"/>
      <c r="AF22" s="391"/>
      <c r="AG22" s="392"/>
      <c r="AH22" s="390" t="s">
        <v>105</v>
      </c>
      <c r="AI22" s="391"/>
      <c r="AJ22" s="391"/>
      <c r="AK22" s="391"/>
      <c r="AL22" s="392"/>
      <c r="AM22" s="390" t="s">
        <v>106</v>
      </c>
      <c r="AN22" s="396"/>
      <c r="AO22" s="396"/>
      <c r="AP22" s="396"/>
      <c r="AQ22" s="396"/>
      <c r="AR22" s="397"/>
      <c r="AS22" s="401" t="s">
        <v>103</v>
      </c>
      <c r="AT22" s="402"/>
      <c r="AU22" s="402"/>
      <c r="AV22" s="402"/>
      <c r="AW22" s="402"/>
      <c r="AX22" s="403"/>
      <c r="AY22" s="343"/>
      <c r="AZ22" s="344"/>
      <c r="BA22" s="344"/>
      <c r="BB22" s="344"/>
      <c r="BC22" s="344"/>
      <c r="BD22" s="344"/>
      <c r="BE22" s="344"/>
      <c r="BF22" s="344"/>
      <c r="BG22" s="344"/>
      <c r="BH22" s="344"/>
      <c r="BI22" s="344"/>
      <c r="BJ22" s="344"/>
      <c r="BK22" s="344"/>
      <c r="BL22" s="344"/>
      <c r="BM22" s="345"/>
      <c r="BN22" s="379"/>
      <c r="BO22" s="380"/>
      <c r="BP22" s="380"/>
      <c r="BQ22" s="380"/>
      <c r="BR22" s="380"/>
      <c r="BS22" s="380"/>
      <c r="BT22" s="380"/>
      <c r="BU22" s="381"/>
      <c r="BV22" s="379"/>
      <c r="BW22" s="380"/>
      <c r="BX22" s="380"/>
      <c r="BY22" s="380"/>
      <c r="BZ22" s="380"/>
      <c r="CA22" s="380"/>
      <c r="CB22" s="380"/>
      <c r="CC22" s="381"/>
      <c r="CD22" s="59"/>
      <c r="CE22" s="374"/>
      <c r="CF22" s="374"/>
      <c r="CG22" s="374"/>
      <c r="CH22" s="374"/>
      <c r="CI22" s="374"/>
      <c r="CJ22" s="374"/>
      <c r="CK22" s="374"/>
      <c r="CL22" s="374"/>
      <c r="CM22" s="374"/>
      <c r="CN22" s="374"/>
      <c r="CO22" s="374"/>
      <c r="CP22" s="374"/>
      <c r="CQ22" s="374"/>
      <c r="CR22" s="374"/>
      <c r="CS22" s="375"/>
      <c r="CT22" s="346"/>
      <c r="CU22" s="347"/>
      <c r="CV22" s="347"/>
      <c r="CW22" s="347"/>
      <c r="CX22" s="347"/>
      <c r="CY22" s="347"/>
      <c r="CZ22" s="347"/>
      <c r="DA22" s="348"/>
      <c r="DB22" s="346"/>
      <c r="DC22" s="347"/>
      <c r="DD22" s="347"/>
      <c r="DE22" s="347"/>
      <c r="DF22" s="347"/>
      <c r="DG22" s="347"/>
      <c r="DH22" s="347"/>
      <c r="DI22" s="348"/>
      <c r="DJ22" s="44"/>
      <c r="DK22" s="44"/>
      <c r="DL22" s="44"/>
      <c r="DM22" s="44"/>
      <c r="DN22" s="44"/>
      <c r="DO22" s="44"/>
    </row>
    <row r="23" spans="1:119" ht="18.75" customHeight="1" x14ac:dyDescent="0.15">
      <c r="A23" s="45"/>
      <c r="B23" s="410"/>
      <c r="C23" s="411"/>
      <c r="D23" s="412"/>
      <c r="E23" s="393"/>
      <c r="F23" s="394"/>
      <c r="G23" s="394"/>
      <c r="H23" s="394"/>
      <c r="I23" s="394"/>
      <c r="J23" s="394"/>
      <c r="K23" s="395"/>
      <c r="L23" s="393"/>
      <c r="M23" s="394"/>
      <c r="N23" s="394"/>
      <c r="O23" s="394"/>
      <c r="P23" s="395"/>
      <c r="Q23" s="404"/>
      <c r="R23" s="405"/>
      <c r="S23" s="405"/>
      <c r="T23" s="405"/>
      <c r="U23" s="405"/>
      <c r="V23" s="418"/>
      <c r="W23" s="420"/>
      <c r="X23" s="411"/>
      <c r="Y23" s="412"/>
      <c r="Z23" s="393"/>
      <c r="AA23" s="394"/>
      <c r="AB23" s="394"/>
      <c r="AC23" s="394"/>
      <c r="AD23" s="394"/>
      <c r="AE23" s="394"/>
      <c r="AF23" s="394"/>
      <c r="AG23" s="395"/>
      <c r="AH23" s="393"/>
      <c r="AI23" s="394"/>
      <c r="AJ23" s="394"/>
      <c r="AK23" s="394"/>
      <c r="AL23" s="395"/>
      <c r="AM23" s="398"/>
      <c r="AN23" s="399"/>
      <c r="AO23" s="399"/>
      <c r="AP23" s="399"/>
      <c r="AQ23" s="399"/>
      <c r="AR23" s="400"/>
      <c r="AS23" s="404"/>
      <c r="AT23" s="405"/>
      <c r="AU23" s="405"/>
      <c r="AV23" s="405"/>
      <c r="AW23" s="405"/>
      <c r="AX23" s="406"/>
      <c r="AY23" s="368" t="s">
        <v>107</v>
      </c>
      <c r="AZ23" s="369"/>
      <c r="BA23" s="369"/>
      <c r="BB23" s="369"/>
      <c r="BC23" s="369"/>
      <c r="BD23" s="369"/>
      <c r="BE23" s="369"/>
      <c r="BF23" s="369"/>
      <c r="BG23" s="369"/>
      <c r="BH23" s="369"/>
      <c r="BI23" s="369"/>
      <c r="BJ23" s="369"/>
      <c r="BK23" s="369"/>
      <c r="BL23" s="369"/>
      <c r="BM23" s="370"/>
      <c r="BN23" s="376">
        <v>1268939</v>
      </c>
      <c r="BO23" s="377"/>
      <c r="BP23" s="377"/>
      <c r="BQ23" s="377"/>
      <c r="BR23" s="377"/>
      <c r="BS23" s="377"/>
      <c r="BT23" s="377"/>
      <c r="BU23" s="378"/>
      <c r="BV23" s="376">
        <v>1086638</v>
      </c>
      <c r="BW23" s="377"/>
      <c r="BX23" s="377"/>
      <c r="BY23" s="377"/>
      <c r="BZ23" s="377"/>
      <c r="CA23" s="377"/>
      <c r="CB23" s="377"/>
      <c r="CC23" s="378"/>
      <c r="CD23" s="59"/>
      <c r="CE23" s="374"/>
      <c r="CF23" s="374"/>
      <c r="CG23" s="374"/>
      <c r="CH23" s="374"/>
      <c r="CI23" s="374"/>
      <c r="CJ23" s="374"/>
      <c r="CK23" s="374"/>
      <c r="CL23" s="374"/>
      <c r="CM23" s="374"/>
      <c r="CN23" s="374"/>
      <c r="CO23" s="374"/>
      <c r="CP23" s="374"/>
      <c r="CQ23" s="374"/>
      <c r="CR23" s="374"/>
      <c r="CS23" s="375"/>
      <c r="CT23" s="346"/>
      <c r="CU23" s="347"/>
      <c r="CV23" s="347"/>
      <c r="CW23" s="347"/>
      <c r="CX23" s="347"/>
      <c r="CY23" s="347"/>
      <c r="CZ23" s="347"/>
      <c r="DA23" s="348"/>
      <c r="DB23" s="346"/>
      <c r="DC23" s="347"/>
      <c r="DD23" s="347"/>
      <c r="DE23" s="347"/>
      <c r="DF23" s="347"/>
      <c r="DG23" s="347"/>
      <c r="DH23" s="347"/>
      <c r="DI23" s="348"/>
      <c r="DJ23" s="44"/>
      <c r="DK23" s="44"/>
      <c r="DL23" s="44"/>
      <c r="DM23" s="44"/>
      <c r="DN23" s="44"/>
      <c r="DO23" s="44"/>
    </row>
    <row r="24" spans="1:119" ht="18.75" customHeight="1" thickBot="1" x14ac:dyDescent="0.2">
      <c r="A24" s="45"/>
      <c r="B24" s="410"/>
      <c r="C24" s="411"/>
      <c r="D24" s="412"/>
      <c r="E24" s="349" t="s">
        <v>108</v>
      </c>
      <c r="F24" s="350"/>
      <c r="G24" s="350"/>
      <c r="H24" s="350"/>
      <c r="I24" s="350"/>
      <c r="J24" s="350"/>
      <c r="K24" s="351"/>
      <c r="L24" s="352">
        <v>1</v>
      </c>
      <c r="M24" s="353"/>
      <c r="N24" s="353"/>
      <c r="O24" s="353"/>
      <c r="P24" s="354"/>
      <c r="Q24" s="352">
        <v>5300</v>
      </c>
      <c r="R24" s="353"/>
      <c r="S24" s="353"/>
      <c r="T24" s="353"/>
      <c r="U24" s="353"/>
      <c r="V24" s="354"/>
      <c r="W24" s="420"/>
      <c r="X24" s="411"/>
      <c r="Y24" s="412"/>
      <c r="Z24" s="349" t="s">
        <v>109</v>
      </c>
      <c r="AA24" s="350"/>
      <c r="AB24" s="350"/>
      <c r="AC24" s="350"/>
      <c r="AD24" s="350"/>
      <c r="AE24" s="350"/>
      <c r="AF24" s="350"/>
      <c r="AG24" s="351"/>
      <c r="AH24" s="352">
        <v>20</v>
      </c>
      <c r="AI24" s="353"/>
      <c r="AJ24" s="353"/>
      <c r="AK24" s="353"/>
      <c r="AL24" s="354"/>
      <c r="AM24" s="352">
        <v>54540</v>
      </c>
      <c r="AN24" s="353"/>
      <c r="AO24" s="353"/>
      <c r="AP24" s="353"/>
      <c r="AQ24" s="353"/>
      <c r="AR24" s="354"/>
      <c r="AS24" s="352">
        <v>2727</v>
      </c>
      <c r="AT24" s="353"/>
      <c r="AU24" s="353"/>
      <c r="AV24" s="353"/>
      <c r="AW24" s="353"/>
      <c r="AX24" s="355"/>
      <c r="AY24" s="343" t="s">
        <v>110</v>
      </c>
      <c r="AZ24" s="344"/>
      <c r="BA24" s="344"/>
      <c r="BB24" s="344"/>
      <c r="BC24" s="344"/>
      <c r="BD24" s="344"/>
      <c r="BE24" s="344"/>
      <c r="BF24" s="344"/>
      <c r="BG24" s="344"/>
      <c r="BH24" s="344"/>
      <c r="BI24" s="344"/>
      <c r="BJ24" s="344"/>
      <c r="BK24" s="344"/>
      <c r="BL24" s="344"/>
      <c r="BM24" s="345"/>
      <c r="BN24" s="376">
        <v>773105</v>
      </c>
      <c r="BO24" s="377"/>
      <c r="BP24" s="377"/>
      <c r="BQ24" s="377"/>
      <c r="BR24" s="377"/>
      <c r="BS24" s="377"/>
      <c r="BT24" s="377"/>
      <c r="BU24" s="378"/>
      <c r="BV24" s="376">
        <v>581224</v>
      </c>
      <c r="BW24" s="377"/>
      <c r="BX24" s="377"/>
      <c r="BY24" s="377"/>
      <c r="BZ24" s="377"/>
      <c r="CA24" s="377"/>
      <c r="CB24" s="377"/>
      <c r="CC24" s="378"/>
      <c r="CD24" s="59"/>
      <c r="CE24" s="374"/>
      <c r="CF24" s="374"/>
      <c r="CG24" s="374"/>
      <c r="CH24" s="374"/>
      <c r="CI24" s="374"/>
      <c r="CJ24" s="374"/>
      <c r="CK24" s="374"/>
      <c r="CL24" s="374"/>
      <c r="CM24" s="374"/>
      <c r="CN24" s="374"/>
      <c r="CO24" s="374"/>
      <c r="CP24" s="374"/>
      <c r="CQ24" s="374"/>
      <c r="CR24" s="374"/>
      <c r="CS24" s="375"/>
      <c r="CT24" s="346"/>
      <c r="CU24" s="347"/>
      <c r="CV24" s="347"/>
      <c r="CW24" s="347"/>
      <c r="CX24" s="347"/>
      <c r="CY24" s="347"/>
      <c r="CZ24" s="347"/>
      <c r="DA24" s="348"/>
      <c r="DB24" s="346"/>
      <c r="DC24" s="347"/>
      <c r="DD24" s="347"/>
      <c r="DE24" s="347"/>
      <c r="DF24" s="347"/>
      <c r="DG24" s="347"/>
      <c r="DH24" s="347"/>
      <c r="DI24" s="348"/>
      <c r="DJ24" s="44"/>
      <c r="DK24" s="44"/>
      <c r="DL24" s="44"/>
      <c r="DM24" s="44"/>
      <c r="DN24" s="44"/>
      <c r="DO24" s="44"/>
    </row>
    <row r="25" spans="1:119" s="44" customFormat="1" ht="18.75" customHeight="1" x14ac:dyDescent="0.15">
      <c r="A25" s="45"/>
      <c r="B25" s="410"/>
      <c r="C25" s="411"/>
      <c r="D25" s="412"/>
      <c r="E25" s="349" t="s">
        <v>111</v>
      </c>
      <c r="F25" s="350"/>
      <c r="G25" s="350"/>
      <c r="H25" s="350"/>
      <c r="I25" s="350"/>
      <c r="J25" s="350"/>
      <c r="K25" s="351"/>
      <c r="L25" s="352" t="s">
        <v>76</v>
      </c>
      <c r="M25" s="353"/>
      <c r="N25" s="353"/>
      <c r="O25" s="353"/>
      <c r="P25" s="354"/>
      <c r="Q25" s="352" t="s">
        <v>76</v>
      </c>
      <c r="R25" s="353"/>
      <c r="S25" s="353"/>
      <c r="T25" s="353"/>
      <c r="U25" s="353"/>
      <c r="V25" s="354"/>
      <c r="W25" s="420"/>
      <c r="X25" s="411"/>
      <c r="Y25" s="412"/>
      <c r="Z25" s="349" t="s">
        <v>112</v>
      </c>
      <c r="AA25" s="350"/>
      <c r="AB25" s="350"/>
      <c r="AC25" s="350"/>
      <c r="AD25" s="350"/>
      <c r="AE25" s="350"/>
      <c r="AF25" s="350"/>
      <c r="AG25" s="351"/>
      <c r="AH25" s="352" t="s">
        <v>76</v>
      </c>
      <c r="AI25" s="353"/>
      <c r="AJ25" s="353"/>
      <c r="AK25" s="353"/>
      <c r="AL25" s="354"/>
      <c r="AM25" s="352" t="s">
        <v>76</v>
      </c>
      <c r="AN25" s="353"/>
      <c r="AO25" s="353"/>
      <c r="AP25" s="353"/>
      <c r="AQ25" s="353"/>
      <c r="AR25" s="354"/>
      <c r="AS25" s="352" t="s">
        <v>76</v>
      </c>
      <c r="AT25" s="353"/>
      <c r="AU25" s="353"/>
      <c r="AV25" s="353"/>
      <c r="AW25" s="353"/>
      <c r="AX25" s="355"/>
      <c r="AY25" s="368" t="s">
        <v>113</v>
      </c>
      <c r="AZ25" s="369"/>
      <c r="BA25" s="369"/>
      <c r="BB25" s="369"/>
      <c r="BC25" s="369"/>
      <c r="BD25" s="369"/>
      <c r="BE25" s="369"/>
      <c r="BF25" s="369"/>
      <c r="BG25" s="369"/>
      <c r="BH25" s="369"/>
      <c r="BI25" s="369"/>
      <c r="BJ25" s="369"/>
      <c r="BK25" s="369"/>
      <c r="BL25" s="369"/>
      <c r="BM25" s="370"/>
      <c r="BN25" s="371" t="s">
        <v>76</v>
      </c>
      <c r="BO25" s="372"/>
      <c r="BP25" s="372"/>
      <c r="BQ25" s="372"/>
      <c r="BR25" s="372"/>
      <c r="BS25" s="372"/>
      <c r="BT25" s="372"/>
      <c r="BU25" s="373"/>
      <c r="BV25" s="371" t="s">
        <v>76</v>
      </c>
      <c r="BW25" s="372"/>
      <c r="BX25" s="372"/>
      <c r="BY25" s="372"/>
      <c r="BZ25" s="372"/>
      <c r="CA25" s="372"/>
      <c r="CB25" s="372"/>
      <c r="CC25" s="373"/>
      <c r="CD25" s="59"/>
      <c r="CE25" s="374"/>
      <c r="CF25" s="374"/>
      <c r="CG25" s="374"/>
      <c r="CH25" s="374"/>
      <c r="CI25" s="374"/>
      <c r="CJ25" s="374"/>
      <c r="CK25" s="374"/>
      <c r="CL25" s="374"/>
      <c r="CM25" s="374"/>
      <c r="CN25" s="374"/>
      <c r="CO25" s="374"/>
      <c r="CP25" s="374"/>
      <c r="CQ25" s="374"/>
      <c r="CR25" s="374"/>
      <c r="CS25" s="375"/>
      <c r="CT25" s="346"/>
      <c r="CU25" s="347"/>
      <c r="CV25" s="347"/>
      <c r="CW25" s="347"/>
      <c r="CX25" s="347"/>
      <c r="CY25" s="347"/>
      <c r="CZ25" s="347"/>
      <c r="DA25" s="348"/>
      <c r="DB25" s="346"/>
      <c r="DC25" s="347"/>
      <c r="DD25" s="347"/>
      <c r="DE25" s="347"/>
      <c r="DF25" s="347"/>
      <c r="DG25" s="347"/>
      <c r="DH25" s="347"/>
      <c r="DI25" s="348"/>
    </row>
    <row r="26" spans="1:119" s="44" customFormat="1" ht="18.75" customHeight="1" x14ac:dyDescent="0.15">
      <c r="A26" s="45"/>
      <c r="B26" s="410"/>
      <c r="C26" s="411"/>
      <c r="D26" s="412"/>
      <c r="E26" s="349" t="s">
        <v>114</v>
      </c>
      <c r="F26" s="350"/>
      <c r="G26" s="350"/>
      <c r="H26" s="350"/>
      <c r="I26" s="350"/>
      <c r="J26" s="350"/>
      <c r="K26" s="351"/>
      <c r="L26" s="352">
        <v>1</v>
      </c>
      <c r="M26" s="353"/>
      <c r="N26" s="353"/>
      <c r="O26" s="353"/>
      <c r="P26" s="354"/>
      <c r="Q26" s="352">
        <v>4300</v>
      </c>
      <c r="R26" s="353"/>
      <c r="S26" s="353"/>
      <c r="T26" s="353"/>
      <c r="U26" s="353"/>
      <c r="V26" s="354"/>
      <c r="W26" s="420"/>
      <c r="X26" s="411"/>
      <c r="Y26" s="412"/>
      <c r="Z26" s="349" t="s">
        <v>115</v>
      </c>
      <c r="AA26" s="388"/>
      <c r="AB26" s="388"/>
      <c r="AC26" s="388"/>
      <c r="AD26" s="388"/>
      <c r="AE26" s="388"/>
      <c r="AF26" s="388"/>
      <c r="AG26" s="389"/>
      <c r="AH26" s="352" t="s">
        <v>76</v>
      </c>
      <c r="AI26" s="353"/>
      <c r="AJ26" s="353"/>
      <c r="AK26" s="353"/>
      <c r="AL26" s="354"/>
      <c r="AM26" s="352" t="s">
        <v>76</v>
      </c>
      <c r="AN26" s="353"/>
      <c r="AO26" s="353"/>
      <c r="AP26" s="353"/>
      <c r="AQ26" s="353"/>
      <c r="AR26" s="354"/>
      <c r="AS26" s="352" t="s">
        <v>76</v>
      </c>
      <c r="AT26" s="353"/>
      <c r="AU26" s="353"/>
      <c r="AV26" s="353"/>
      <c r="AW26" s="353"/>
      <c r="AX26" s="355"/>
      <c r="AY26" s="385" t="s">
        <v>116</v>
      </c>
      <c r="AZ26" s="386"/>
      <c r="BA26" s="386"/>
      <c r="BB26" s="386"/>
      <c r="BC26" s="386"/>
      <c r="BD26" s="386"/>
      <c r="BE26" s="386"/>
      <c r="BF26" s="386"/>
      <c r="BG26" s="386"/>
      <c r="BH26" s="386"/>
      <c r="BI26" s="386"/>
      <c r="BJ26" s="386"/>
      <c r="BK26" s="386"/>
      <c r="BL26" s="386"/>
      <c r="BM26" s="387"/>
      <c r="BN26" s="376" t="s">
        <v>76</v>
      </c>
      <c r="BO26" s="377"/>
      <c r="BP26" s="377"/>
      <c r="BQ26" s="377"/>
      <c r="BR26" s="377"/>
      <c r="BS26" s="377"/>
      <c r="BT26" s="377"/>
      <c r="BU26" s="378"/>
      <c r="BV26" s="376" t="s">
        <v>76</v>
      </c>
      <c r="BW26" s="377"/>
      <c r="BX26" s="377"/>
      <c r="BY26" s="377"/>
      <c r="BZ26" s="377"/>
      <c r="CA26" s="377"/>
      <c r="CB26" s="377"/>
      <c r="CC26" s="378"/>
      <c r="CD26" s="59"/>
      <c r="CE26" s="374"/>
      <c r="CF26" s="374"/>
      <c r="CG26" s="374"/>
      <c r="CH26" s="374"/>
      <c r="CI26" s="374"/>
      <c r="CJ26" s="374"/>
      <c r="CK26" s="374"/>
      <c r="CL26" s="374"/>
      <c r="CM26" s="374"/>
      <c r="CN26" s="374"/>
      <c r="CO26" s="374"/>
      <c r="CP26" s="374"/>
      <c r="CQ26" s="374"/>
      <c r="CR26" s="374"/>
      <c r="CS26" s="375"/>
      <c r="CT26" s="346"/>
      <c r="CU26" s="347"/>
      <c r="CV26" s="347"/>
      <c r="CW26" s="347"/>
      <c r="CX26" s="347"/>
      <c r="CY26" s="347"/>
      <c r="CZ26" s="347"/>
      <c r="DA26" s="348"/>
      <c r="DB26" s="346"/>
      <c r="DC26" s="347"/>
      <c r="DD26" s="347"/>
      <c r="DE26" s="347"/>
      <c r="DF26" s="347"/>
      <c r="DG26" s="347"/>
      <c r="DH26" s="347"/>
      <c r="DI26" s="348"/>
    </row>
    <row r="27" spans="1:119" ht="18.75" customHeight="1" thickBot="1" x14ac:dyDescent="0.2">
      <c r="A27" s="45"/>
      <c r="B27" s="410"/>
      <c r="C27" s="411"/>
      <c r="D27" s="412"/>
      <c r="E27" s="349" t="s">
        <v>117</v>
      </c>
      <c r="F27" s="350"/>
      <c r="G27" s="350"/>
      <c r="H27" s="350"/>
      <c r="I27" s="350"/>
      <c r="J27" s="350"/>
      <c r="K27" s="351"/>
      <c r="L27" s="352">
        <v>1</v>
      </c>
      <c r="M27" s="353"/>
      <c r="N27" s="353"/>
      <c r="O27" s="353"/>
      <c r="P27" s="354"/>
      <c r="Q27" s="352">
        <v>2450</v>
      </c>
      <c r="R27" s="353"/>
      <c r="S27" s="353"/>
      <c r="T27" s="353"/>
      <c r="U27" s="353"/>
      <c r="V27" s="354"/>
      <c r="W27" s="420"/>
      <c r="X27" s="411"/>
      <c r="Y27" s="412"/>
      <c r="Z27" s="349" t="s">
        <v>118</v>
      </c>
      <c r="AA27" s="350"/>
      <c r="AB27" s="350"/>
      <c r="AC27" s="350"/>
      <c r="AD27" s="350"/>
      <c r="AE27" s="350"/>
      <c r="AF27" s="350"/>
      <c r="AG27" s="351"/>
      <c r="AH27" s="352" t="s">
        <v>76</v>
      </c>
      <c r="AI27" s="353"/>
      <c r="AJ27" s="353"/>
      <c r="AK27" s="353"/>
      <c r="AL27" s="354"/>
      <c r="AM27" s="352" t="s">
        <v>76</v>
      </c>
      <c r="AN27" s="353"/>
      <c r="AO27" s="353"/>
      <c r="AP27" s="353"/>
      <c r="AQ27" s="353"/>
      <c r="AR27" s="354"/>
      <c r="AS27" s="352" t="s">
        <v>76</v>
      </c>
      <c r="AT27" s="353"/>
      <c r="AU27" s="353"/>
      <c r="AV27" s="353"/>
      <c r="AW27" s="353"/>
      <c r="AX27" s="355"/>
      <c r="AY27" s="382" t="s">
        <v>119</v>
      </c>
      <c r="AZ27" s="383"/>
      <c r="BA27" s="383"/>
      <c r="BB27" s="383"/>
      <c r="BC27" s="383"/>
      <c r="BD27" s="383"/>
      <c r="BE27" s="383"/>
      <c r="BF27" s="383"/>
      <c r="BG27" s="383"/>
      <c r="BH27" s="383"/>
      <c r="BI27" s="383"/>
      <c r="BJ27" s="383"/>
      <c r="BK27" s="383"/>
      <c r="BL27" s="383"/>
      <c r="BM27" s="384"/>
      <c r="BN27" s="379">
        <v>25950</v>
      </c>
      <c r="BO27" s="380"/>
      <c r="BP27" s="380"/>
      <c r="BQ27" s="380"/>
      <c r="BR27" s="380"/>
      <c r="BS27" s="380"/>
      <c r="BT27" s="380"/>
      <c r="BU27" s="381"/>
      <c r="BV27" s="379">
        <v>25950</v>
      </c>
      <c r="BW27" s="380"/>
      <c r="BX27" s="380"/>
      <c r="BY27" s="380"/>
      <c r="BZ27" s="380"/>
      <c r="CA27" s="380"/>
      <c r="CB27" s="380"/>
      <c r="CC27" s="381"/>
      <c r="CD27" s="61"/>
      <c r="CE27" s="374"/>
      <c r="CF27" s="374"/>
      <c r="CG27" s="374"/>
      <c r="CH27" s="374"/>
      <c r="CI27" s="374"/>
      <c r="CJ27" s="374"/>
      <c r="CK27" s="374"/>
      <c r="CL27" s="374"/>
      <c r="CM27" s="374"/>
      <c r="CN27" s="374"/>
      <c r="CO27" s="374"/>
      <c r="CP27" s="374"/>
      <c r="CQ27" s="374"/>
      <c r="CR27" s="374"/>
      <c r="CS27" s="375"/>
      <c r="CT27" s="346"/>
      <c r="CU27" s="347"/>
      <c r="CV27" s="347"/>
      <c r="CW27" s="347"/>
      <c r="CX27" s="347"/>
      <c r="CY27" s="347"/>
      <c r="CZ27" s="347"/>
      <c r="DA27" s="348"/>
      <c r="DB27" s="346"/>
      <c r="DC27" s="347"/>
      <c r="DD27" s="347"/>
      <c r="DE27" s="347"/>
      <c r="DF27" s="347"/>
      <c r="DG27" s="347"/>
      <c r="DH27" s="347"/>
      <c r="DI27" s="348"/>
      <c r="DJ27" s="44"/>
      <c r="DK27" s="44"/>
      <c r="DL27" s="44"/>
      <c r="DM27" s="44"/>
      <c r="DN27" s="44"/>
      <c r="DO27" s="44"/>
    </row>
    <row r="28" spans="1:119" ht="18.75" customHeight="1" x14ac:dyDescent="0.15">
      <c r="A28" s="45"/>
      <c r="B28" s="410"/>
      <c r="C28" s="411"/>
      <c r="D28" s="412"/>
      <c r="E28" s="349" t="s">
        <v>120</v>
      </c>
      <c r="F28" s="350"/>
      <c r="G28" s="350"/>
      <c r="H28" s="350"/>
      <c r="I28" s="350"/>
      <c r="J28" s="350"/>
      <c r="K28" s="351"/>
      <c r="L28" s="352">
        <v>1</v>
      </c>
      <c r="M28" s="353"/>
      <c r="N28" s="353"/>
      <c r="O28" s="353"/>
      <c r="P28" s="354"/>
      <c r="Q28" s="352">
        <v>1900</v>
      </c>
      <c r="R28" s="353"/>
      <c r="S28" s="353"/>
      <c r="T28" s="353"/>
      <c r="U28" s="353"/>
      <c r="V28" s="354"/>
      <c r="W28" s="420"/>
      <c r="X28" s="411"/>
      <c r="Y28" s="412"/>
      <c r="Z28" s="349" t="s">
        <v>121</v>
      </c>
      <c r="AA28" s="350"/>
      <c r="AB28" s="350"/>
      <c r="AC28" s="350"/>
      <c r="AD28" s="350"/>
      <c r="AE28" s="350"/>
      <c r="AF28" s="350"/>
      <c r="AG28" s="351"/>
      <c r="AH28" s="352" t="s">
        <v>76</v>
      </c>
      <c r="AI28" s="353"/>
      <c r="AJ28" s="353"/>
      <c r="AK28" s="353"/>
      <c r="AL28" s="354"/>
      <c r="AM28" s="352" t="s">
        <v>76</v>
      </c>
      <c r="AN28" s="353"/>
      <c r="AO28" s="353"/>
      <c r="AP28" s="353"/>
      <c r="AQ28" s="353"/>
      <c r="AR28" s="354"/>
      <c r="AS28" s="352" t="s">
        <v>76</v>
      </c>
      <c r="AT28" s="353"/>
      <c r="AU28" s="353"/>
      <c r="AV28" s="353"/>
      <c r="AW28" s="353"/>
      <c r="AX28" s="355"/>
      <c r="AY28" s="359" t="s">
        <v>122</v>
      </c>
      <c r="AZ28" s="360"/>
      <c r="BA28" s="360"/>
      <c r="BB28" s="361"/>
      <c r="BC28" s="368" t="s">
        <v>123</v>
      </c>
      <c r="BD28" s="369"/>
      <c r="BE28" s="369"/>
      <c r="BF28" s="369"/>
      <c r="BG28" s="369"/>
      <c r="BH28" s="369"/>
      <c r="BI28" s="369"/>
      <c r="BJ28" s="369"/>
      <c r="BK28" s="369"/>
      <c r="BL28" s="369"/>
      <c r="BM28" s="370"/>
      <c r="BN28" s="371">
        <v>640672</v>
      </c>
      <c r="BO28" s="372"/>
      <c r="BP28" s="372"/>
      <c r="BQ28" s="372"/>
      <c r="BR28" s="372"/>
      <c r="BS28" s="372"/>
      <c r="BT28" s="372"/>
      <c r="BU28" s="373"/>
      <c r="BV28" s="371">
        <v>640672</v>
      </c>
      <c r="BW28" s="372"/>
      <c r="BX28" s="372"/>
      <c r="BY28" s="372"/>
      <c r="BZ28" s="372"/>
      <c r="CA28" s="372"/>
      <c r="CB28" s="372"/>
      <c r="CC28" s="373"/>
      <c r="CD28" s="59"/>
      <c r="CE28" s="374"/>
      <c r="CF28" s="374"/>
      <c r="CG28" s="374"/>
      <c r="CH28" s="374"/>
      <c r="CI28" s="374"/>
      <c r="CJ28" s="374"/>
      <c r="CK28" s="374"/>
      <c r="CL28" s="374"/>
      <c r="CM28" s="374"/>
      <c r="CN28" s="374"/>
      <c r="CO28" s="374"/>
      <c r="CP28" s="374"/>
      <c r="CQ28" s="374"/>
      <c r="CR28" s="374"/>
      <c r="CS28" s="375"/>
      <c r="CT28" s="346"/>
      <c r="CU28" s="347"/>
      <c r="CV28" s="347"/>
      <c r="CW28" s="347"/>
      <c r="CX28" s="347"/>
      <c r="CY28" s="347"/>
      <c r="CZ28" s="347"/>
      <c r="DA28" s="348"/>
      <c r="DB28" s="346"/>
      <c r="DC28" s="347"/>
      <c r="DD28" s="347"/>
      <c r="DE28" s="347"/>
      <c r="DF28" s="347"/>
      <c r="DG28" s="347"/>
      <c r="DH28" s="347"/>
      <c r="DI28" s="348"/>
      <c r="DJ28" s="44"/>
      <c r="DK28" s="44"/>
      <c r="DL28" s="44"/>
      <c r="DM28" s="44"/>
      <c r="DN28" s="44"/>
      <c r="DO28" s="44"/>
    </row>
    <row r="29" spans="1:119" ht="18.75" customHeight="1" x14ac:dyDescent="0.15">
      <c r="A29" s="45"/>
      <c r="B29" s="410"/>
      <c r="C29" s="411"/>
      <c r="D29" s="412"/>
      <c r="E29" s="349" t="s">
        <v>124</v>
      </c>
      <c r="F29" s="350"/>
      <c r="G29" s="350"/>
      <c r="H29" s="350"/>
      <c r="I29" s="350"/>
      <c r="J29" s="350"/>
      <c r="K29" s="351"/>
      <c r="L29" s="352">
        <v>4</v>
      </c>
      <c r="M29" s="353"/>
      <c r="N29" s="353"/>
      <c r="O29" s="353"/>
      <c r="P29" s="354"/>
      <c r="Q29" s="352">
        <v>1780</v>
      </c>
      <c r="R29" s="353"/>
      <c r="S29" s="353"/>
      <c r="T29" s="353"/>
      <c r="U29" s="353"/>
      <c r="V29" s="354"/>
      <c r="W29" s="421"/>
      <c r="X29" s="422"/>
      <c r="Y29" s="423"/>
      <c r="Z29" s="349" t="s">
        <v>125</v>
      </c>
      <c r="AA29" s="350"/>
      <c r="AB29" s="350"/>
      <c r="AC29" s="350"/>
      <c r="AD29" s="350"/>
      <c r="AE29" s="350"/>
      <c r="AF29" s="350"/>
      <c r="AG29" s="351"/>
      <c r="AH29" s="352">
        <v>20</v>
      </c>
      <c r="AI29" s="353"/>
      <c r="AJ29" s="353"/>
      <c r="AK29" s="353"/>
      <c r="AL29" s="354"/>
      <c r="AM29" s="352">
        <v>54540</v>
      </c>
      <c r="AN29" s="353"/>
      <c r="AO29" s="353"/>
      <c r="AP29" s="353"/>
      <c r="AQ29" s="353"/>
      <c r="AR29" s="354"/>
      <c r="AS29" s="352">
        <v>2727</v>
      </c>
      <c r="AT29" s="353"/>
      <c r="AU29" s="353"/>
      <c r="AV29" s="353"/>
      <c r="AW29" s="353"/>
      <c r="AX29" s="355"/>
      <c r="AY29" s="362"/>
      <c r="AZ29" s="363"/>
      <c r="BA29" s="363"/>
      <c r="BB29" s="364"/>
      <c r="BC29" s="356" t="s">
        <v>126</v>
      </c>
      <c r="BD29" s="357"/>
      <c r="BE29" s="357"/>
      <c r="BF29" s="357"/>
      <c r="BG29" s="357"/>
      <c r="BH29" s="357"/>
      <c r="BI29" s="357"/>
      <c r="BJ29" s="357"/>
      <c r="BK29" s="357"/>
      <c r="BL29" s="357"/>
      <c r="BM29" s="358"/>
      <c r="BN29" s="376">
        <v>74527</v>
      </c>
      <c r="BO29" s="377"/>
      <c r="BP29" s="377"/>
      <c r="BQ29" s="377"/>
      <c r="BR29" s="377"/>
      <c r="BS29" s="377"/>
      <c r="BT29" s="377"/>
      <c r="BU29" s="378"/>
      <c r="BV29" s="376">
        <v>74527</v>
      </c>
      <c r="BW29" s="377"/>
      <c r="BX29" s="377"/>
      <c r="BY29" s="377"/>
      <c r="BZ29" s="377"/>
      <c r="CA29" s="377"/>
      <c r="CB29" s="377"/>
      <c r="CC29" s="378"/>
      <c r="CD29" s="61"/>
      <c r="CE29" s="374"/>
      <c r="CF29" s="374"/>
      <c r="CG29" s="374"/>
      <c r="CH29" s="374"/>
      <c r="CI29" s="374"/>
      <c r="CJ29" s="374"/>
      <c r="CK29" s="374"/>
      <c r="CL29" s="374"/>
      <c r="CM29" s="374"/>
      <c r="CN29" s="374"/>
      <c r="CO29" s="374"/>
      <c r="CP29" s="374"/>
      <c r="CQ29" s="374"/>
      <c r="CR29" s="374"/>
      <c r="CS29" s="375"/>
      <c r="CT29" s="346"/>
      <c r="CU29" s="347"/>
      <c r="CV29" s="347"/>
      <c r="CW29" s="347"/>
      <c r="CX29" s="347"/>
      <c r="CY29" s="347"/>
      <c r="CZ29" s="347"/>
      <c r="DA29" s="348"/>
      <c r="DB29" s="346"/>
      <c r="DC29" s="347"/>
      <c r="DD29" s="347"/>
      <c r="DE29" s="347"/>
      <c r="DF29" s="347"/>
      <c r="DG29" s="347"/>
      <c r="DH29" s="347"/>
      <c r="DI29" s="348"/>
      <c r="DJ29" s="44"/>
      <c r="DK29" s="44"/>
      <c r="DL29" s="44"/>
      <c r="DM29" s="44"/>
      <c r="DN29" s="44"/>
      <c r="DO29" s="44"/>
    </row>
    <row r="30" spans="1:119" ht="18.75" customHeight="1" thickBot="1" x14ac:dyDescent="0.2">
      <c r="A30" s="45"/>
      <c r="B30" s="413"/>
      <c r="C30" s="414"/>
      <c r="D30" s="415"/>
      <c r="E30" s="424"/>
      <c r="F30" s="425"/>
      <c r="G30" s="425"/>
      <c r="H30" s="425"/>
      <c r="I30" s="425"/>
      <c r="J30" s="425"/>
      <c r="K30" s="426"/>
      <c r="L30" s="427"/>
      <c r="M30" s="428"/>
      <c r="N30" s="428"/>
      <c r="O30" s="428"/>
      <c r="P30" s="429"/>
      <c r="Q30" s="427"/>
      <c r="R30" s="428"/>
      <c r="S30" s="428"/>
      <c r="T30" s="428"/>
      <c r="U30" s="428"/>
      <c r="V30" s="429"/>
      <c r="W30" s="430" t="s">
        <v>127</v>
      </c>
      <c r="X30" s="431"/>
      <c r="Y30" s="431"/>
      <c r="Z30" s="431"/>
      <c r="AA30" s="431"/>
      <c r="AB30" s="431"/>
      <c r="AC30" s="431"/>
      <c r="AD30" s="431"/>
      <c r="AE30" s="431"/>
      <c r="AF30" s="431"/>
      <c r="AG30" s="432"/>
      <c r="AH30" s="340">
        <v>94.6</v>
      </c>
      <c r="AI30" s="341"/>
      <c r="AJ30" s="341"/>
      <c r="AK30" s="341"/>
      <c r="AL30" s="341"/>
      <c r="AM30" s="341"/>
      <c r="AN30" s="341"/>
      <c r="AO30" s="341"/>
      <c r="AP30" s="341"/>
      <c r="AQ30" s="341"/>
      <c r="AR30" s="341"/>
      <c r="AS30" s="341"/>
      <c r="AT30" s="341"/>
      <c r="AU30" s="341"/>
      <c r="AV30" s="341"/>
      <c r="AW30" s="341"/>
      <c r="AX30" s="342"/>
      <c r="AY30" s="365"/>
      <c r="AZ30" s="366"/>
      <c r="BA30" s="366"/>
      <c r="BB30" s="367"/>
      <c r="BC30" s="343" t="s">
        <v>128</v>
      </c>
      <c r="BD30" s="344"/>
      <c r="BE30" s="344"/>
      <c r="BF30" s="344"/>
      <c r="BG30" s="344"/>
      <c r="BH30" s="344"/>
      <c r="BI30" s="344"/>
      <c r="BJ30" s="344"/>
      <c r="BK30" s="344"/>
      <c r="BL30" s="344"/>
      <c r="BM30" s="345"/>
      <c r="BN30" s="379">
        <v>692294</v>
      </c>
      <c r="BO30" s="380"/>
      <c r="BP30" s="380"/>
      <c r="BQ30" s="380"/>
      <c r="BR30" s="380"/>
      <c r="BS30" s="380"/>
      <c r="BT30" s="380"/>
      <c r="BU30" s="381"/>
      <c r="BV30" s="379">
        <v>588723</v>
      </c>
      <c r="BW30" s="380"/>
      <c r="BX30" s="380"/>
      <c r="BY30" s="380"/>
      <c r="BZ30" s="380"/>
      <c r="CA30" s="380"/>
      <c r="CB30" s="380"/>
      <c r="CC30" s="38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129</v>
      </c>
      <c r="D32" s="72"/>
      <c r="E32" s="72"/>
      <c r="F32" s="69"/>
      <c r="G32" s="69"/>
      <c r="H32" s="69"/>
      <c r="I32" s="69"/>
      <c r="J32" s="69"/>
      <c r="K32" s="69"/>
      <c r="L32" s="69"/>
      <c r="M32" s="69"/>
      <c r="N32" s="69"/>
      <c r="O32" s="69"/>
      <c r="P32" s="69"/>
      <c r="Q32" s="69"/>
      <c r="R32" s="69"/>
      <c r="S32" s="69"/>
      <c r="T32" s="69"/>
      <c r="U32" s="69" t="s">
        <v>130</v>
      </c>
      <c r="V32" s="69"/>
      <c r="W32" s="69"/>
      <c r="X32" s="69"/>
      <c r="Y32" s="69"/>
      <c r="Z32" s="69"/>
      <c r="AA32" s="69"/>
      <c r="AB32" s="69"/>
      <c r="AC32" s="69"/>
      <c r="AD32" s="69"/>
      <c r="AE32" s="69"/>
      <c r="AF32" s="69"/>
      <c r="AG32" s="69"/>
      <c r="AH32" s="69"/>
      <c r="AI32" s="69"/>
      <c r="AJ32" s="69"/>
      <c r="AK32" s="69"/>
      <c r="AL32" s="69"/>
      <c r="AM32" s="73" t="s">
        <v>131</v>
      </c>
      <c r="AN32" s="69"/>
      <c r="AO32" s="69"/>
      <c r="AP32" s="69"/>
      <c r="AQ32" s="69"/>
      <c r="AR32" s="69"/>
      <c r="AS32" s="73"/>
      <c r="AT32" s="73"/>
      <c r="AU32" s="73"/>
      <c r="AV32" s="73"/>
      <c r="AW32" s="73"/>
      <c r="AX32" s="73"/>
      <c r="AY32" s="73"/>
      <c r="AZ32" s="73"/>
      <c r="BA32" s="73"/>
      <c r="BB32" s="69"/>
      <c r="BC32" s="73"/>
      <c r="BD32" s="69"/>
      <c r="BE32" s="73" t="s">
        <v>132</v>
      </c>
      <c r="BF32" s="69"/>
      <c r="BG32" s="69"/>
      <c r="BH32" s="69"/>
      <c r="BI32" s="69"/>
      <c r="BJ32" s="73"/>
      <c r="BK32" s="73"/>
      <c r="BL32" s="73"/>
      <c r="BM32" s="73"/>
      <c r="BN32" s="73"/>
      <c r="BO32" s="73"/>
      <c r="BP32" s="73"/>
      <c r="BQ32" s="73"/>
      <c r="BR32" s="69"/>
      <c r="BS32" s="69"/>
      <c r="BT32" s="69"/>
      <c r="BU32" s="69"/>
      <c r="BV32" s="69"/>
      <c r="BW32" s="69" t="s">
        <v>133</v>
      </c>
      <c r="BX32" s="69"/>
      <c r="BY32" s="69"/>
      <c r="BZ32" s="69"/>
      <c r="CA32" s="69"/>
      <c r="CB32" s="73"/>
      <c r="CC32" s="73"/>
      <c r="CD32" s="73"/>
      <c r="CE32" s="73"/>
      <c r="CF32" s="73"/>
      <c r="CG32" s="73"/>
      <c r="CH32" s="73"/>
      <c r="CI32" s="73"/>
      <c r="CJ32" s="73"/>
      <c r="CK32" s="73"/>
      <c r="CL32" s="73"/>
      <c r="CM32" s="73"/>
      <c r="CN32" s="73"/>
      <c r="CO32" s="73" t="s">
        <v>134</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135</v>
      </c>
      <c r="D33" s="339"/>
      <c r="E33" s="338" t="s">
        <v>136</v>
      </c>
      <c r="F33" s="338"/>
      <c r="G33" s="338"/>
      <c r="H33" s="338"/>
      <c r="I33" s="338"/>
      <c r="J33" s="338"/>
      <c r="K33" s="338"/>
      <c r="L33" s="338"/>
      <c r="M33" s="338"/>
      <c r="N33" s="338"/>
      <c r="O33" s="338"/>
      <c r="P33" s="338"/>
      <c r="Q33" s="338"/>
      <c r="R33" s="338"/>
      <c r="S33" s="338"/>
      <c r="T33" s="74"/>
      <c r="U33" s="339" t="s">
        <v>135</v>
      </c>
      <c r="V33" s="339"/>
      <c r="W33" s="338" t="s">
        <v>136</v>
      </c>
      <c r="X33" s="338"/>
      <c r="Y33" s="338"/>
      <c r="Z33" s="338"/>
      <c r="AA33" s="338"/>
      <c r="AB33" s="338"/>
      <c r="AC33" s="338"/>
      <c r="AD33" s="338"/>
      <c r="AE33" s="338"/>
      <c r="AF33" s="338"/>
      <c r="AG33" s="338"/>
      <c r="AH33" s="338"/>
      <c r="AI33" s="338"/>
      <c r="AJ33" s="338"/>
      <c r="AK33" s="338"/>
      <c r="AL33" s="74"/>
      <c r="AM33" s="339" t="s">
        <v>135</v>
      </c>
      <c r="AN33" s="339"/>
      <c r="AO33" s="338" t="s">
        <v>136</v>
      </c>
      <c r="AP33" s="338"/>
      <c r="AQ33" s="338"/>
      <c r="AR33" s="338"/>
      <c r="AS33" s="338"/>
      <c r="AT33" s="338"/>
      <c r="AU33" s="338"/>
      <c r="AV33" s="338"/>
      <c r="AW33" s="338"/>
      <c r="AX33" s="338"/>
      <c r="AY33" s="338"/>
      <c r="AZ33" s="338"/>
      <c r="BA33" s="338"/>
      <c r="BB33" s="338"/>
      <c r="BC33" s="338"/>
      <c r="BD33" s="75"/>
      <c r="BE33" s="338" t="s">
        <v>137</v>
      </c>
      <c r="BF33" s="338"/>
      <c r="BG33" s="338" t="s">
        <v>138</v>
      </c>
      <c r="BH33" s="338"/>
      <c r="BI33" s="338"/>
      <c r="BJ33" s="338"/>
      <c r="BK33" s="338"/>
      <c r="BL33" s="338"/>
      <c r="BM33" s="338"/>
      <c r="BN33" s="338"/>
      <c r="BO33" s="338"/>
      <c r="BP33" s="338"/>
      <c r="BQ33" s="338"/>
      <c r="BR33" s="338"/>
      <c r="BS33" s="338"/>
      <c r="BT33" s="338"/>
      <c r="BU33" s="338"/>
      <c r="BV33" s="75"/>
      <c r="BW33" s="339" t="s">
        <v>137</v>
      </c>
      <c r="BX33" s="339"/>
      <c r="BY33" s="338" t="s">
        <v>139</v>
      </c>
      <c r="BZ33" s="338"/>
      <c r="CA33" s="338"/>
      <c r="CB33" s="338"/>
      <c r="CC33" s="338"/>
      <c r="CD33" s="338"/>
      <c r="CE33" s="338"/>
      <c r="CF33" s="338"/>
      <c r="CG33" s="338"/>
      <c r="CH33" s="338"/>
      <c r="CI33" s="338"/>
      <c r="CJ33" s="338"/>
      <c r="CK33" s="338"/>
      <c r="CL33" s="338"/>
      <c r="CM33" s="338"/>
      <c r="CN33" s="74"/>
      <c r="CO33" s="339" t="s">
        <v>135</v>
      </c>
      <c r="CP33" s="339"/>
      <c r="CQ33" s="338" t="s">
        <v>140</v>
      </c>
      <c r="CR33" s="338"/>
      <c r="CS33" s="338"/>
      <c r="CT33" s="338"/>
      <c r="CU33" s="338"/>
      <c r="CV33" s="338"/>
      <c r="CW33" s="338"/>
      <c r="CX33" s="338"/>
      <c r="CY33" s="338"/>
      <c r="CZ33" s="338"/>
      <c r="DA33" s="338"/>
      <c r="DB33" s="338"/>
      <c r="DC33" s="338"/>
      <c r="DD33" s="338"/>
      <c r="DE33" s="338"/>
      <c r="DF33" s="74"/>
      <c r="DG33" s="338" t="s">
        <v>141</v>
      </c>
      <c r="DH33" s="338"/>
      <c r="DI33" s="76"/>
      <c r="DJ33" s="44"/>
      <c r="DK33" s="44"/>
      <c r="DL33" s="44"/>
      <c r="DM33" s="44"/>
      <c r="DN33" s="44"/>
      <c r="DO33" s="44"/>
    </row>
    <row r="34" spans="1:119" ht="32.25" customHeight="1" x14ac:dyDescent="0.15">
      <c r="A34" s="45"/>
      <c r="B34" s="71"/>
      <c r="C34" s="336">
        <f>IF(E34="","",1)</f>
        <v>1</v>
      </c>
      <c r="D34" s="336"/>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6">
        <f>IF(W34="","",MAX(C34:D43)+1)</f>
        <v>2</v>
      </c>
      <c r="V34" s="336"/>
      <c r="W34" s="335" t="str">
        <f>IF('各会計、関係団体の財政状況及び健全化判断比率'!B28="","",'各会計、関係団体の財政状況及び健全化判断比率'!B28)</f>
        <v>国民健康保険特別会計</v>
      </c>
      <c r="X34" s="335"/>
      <c r="Y34" s="335"/>
      <c r="Z34" s="335"/>
      <c r="AA34" s="335"/>
      <c r="AB34" s="335"/>
      <c r="AC34" s="335"/>
      <c r="AD34" s="335"/>
      <c r="AE34" s="335"/>
      <c r="AF34" s="335"/>
      <c r="AG34" s="335"/>
      <c r="AH34" s="335"/>
      <c r="AI34" s="335"/>
      <c r="AJ34" s="335"/>
      <c r="AK34" s="335"/>
      <c r="AL34" s="72"/>
      <c r="AM34" s="336" t="str">
        <f>IF(AO34="","",MAX(C34:D43,U34:V43)+1)</f>
        <v/>
      </c>
      <c r="AN34" s="336"/>
      <c r="AO34" s="335"/>
      <c r="AP34" s="335"/>
      <c r="AQ34" s="335"/>
      <c r="AR34" s="335"/>
      <c r="AS34" s="335"/>
      <c r="AT34" s="335"/>
      <c r="AU34" s="335"/>
      <c r="AV34" s="335"/>
      <c r="AW34" s="335"/>
      <c r="AX34" s="335"/>
      <c r="AY34" s="335"/>
      <c r="AZ34" s="335"/>
      <c r="BA34" s="335"/>
      <c r="BB34" s="335"/>
      <c r="BC34" s="335"/>
      <c r="BD34" s="72"/>
      <c r="BE34" s="336">
        <f>IF(BG34="","",MAX(C34:D43,U34:V43,AM34:AN43)+1)</f>
        <v>6</v>
      </c>
      <c r="BF34" s="336"/>
      <c r="BG34" s="335" t="str">
        <f>IF('各会計、関係団体の財政状況及び健全化判断比率'!B32="","",'各会計、関係団体の財政状況及び健全化判断比率'!B32)</f>
        <v>簡易水道特別会計</v>
      </c>
      <c r="BH34" s="335"/>
      <c r="BI34" s="335"/>
      <c r="BJ34" s="335"/>
      <c r="BK34" s="335"/>
      <c r="BL34" s="335"/>
      <c r="BM34" s="335"/>
      <c r="BN34" s="335"/>
      <c r="BO34" s="335"/>
      <c r="BP34" s="335"/>
      <c r="BQ34" s="335"/>
      <c r="BR34" s="335"/>
      <c r="BS34" s="335"/>
      <c r="BT34" s="335"/>
      <c r="BU34" s="335"/>
      <c r="BV34" s="72"/>
      <c r="BW34" s="336">
        <f>IF(BY34="","",MAX(C34:D43,U34:V43,AM34:AN43,BE34:BF43)+1)</f>
        <v>8</v>
      </c>
      <c r="BX34" s="336"/>
      <c r="BY34" s="335" t="str">
        <f>IF('各会計、関係団体の財政状況及び健全化判断比率'!B68="","",'各会計、関係団体の財政状況及び健全化判断比率'!B68)</f>
        <v>和歌山県市町村総合事務組合</v>
      </c>
      <c r="BZ34" s="335"/>
      <c r="CA34" s="335"/>
      <c r="CB34" s="335"/>
      <c r="CC34" s="335"/>
      <c r="CD34" s="335"/>
      <c r="CE34" s="335"/>
      <c r="CF34" s="335"/>
      <c r="CG34" s="335"/>
      <c r="CH34" s="335"/>
      <c r="CI34" s="335"/>
      <c r="CJ34" s="335"/>
      <c r="CK34" s="335"/>
      <c r="CL34" s="335"/>
      <c r="CM34" s="335"/>
      <c r="CN34" s="72"/>
      <c r="CO34" s="336">
        <f>IF(CQ34="","",MAX(C34:D43,U34:V43,AM34:AN43,BE34:BF43,BW34:BX43)+1)</f>
        <v>17</v>
      </c>
      <c r="CP34" s="336"/>
      <c r="CQ34" s="335" t="str">
        <f>IF('各会計、関係団体の財政状況及び健全化判断比率'!BS7="","",'各会計、関係団体の財政状況及び健全化判断比率'!BS7)</f>
        <v>北山振興株式会社</v>
      </c>
      <c r="CR34" s="335"/>
      <c r="CS34" s="335"/>
      <c r="CT34" s="335"/>
      <c r="CU34" s="335"/>
      <c r="CV34" s="335"/>
      <c r="CW34" s="335"/>
      <c r="CX34" s="335"/>
      <c r="CY34" s="335"/>
      <c r="CZ34" s="335"/>
      <c r="DA34" s="335"/>
      <c r="DB34" s="335"/>
      <c r="DC34" s="335"/>
      <c r="DD34" s="335"/>
      <c r="DE34" s="335"/>
      <c r="DF34" s="69"/>
      <c r="DG34" s="337" t="str">
        <f>IF('各会計、関係団体の財政状況及び健全化判断比率'!BR7="","",'各会計、関係団体の財政状況及び健全化判断比率'!BR7)</f>
        <v/>
      </c>
      <c r="DH34" s="337"/>
      <c r="DI34" s="76"/>
      <c r="DJ34" s="44"/>
      <c r="DK34" s="44"/>
      <c r="DL34" s="44"/>
      <c r="DM34" s="44"/>
      <c r="DN34" s="44"/>
      <c r="DO34" s="44"/>
    </row>
    <row r="35" spans="1:119" ht="32.25" customHeight="1" x14ac:dyDescent="0.15">
      <c r="A35" s="45"/>
      <c r="B35" s="71"/>
      <c r="C35" s="336" t="str">
        <f>IF(E35="","",C34+1)</f>
        <v/>
      </c>
      <c r="D35" s="336"/>
      <c r="E35" s="335" t="str">
        <f>IF('各会計、関係団体の財政状況及び健全化判断比率'!B8="","",'各会計、関係団体の財政状況及び健全化判断比率'!B8)</f>
        <v/>
      </c>
      <c r="F35" s="335"/>
      <c r="G35" s="335"/>
      <c r="H35" s="335"/>
      <c r="I35" s="335"/>
      <c r="J35" s="335"/>
      <c r="K35" s="335"/>
      <c r="L35" s="335"/>
      <c r="M35" s="335"/>
      <c r="N35" s="335"/>
      <c r="O35" s="335"/>
      <c r="P35" s="335"/>
      <c r="Q35" s="335"/>
      <c r="R35" s="335"/>
      <c r="S35" s="335"/>
      <c r="T35" s="72"/>
      <c r="U35" s="336">
        <f>IF(W35="","",U34+1)</f>
        <v>3</v>
      </c>
      <c r="V35" s="336"/>
      <c r="W35" s="335" t="str">
        <f>IF('各会計、関係団体の財政状況及び健全化判断比率'!B29="","",'各会計、関係団体の財政状況及び健全化判断比率'!B29)</f>
        <v>介護保険特別会計</v>
      </c>
      <c r="X35" s="335"/>
      <c r="Y35" s="335"/>
      <c r="Z35" s="335"/>
      <c r="AA35" s="335"/>
      <c r="AB35" s="335"/>
      <c r="AC35" s="335"/>
      <c r="AD35" s="335"/>
      <c r="AE35" s="335"/>
      <c r="AF35" s="335"/>
      <c r="AG35" s="335"/>
      <c r="AH35" s="335"/>
      <c r="AI35" s="335"/>
      <c r="AJ35" s="335"/>
      <c r="AK35" s="335"/>
      <c r="AL35" s="72"/>
      <c r="AM35" s="336" t="str">
        <f t="shared" ref="AM35:AM43" si="0">IF(AO35="","",AM34+1)</f>
        <v/>
      </c>
      <c r="AN35" s="336"/>
      <c r="AO35" s="335"/>
      <c r="AP35" s="335"/>
      <c r="AQ35" s="335"/>
      <c r="AR35" s="335"/>
      <c r="AS35" s="335"/>
      <c r="AT35" s="335"/>
      <c r="AU35" s="335"/>
      <c r="AV35" s="335"/>
      <c r="AW35" s="335"/>
      <c r="AX35" s="335"/>
      <c r="AY35" s="335"/>
      <c r="AZ35" s="335"/>
      <c r="BA35" s="335"/>
      <c r="BB35" s="335"/>
      <c r="BC35" s="335"/>
      <c r="BD35" s="72"/>
      <c r="BE35" s="336">
        <f t="shared" ref="BE35:BE43" si="1">IF(BG35="","",BE34+1)</f>
        <v>7</v>
      </c>
      <c r="BF35" s="336"/>
      <c r="BG35" s="335" t="str">
        <f>IF('各会計、関係団体の財政状況及び健全化判断比率'!B33="","",'各会計、関係団体の財政状況及び健全化判断比率'!B33)</f>
        <v>地域振興特別会計</v>
      </c>
      <c r="BH35" s="335"/>
      <c r="BI35" s="335"/>
      <c r="BJ35" s="335"/>
      <c r="BK35" s="335"/>
      <c r="BL35" s="335"/>
      <c r="BM35" s="335"/>
      <c r="BN35" s="335"/>
      <c r="BO35" s="335"/>
      <c r="BP35" s="335"/>
      <c r="BQ35" s="335"/>
      <c r="BR35" s="335"/>
      <c r="BS35" s="335"/>
      <c r="BT35" s="335"/>
      <c r="BU35" s="335"/>
      <c r="BV35" s="72"/>
      <c r="BW35" s="336">
        <f t="shared" ref="BW35:BW43" si="2">IF(BY35="","",BW34+1)</f>
        <v>9</v>
      </c>
      <c r="BX35" s="336"/>
      <c r="BY35" s="335" t="str">
        <f>IF('各会計、関係団体の財政状況及び健全化判断比率'!B69="","",'各会計、関係団体の財政状況及び健全化判断比率'!B69)</f>
        <v>紀南学園事務組合</v>
      </c>
      <c r="BZ35" s="335"/>
      <c r="CA35" s="335"/>
      <c r="CB35" s="335"/>
      <c r="CC35" s="335"/>
      <c r="CD35" s="335"/>
      <c r="CE35" s="335"/>
      <c r="CF35" s="335"/>
      <c r="CG35" s="335"/>
      <c r="CH35" s="335"/>
      <c r="CI35" s="335"/>
      <c r="CJ35" s="335"/>
      <c r="CK35" s="335"/>
      <c r="CL35" s="335"/>
      <c r="CM35" s="335"/>
      <c r="CN35" s="72"/>
      <c r="CO35" s="336" t="str">
        <f t="shared" ref="CO35:CO43" si="3">IF(CQ35="","",CO34+1)</f>
        <v/>
      </c>
      <c r="CP35" s="336"/>
      <c r="CQ35" s="335" t="str">
        <f>IF('各会計、関係団体の財政状況及び健全化判断比率'!BS8="","",'各会計、関係団体の財政状況及び健全化判断比率'!BS8)</f>
        <v/>
      </c>
      <c r="CR35" s="335"/>
      <c r="CS35" s="335"/>
      <c r="CT35" s="335"/>
      <c r="CU35" s="335"/>
      <c r="CV35" s="335"/>
      <c r="CW35" s="335"/>
      <c r="CX35" s="335"/>
      <c r="CY35" s="335"/>
      <c r="CZ35" s="335"/>
      <c r="DA35" s="335"/>
      <c r="DB35" s="335"/>
      <c r="DC35" s="335"/>
      <c r="DD35" s="335"/>
      <c r="DE35" s="335"/>
      <c r="DF35" s="69"/>
      <c r="DG35" s="337" t="str">
        <f>IF('各会計、関係団体の財政状況及び健全化判断比率'!BR8="","",'各会計、関係団体の財政状況及び健全化判断比率'!BR8)</f>
        <v/>
      </c>
      <c r="DH35" s="337"/>
      <c r="DI35" s="76"/>
      <c r="DJ35" s="44"/>
      <c r="DK35" s="44"/>
      <c r="DL35" s="44"/>
      <c r="DM35" s="44"/>
      <c r="DN35" s="44"/>
      <c r="DO35" s="44"/>
    </row>
    <row r="36" spans="1:119" ht="32.25" customHeight="1" x14ac:dyDescent="0.15">
      <c r="A36" s="45"/>
      <c r="B36" s="71"/>
      <c r="C36" s="336" t="str">
        <f>IF(E36="","",C35+1)</f>
        <v/>
      </c>
      <c r="D36" s="336"/>
      <c r="E36" s="335" t="str">
        <f>IF('各会計、関係団体の財政状況及び健全化判断比率'!B9="","",'各会計、関係団体の財政状況及び健全化判断比率'!B9)</f>
        <v/>
      </c>
      <c r="F36" s="335"/>
      <c r="G36" s="335"/>
      <c r="H36" s="335"/>
      <c r="I36" s="335"/>
      <c r="J36" s="335"/>
      <c r="K36" s="335"/>
      <c r="L36" s="335"/>
      <c r="M36" s="335"/>
      <c r="N36" s="335"/>
      <c r="O36" s="335"/>
      <c r="P36" s="335"/>
      <c r="Q36" s="335"/>
      <c r="R36" s="335"/>
      <c r="S36" s="335"/>
      <c r="T36" s="72"/>
      <c r="U36" s="336">
        <f t="shared" ref="U36:U43" si="4">IF(W36="","",U35+1)</f>
        <v>4</v>
      </c>
      <c r="V36" s="336"/>
      <c r="W36" s="335" t="str">
        <f>IF('各会計、関係団体の財政状況及び健全化判断比率'!B30="","",'各会計、関係団体の財政状況及び健全化判断比率'!B30)</f>
        <v>国民健康保険直営診療所特別会計</v>
      </c>
      <c r="X36" s="335"/>
      <c r="Y36" s="335"/>
      <c r="Z36" s="335"/>
      <c r="AA36" s="335"/>
      <c r="AB36" s="335"/>
      <c r="AC36" s="335"/>
      <c r="AD36" s="335"/>
      <c r="AE36" s="335"/>
      <c r="AF36" s="335"/>
      <c r="AG36" s="335"/>
      <c r="AH36" s="335"/>
      <c r="AI36" s="335"/>
      <c r="AJ36" s="335"/>
      <c r="AK36" s="335"/>
      <c r="AL36" s="72"/>
      <c r="AM36" s="336" t="str">
        <f t="shared" si="0"/>
        <v/>
      </c>
      <c r="AN36" s="336"/>
      <c r="AO36" s="335"/>
      <c r="AP36" s="335"/>
      <c r="AQ36" s="335"/>
      <c r="AR36" s="335"/>
      <c r="AS36" s="335"/>
      <c r="AT36" s="335"/>
      <c r="AU36" s="335"/>
      <c r="AV36" s="335"/>
      <c r="AW36" s="335"/>
      <c r="AX36" s="335"/>
      <c r="AY36" s="335"/>
      <c r="AZ36" s="335"/>
      <c r="BA36" s="335"/>
      <c r="BB36" s="335"/>
      <c r="BC36" s="335"/>
      <c r="BD36" s="72"/>
      <c r="BE36" s="336" t="str">
        <f t="shared" si="1"/>
        <v/>
      </c>
      <c r="BF36" s="336"/>
      <c r="BG36" s="335"/>
      <c r="BH36" s="335"/>
      <c r="BI36" s="335"/>
      <c r="BJ36" s="335"/>
      <c r="BK36" s="335"/>
      <c r="BL36" s="335"/>
      <c r="BM36" s="335"/>
      <c r="BN36" s="335"/>
      <c r="BO36" s="335"/>
      <c r="BP36" s="335"/>
      <c r="BQ36" s="335"/>
      <c r="BR36" s="335"/>
      <c r="BS36" s="335"/>
      <c r="BT36" s="335"/>
      <c r="BU36" s="335"/>
      <c r="BV36" s="72"/>
      <c r="BW36" s="336">
        <f t="shared" si="2"/>
        <v>10</v>
      </c>
      <c r="BX36" s="336"/>
      <c r="BY36" s="335" t="str">
        <f>IF('各会計、関係団体の財政状況及び健全化判断比率'!B70="","",'各会計、関係団体の財政状況及び健全化判断比率'!B70)</f>
        <v>紀南環境衛生事務組合</v>
      </c>
      <c r="BZ36" s="335"/>
      <c r="CA36" s="335"/>
      <c r="CB36" s="335"/>
      <c r="CC36" s="335"/>
      <c r="CD36" s="335"/>
      <c r="CE36" s="335"/>
      <c r="CF36" s="335"/>
      <c r="CG36" s="335"/>
      <c r="CH36" s="335"/>
      <c r="CI36" s="335"/>
      <c r="CJ36" s="335"/>
      <c r="CK36" s="335"/>
      <c r="CL36" s="335"/>
      <c r="CM36" s="335"/>
      <c r="CN36" s="72"/>
      <c r="CO36" s="336" t="str">
        <f t="shared" si="3"/>
        <v/>
      </c>
      <c r="CP36" s="336"/>
      <c r="CQ36" s="335" t="str">
        <f>IF('各会計、関係団体の財政状況及び健全化判断比率'!BS9="","",'各会計、関係団体の財政状況及び健全化判断比率'!BS9)</f>
        <v/>
      </c>
      <c r="CR36" s="335"/>
      <c r="CS36" s="335"/>
      <c r="CT36" s="335"/>
      <c r="CU36" s="335"/>
      <c r="CV36" s="335"/>
      <c r="CW36" s="335"/>
      <c r="CX36" s="335"/>
      <c r="CY36" s="335"/>
      <c r="CZ36" s="335"/>
      <c r="DA36" s="335"/>
      <c r="DB36" s="335"/>
      <c r="DC36" s="335"/>
      <c r="DD36" s="335"/>
      <c r="DE36" s="335"/>
      <c r="DF36" s="69"/>
      <c r="DG36" s="337" t="str">
        <f>IF('各会計、関係団体の財政状況及び健全化判断比率'!BR9="","",'各会計、関係団体の財政状況及び健全化判断比率'!BR9)</f>
        <v/>
      </c>
      <c r="DH36" s="337"/>
      <c r="DI36" s="76"/>
      <c r="DJ36" s="44"/>
      <c r="DK36" s="44"/>
      <c r="DL36" s="44"/>
      <c r="DM36" s="44"/>
      <c r="DN36" s="44"/>
      <c r="DO36" s="44"/>
    </row>
    <row r="37" spans="1:119" ht="32.25" customHeight="1" x14ac:dyDescent="0.15">
      <c r="A37" s="45"/>
      <c r="B37" s="71"/>
      <c r="C37" s="336" t="str">
        <f>IF(E37="","",C36+1)</f>
        <v/>
      </c>
      <c r="D37" s="336"/>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6">
        <f t="shared" si="4"/>
        <v>5</v>
      </c>
      <c r="V37" s="336"/>
      <c r="W37" s="335" t="str">
        <f>IF('各会計、関係団体の財政状況及び健全化判断比率'!B31="","",'各会計、関係団体の財政状況及び健全化判断比率'!B31)</f>
        <v>後期高齢者医療特別会計</v>
      </c>
      <c r="X37" s="335"/>
      <c r="Y37" s="335"/>
      <c r="Z37" s="335"/>
      <c r="AA37" s="335"/>
      <c r="AB37" s="335"/>
      <c r="AC37" s="335"/>
      <c r="AD37" s="335"/>
      <c r="AE37" s="335"/>
      <c r="AF37" s="335"/>
      <c r="AG37" s="335"/>
      <c r="AH37" s="335"/>
      <c r="AI37" s="335"/>
      <c r="AJ37" s="335"/>
      <c r="AK37" s="335"/>
      <c r="AL37" s="72"/>
      <c r="AM37" s="336" t="str">
        <f t="shared" si="0"/>
        <v/>
      </c>
      <c r="AN37" s="336"/>
      <c r="AO37" s="335"/>
      <c r="AP37" s="335"/>
      <c r="AQ37" s="335"/>
      <c r="AR37" s="335"/>
      <c r="AS37" s="335"/>
      <c r="AT37" s="335"/>
      <c r="AU37" s="335"/>
      <c r="AV37" s="335"/>
      <c r="AW37" s="335"/>
      <c r="AX37" s="335"/>
      <c r="AY37" s="335"/>
      <c r="AZ37" s="335"/>
      <c r="BA37" s="335"/>
      <c r="BB37" s="335"/>
      <c r="BC37" s="335"/>
      <c r="BD37" s="72"/>
      <c r="BE37" s="336" t="str">
        <f t="shared" si="1"/>
        <v/>
      </c>
      <c r="BF37" s="336"/>
      <c r="BG37" s="335"/>
      <c r="BH37" s="335"/>
      <c r="BI37" s="335"/>
      <c r="BJ37" s="335"/>
      <c r="BK37" s="335"/>
      <c r="BL37" s="335"/>
      <c r="BM37" s="335"/>
      <c r="BN37" s="335"/>
      <c r="BO37" s="335"/>
      <c r="BP37" s="335"/>
      <c r="BQ37" s="335"/>
      <c r="BR37" s="335"/>
      <c r="BS37" s="335"/>
      <c r="BT37" s="335"/>
      <c r="BU37" s="335"/>
      <c r="BV37" s="72"/>
      <c r="BW37" s="336">
        <f t="shared" si="2"/>
        <v>11</v>
      </c>
      <c r="BX37" s="336"/>
      <c r="BY37" s="335" t="str">
        <f>IF('各会計、関係団体の財政状況及び健全化判断比率'!B71="","",'各会計、関係団体の財政状況及び健全化判断比率'!B71)</f>
        <v>東牟婁郡町村新宮市老人福祉施設事務組合</v>
      </c>
      <c r="BZ37" s="335"/>
      <c r="CA37" s="335"/>
      <c r="CB37" s="335"/>
      <c r="CC37" s="335"/>
      <c r="CD37" s="335"/>
      <c r="CE37" s="335"/>
      <c r="CF37" s="335"/>
      <c r="CG37" s="335"/>
      <c r="CH37" s="335"/>
      <c r="CI37" s="335"/>
      <c r="CJ37" s="335"/>
      <c r="CK37" s="335"/>
      <c r="CL37" s="335"/>
      <c r="CM37" s="335"/>
      <c r="CN37" s="72"/>
      <c r="CO37" s="336" t="str">
        <f t="shared" si="3"/>
        <v/>
      </c>
      <c r="CP37" s="336"/>
      <c r="CQ37" s="335" t="str">
        <f>IF('各会計、関係団体の財政状況及び健全化判断比率'!BS10="","",'各会計、関係団体の財政状況及び健全化判断比率'!BS10)</f>
        <v/>
      </c>
      <c r="CR37" s="335"/>
      <c r="CS37" s="335"/>
      <c r="CT37" s="335"/>
      <c r="CU37" s="335"/>
      <c r="CV37" s="335"/>
      <c r="CW37" s="335"/>
      <c r="CX37" s="335"/>
      <c r="CY37" s="335"/>
      <c r="CZ37" s="335"/>
      <c r="DA37" s="335"/>
      <c r="DB37" s="335"/>
      <c r="DC37" s="335"/>
      <c r="DD37" s="335"/>
      <c r="DE37" s="335"/>
      <c r="DF37" s="69"/>
      <c r="DG37" s="337" t="str">
        <f>IF('各会計、関係団体の財政状況及び健全化判断比率'!BR10="","",'各会計、関係団体の財政状況及び健全化判断比率'!BR10)</f>
        <v/>
      </c>
      <c r="DH37" s="337"/>
      <c r="DI37" s="76"/>
      <c r="DJ37" s="44"/>
      <c r="DK37" s="44"/>
      <c r="DL37" s="44"/>
      <c r="DM37" s="44"/>
      <c r="DN37" s="44"/>
      <c r="DO37" s="44"/>
    </row>
    <row r="38" spans="1:119" ht="32.25" customHeight="1" x14ac:dyDescent="0.15">
      <c r="A38" s="45"/>
      <c r="B38" s="71"/>
      <c r="C38" s="336" t="str">
        <f t="shared" ref="C38:C43" si="5">IF(E38="","",C37+1)</f>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6" t="str">
        <f t="shared" si="4"/>
        <v/>
      </c>
      <c r="V38" s="336"/>
      <c r="W38" s="335"/>
      <c r="X38" s="335"/>
      <c r="Y38" s="335"/>
      <c r="Z38" s="335"/>
      <c r="AA38" s="335"/>
      <c r="AB38" s="335"/>
      <c r="AC38" s="335"/>
      <c r="AD38" s="335"/>
      <c r="AE38" s="335"/>
      <c r="AF38" s="335"/>
      <c r="AG38" s="335"/>
      <c r="AH38" s="335"/>
      <c r="AI38" s="335"/>
      <c r="AJ38" s="335"/>
      <c r="AK38" s="335"/>
      <c r="AL38" s="72"/>
      <c r="AM38" s="336" t="str">
        <f t="shared" si="0"/>
        <v/>
      </c>
      <c r="AN38" s="336"/>
      <c r="AO38" s="335"/>
      <c r="AP38" s="335"/>
      <c r="AQ38" s="335"/>
      <c r="AR38" s="335"/>
      <c r="AS38" s="335"/>
      <c r="AT38" s="335"/>
      <c r="AU38" s="335"/>
      <c r="AV38" s="335"/>
      <c r="AW38" s="335"/>
      <c r="AX38" s="335"/>
      <c r="AY38" s="335"/>
      <c r="AZ38" s="335"/>
      <c r="BA38" s="335"/>
      <c r="BB38" s="335"/>
      <c r="BC38" s="335"/>
      <c r="BD38" s="72"/>
      <c r="BE38" s="336" t="str">
        <f t="shared" si="1"/>
        <v/>
      </c>
      <c r="BF38" s="336"/>
      <c r="BG38" s="335"/>
      <c r="BH38" s="335"/>
      <c r="BI38" s="335"/>
      <c r="BJ38" s="335"/>
      <c r="BK38" s="335"/>
      <c r="BL38" s="335"/>
      <c r="BM38" s="335"/>
      <c r="BN38" s="335"/>
      <c r="BO38" s="335"/>
      <c r="BP38" s="335"/>
      <c r="BQ38" s="335"/>
      <c r="BR38" s="335"/>
      <c r="BS38" s="335"/>
      <c r="BT38" s="335"/>
      <c r="BU38" s="335"/>
      <c r="BV38" s="72"/>
      <c r="BW38" s="336">
        <f t="shared" si="2"/>
        <v>12</v>
      </c>
      <c r="BX38" s="336"/>
      <c r="BY38" s="335" t="str">
        <f>IF('各会計、関係団体の財政状況及び健全化判断比率'!B72="","",'各会計、関係団体の財政状況及び健全化判断比率'!B72)</f>
        <v>新宮周辺広域市町村圏事務組合</v>
      </c>
      <c r="BZ38" s="335"/>
      <c r="CA38" s="335"/>
      <c r="CB38" s="335"/>
      <c r="CC38" s="335"/>
      <c r="CD38" s="335"/>
      <c r="CE38" s="335"/>
      <c r="CF38" s="335"/>
      <c r="CG38" s="335"/>
      <c r="CH38" s="335"/>
      <c r="CI38" s="335"/>
      <c r="CJ38" s="335"/>
      <c r="CK38" s="335"/>
      <c r="CL38" s="335"/>
      <c r="CM38" s="335"/>
      <c r="CN38" s="72"/>
      <c r="CO38" s="336" t="str">
        <f t="shared" si="3"/>
        <v/>
      </c>
      <c r="CP38" s="336"/>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69"/>
      <c r="DG38" s="337" t="str">
        <f>IF('各会計、関係団体の財政状況及び健全化判断比率'!BR11="","",'各会計、関係団体の財政状況及び健全化判断比率'!BR11)</f>
        <v/>
      </c>
      <c r="DH38" s="337"/>
      <c r="DI38" s="76"/>
      <c r="DJ38" s="44"/>
      <c r="DK38" s="44"/>
      <c r="DL38" s="44"/>
      <c r="DM38" s="44"/>
      <c r="DN38" s="44"/>
      <c r="DO38" s="44"/>
    </row>
    <row r="39" spans="1:119" ht="32.25" customHeight="1" x14ac:dyDescent="0.15">
      <c r="A39" s="45"/>
      <c r="B39" s="71"/>
      <c r="C39" s="336" t="str">
        <f t="shared" si="5"/>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6" t="str">
        <f t="shared" si="4"/>
        <v/>
      </c>
      <c r="V39" s="336"/>
      <c r="W39" s="335"/>
      <c r="X39" s="335"/>
      <c r="Y39" s="335"/>
      <c r="Z39" s="335"/>
      <c r="AA39" s="335"/>
      <c r="AB39" s="335"/>
      <c r="AC39" s="335"/>
      <c r="AD39" s="335"/>
      <c r="AE39" s="335"/>
      <c r="AF39" s="335"/>
      <c r="AG39" s="335"/>
      <c r="AH39" s="335"/>
      <c r="AI39" s="335"/>
      <c r="AJ39" s="335"/>
      <c r="AK39" s="335"/>
      <c r="AL39" s="72"/>
      <c r="AM39" s="336" t="str">
        <f t="shared" si="0"/>
        <v/>
      </c>
      <c r="AN39" s="336"/>
      <c r="AO39" s="335"/>
      <c r="AP39" s="335"/>
      <c r="AQ39" s="335"/>
      <c r="AR39" s="335"/>
      <c r="AS39" s="335"/>
      <c r="AT39" s="335"/>
      <c r="AU39" s="335"/>
      <c r="AV39" s="335"/>
      <c r="AW39" s="335"/>
      <c r="AX39" s="335"/>
      <c r="AY39" s="335"/>
      <c r="AZ39" s="335"/>
      <c r="BA39" s="335"/>
      <c r="BB39" s="335"/>
      <c r="BC39" s="335"/>
      <c r="BD39" s="72"/>
      <c r="BE39" s="336" t="str">
        <f t="shared" si="1"/>
        <v/>
      </c>
      <c r="BF39" s="336"/>
      <c r="BG39" s="335"/>
      <c r="BH39" s="335"/>
      <c r="BI39" s="335"/>
      <c r="BJ39" s="335"/>
      <c r="BK39" s="335"/>
      <c r="BL39" s="335"/>
      <c r="BM39" s="335"/>
      <c r="BN39" s="335"/>
      <c r="BO39" s="335"/>
      <c r="BP39" s="335"/>
      <c r="BQ39" s="335"/>
      <c r="BR39" s="335"/>
      <c r="BS39" s="335"/>
      <c r="BT39" s="335"/>
      <c r="BU39" s="335"/>
      <c r="BV39" s="72"/>
      <c r="BW39" s="336">
        <f t="shared" si="2"/>
        <v>13</v>
      </c>
      <c r="BX39" s="336"/>
      <c r="BY39" s="335" t="str">
        <f>IF('各会計、関係団体の財政状況及び健全化判断比率'!B73="","",'各会計、関係団体の財政状況及び健全化判断比率'!B73)</f>
        <v>和歌山県地方税回収機構</v>
      </c>
      <c r="BZ39" s="335"/>
      <c r="CA39" s="335"/>
      <c r="CB39" s="335"/>
      <c r="CC39" s="335"/>
      <c r="CD39" s="335"/>
      <c r="CE39" s="335"/>
      <c r="CF39" s="335"/>
      <c r="CG39" s="335"/>
      <c r="CH39" s="335"/>
      <c r="CI39" s="335"/>
      <c r="CJ39" s="335"/>
      <c r="CK39" s="335"/>
      <c r="CL39" s="335"/>
      <c r="CM39" s="335"/>
      <c r="CN39" s="72"/>
      <c r="CO39" s="336" t="str">
        <f t="shared" si="3"/>
        <v/>
      </c>
      <c r="CP39" s="336"/>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7" t="str">
        <f>IF('各会計、関係団体の財政状況及び健全化判断比率'!BR12="","",'各会計、関係団体の財政状況及び健全化判断比率'!BR12)</f>
        <v/>
      </c>
      <c r="DH39" s="337"/>
      <c r="DI39" s="76"/>
      <c r="DJ39" s="44"/>
      <c r="DK39" s="44"/>
      <c r="DL39" s="44"/>
      <c r="DM39" s="44"/>
      <c r="DN39" s="44"/>
      <c r="DO39" s="44"/>
    </row>
    <row r="40" spans="1:119" ht="32.25" customHeight="1" x14ac:dyDescent="0.15">
      <c r="A40" s="45"/>
      <c r="B40" s="71"/>
      <c r="C40" s="336" t="str">
        <f t="shared" si="5"/>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6" t="str">
        <f t="shared" si="4"/>
        <v/>
      </c>
      <c r="V40" s="336"/>
      <c r="W40" s="335"/>
      <c r="X40" s="335"/>
      <c r="Y40" s="335"/>
      <c r="Z40" s="335"/>
      <c r="AA40" s="335"/>
      <c r="AB40" s="335"/>
      <c r="AC40" s="335"/>
      <c r="AD40" s="335"/>
      <c r="AE40" s="335"/>
      <c r="AF40" s="335"/>
      <c r="AG40" s="335"/>
      <c r="AH40" s="335"/>
      <c r="AI40" s="335"/>
      <c r="AJ40" s="335"/>
      <c r="AK40" s="335"/>
      <c r="AL40" s="72"/>
      <c r="AM40" s="336" t="str">
        <f t="shared" si="0"/>
        <v/>
      </c>
      <c r="AN40" s="336"/>
      <c r="AO40" s="335"/>
      <c r="AP40" s="335"/>
      <c r="AQ40" s="335"/>
      <c r="AR40" s="335"/>
      <c r="AS40" s="335"/>
      <c r="AT40" s="335"/>
      <c r="AU40" s="335"/>
      <c r="AV40" s="335"/>
      <c r="AW40" s="335"/>
      <c r="AX40" s="335"/>
      <c r="AY40" s="335"/>
      <c r="AZ40" s="335"/>
      <c r="BA40" s="335"/>
      <c r="BB40" s="335"/>
      <c r="BC40" s="335"/>
      <c r="BD40" s="72"/>
      <c r="BE40" s="336" t="str">
        <f t="shared" si="1"/>
        <v/>
      </c>
      <c r="BF40" s="336"/>
      <c r="BG40" s="335"/>
      <c r="BH40" s="335"/>
      <c r="BI40" s="335"/>
      <c r="BJ40" s="335"/>
      <c r="BK40" s="335"/>
      <c r="BL40" s="335"/>
      <c r="BM40" s="335"/>
      <c r="BN40" s="335"/>
      <c r="BO40" s="335"/>
      <c r="BP40" s="335"/>
      <c r="BQ40" s="335"/>
      <c r="BR40" s="335"/>
      <c r="BS40" s="335"/>
      <c r="BT40" s="335"/>
      <c r="BU40" s="335"/>
      <c r="BV40" s="72"/>
      <c r="BW40" s="336">
        <f t="shared" si="2"/>
        <v>14</v>
      </c>
      <c r="BX40" s="336"/>
      <c r="BY40" s="335" t="str">
        <f>IF('各会計、関係団体の財政状況及び健全化判断比率'!B74="","",'各会計、関係団体の財政状況及び健全化判断比率'!B74)</f>
        <v>和歌山県後期高齢者医療広域連合</v>
      </c>
      <c r="BZ40" s="335"/>
      <c r="CA40" s="335"/>
      <c r="CB40" s="335"/>
      <c r="CC40" s="335"/>
      <c r="CD40" s="335"/>
      <c r="CE40" s="335"/>
      <c r="CF40" s="335"/>
      <c r="CG40" s="335"/>
      <c r="CH40" s="335"/>
      <c r="CI40" s="335"/>
      <c r="CJ40" s="335"/>
      <c r="CK40" s="335"/>
      <c r="CL40" s="335"/>
      <c r="CM40" s="335"/>
      <c r="CN40" s="72"/>
      <c r="CO40" s="336" t="str">
        <f t="shared" si="3"/>
        <v/>
      </c>
      <c r="CP40" s="336"/>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7" t="str">
        <f>IF('各会計、関係団体の財政状況及び健全化判断比率'!BR13="","",'各会計、関係団体の財政状況及び健全化判断比率'!BR13)</f>
        <v/>
      </c>
      <c r="DH40" s="337"/>
      <c r="DI40" s="76"/>
      <c r="DJ40" s="44"/>
      <c r="DK40" s="44"/>
      <c r="DL40" s="44"/>
      <c r="DM40" s="44"/>
      <c r="DN40" s="44"/>
      <c r="DO40" s="44"/>
    </row>
    <row r="41" spans="1:119" ht="32.25" customHeight="1" x14ac:dyDescent="0.15">
      <c r="A41" s="45"/>
      <c r="B41" s="71"/>
      <c r="C41" s="336" t="str">
        <f t="shared" si="5"/>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6" t="str">
        <f t="shared" si="4"/>
        <v/>
      </c>
      <c r="V41" s="336"/>
      <c r="W41" s="335"/>
      <c r="X41" s="335"/>
      <c r="Y41" s="335"/>
      <c r="Z41" s="335"/>
      <c r="AA41" s="335"/>
      <c r="AB41" s="335"/>
      <c r="AC41" s="335"/>
      <c r="AD41" s="335"/>
      <c r="AE41" s="335"/>
      <c r="AF41" s="335"/>
      <c r="AG41" s="335"/>
      <c r="AH41" s="335"/>
      <c r="AI41" s="335"/>
      <c r="AJ41" s="335"/>
      <c r="AK41" s="335"/>
      <c r="AL41" s="72"/>
      <c r="AM41" s="336" t="str">
        <f t="shared" si="0"/>
        <v/>
      </c>
      <c r="AN41" s="336"/>
      <c r="AO41" s="335"/>
      <c r="AP41" s="335"/>
      <c r="AQ41" s="335"/>
      <c r="AR41" s="335"/>
      <c r="AS41" s="335"/>
      <c r="AT41" s="335"/>
      <c r="AU41" s="335"/>
      <c r="AV41" s="335"/>
      <c r="AW41" s="335"/>
      <c r="AX41" s="335"/>
      <c r="AY41" s="335"/>
      <c r="AZ41" s="335"/>
      <c r="BA41" s="335"/>
      <c r="BB41" s="335"/>
      <c r="BC41" s="335"/>
      <c r="BD41" s="72"/>
      <c r="BE41" s="336" t="str">
        <f t="shared" si="1"/>
        <v/>
      </c>
      <c r="BF41" s="336"/>
      <c r="BG41" s="335"/>
      <c r="BH41" s="335"/>
      <c r="BI41" s="335"/>
      <c r="BJ41" s="335"/>
      <c r="BK41" s="335"/>
      <c r="BL41" s="335"/>
      <c r="BM41" s="335"/>
      <c r="BN41" s="335"/>
      <c r="BO41" s="335"/>
      <c r="BP41" s="335"/>
      <c r="BQ41" s="335"/>
      <c r="BR41" s="335"/>
      <c r="BS41" s="335"/>
      <c r="BT41" s="335"/>
      <c r="BU41" s="335"/>
      <c r="BV41" s="72"/>
      <c r="BW41" s="336">
        <f t="shared" si="2"/>
        <v>15</v>
      </c>
      <c r="BX41" s="336"/>
      <c r="BY41" s="335" t="str">
        <f>IF('各会計、関係団体の財政状況及び健全化判断比率'!B75="","",'各会計、関係団体の財政状況及び健全化判断比率'!B75)</f>
        <v>和歌山県後期高齢者医療広域連合（特別会計分）</v>
      </c>
      <c r="BZ41" s="335"/>
      <c r="CA41" s="335"/>
      <c r="CB41" s="335"/>
      <c r="CC41" s="335"/>
      <c r="CD41" s="335"/>
      <c r="CE41" s="335"/>
      <c r="CF41" s="335"/>
      <c r="CG41" s="335"/>
      <c r="CH41" s="335"/>
      <c r="CI41" s="335"/>
      <c r="CJ41" s="335"/>
      <c r="CK41" s="335"/>
      <c r="CL41" s="335"/>
      <c r="CM41" s="335"/>
      <c r="CN41" s="72"/>
      <c r="CO41" s="336" t="str">
        <f t="shared" si="3"/>
        <v/>
      </c>
      <c r="CP41" s="336"/>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7" t="str">
        <f>IF('各会計、関係団体の財政状況及び健全化判断比率'!BR14="","",'各会計、関係団体の財政状況及び健全化判断比率'!BR14)</f>
        <v/>
      </c>
      <c r="DH41" s="337"/>
      <c r="DI41" s="76"/>
      <c r="DJ41" s="44"/>
      <c r="DK41" s="44"/>
      <c r="DL41" s="44"/>
      <c r="DM41" s="44"/>
      <c r="DN41" s="44"/>
      <c r="DO41" s="44"/>
    </row>
    <row r="42" spans="1:119" ht="32.25" customHeight="1" x14ac:dyDescent="0.15">
      <c r="A42" s="44"/>
      <c r="B42" s="71"/>
      <c r="C42" s="336" t="str">
        <f t="shared" si="5"/>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6" t="str">
        <f t="shared" si="4"/>
        <v/>
      </c>
      <c r="V42" s="336"/>
      <c r="W42" s="335"/>
      <c r="X42" s="335"/>
      <c r="Y42" s="335"/>
      <c r="Z42" s="335"/>
      <c r="AA42" s="335"/>
      <c r="AB42" s="335"/>
      <c r="AC42" s="335"/>
      <c r="AD42" s="335"/>
      <c r="AE42" s="335"/>
      <c r="AF42" s="335"/>
      <c r="AG42" s="335"/>
      <c r="AH42" s="335"/>
      <c r="AI42" s="335"/>
      <c r="AJ42" s="335"/>
      <c r="AK42" s="335"/>
      <c r="AL42" s="72"/>
      <c r="AM42" s="336" t="str">
        <f t="shared" si="0"/>
        <v/>
      </c>
      <c r="AN42" s="336"/>
      <c r="AO42" s="335"/>
      <c r="AP42" s="335"/>
      <c r="AQ42" s="335"/>
      <c r="AR42" s="335"/>
      <c r="AS42" s="335"/>
      <c r="AT42" s="335"/>
      <c r="AU42" s="335"/>
      <c r="AV42" s="335"/>
      <c r="AW42" s="335"/>
      <c r="AX42" s="335"/>
      <c r="AY42" s="335"/>
      <c r="AZ42" s="335"/>
      <c r="BA42" s="335"/>
      <c r="BB42" s="335"/>
      <c r="BC42" s="335"/>
      <c r="BD42" s="72"/>
      <c r="BE42" s="336" t="str">
        <f t="shared" si="1"/>
        <v/>
      </c>
      <c r="BF42" s="336"/>
      <c r="BG42" s="335"/>
      <c r="BH42" s="335"/>
      <c r="BI42" s="335"/>
      <c r="BJ42" s="335"/>
      <c r="BK42" s="335"/>
      <c r="BL42" s="335"/>
      <c r="BM42" s="335"/>
      <c r="BN42" s="335"/>
      <c r="BO42" s="335"/>
      <c r="BP42" s="335"/>
      <c r="BQ42" s="335"/>
      <c r="BR42" s="335"/>
      <c r="BS42" s="335"/>
      <c r="BT42" s="335"/>
      <c r="BU42" s="335"/>
      <c r="BV42" s="72"/>
      <c r="BW42" s="336">
        <f t="shared" si="2"/>
        <v>16</v>
      </c>
      <c r="BX42" s="336"/>
      <c r="BY42" s="335" t="str">
        <f>IF('各会計、関係団体の財政状況及び健全化判断比率'!B76="","",'各会計、関係団体の財政状況及び健全化判断比率'!B76)</f>
        <v>東牟婁郡町村新宮市老人福祉施設事務組合（公営企業会計）</v>
      </c>
      <c r="BZ42" s="335"/>
      <c r="CA42" s="335"/>
      <c r="CB42" s="335"/>
      <c r="CC42" s="335"/>
      <c r="CD42" s="335"/>
      <c r="CE42" s="335"/>
      <c r="CF42" s="335"/>
      <c r="CG42" s="335"/>
      <c r="CH42" s="335"/>
      <c r="CI42" s="335"/>
      <c r="CJ42" s="335"/>
      <c r="CK42" s="335"/>
      <c r="CL42" s="335"/>
      <c r="CM42" s="335"/>
      <c r="CN42" s="72"/>
      <c r="CO42" s="336" t="str">
        <f t="shared" si="3"/>
        <v/>
      </c>
      <c r="CP42" s="336"/>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7" t="str">
        <f>IF('各会計、関係団体の財政状況及び健全化判断比率'!BR15="","",'各会計、関係団体の財政状況及び健全化判断比率'!BR15)</f>
        <v/>
      </c>
      <c r="DH42" s="337"/>
      <c r="DI42" s="76"/>
      <c r="DJ42" s="44"/>
      <c r="DK42" s="44"/>
      <c r="DL42" s="44"/>
      <c r="DM42" s="44"/>
      <c r="DN42" s="44"/>
      <c r="DO42" s="44"/>
    </row>
    <row r="43" spans="1:119" ht="32.25" customHeight="1" x14ac:dyDescent="0.15">
      <c r="A43" s="44"/>
      <c r="B43" s="71"/>
      <c r="C43" s="336" t="str">
        <f t="shared" si="5"/>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6" t="str">
        <f t="shared" si="4"/>
        <v/>
      </c>
      <c r="V43" s="336"/>
      <c r="W43" s="335"/>
      <c r="X43" s="335"/>
      <c r="Y43" s="335"/>
      <c r="Z43" s="335"/>
      <c r="AA43" s="335"/>
      <c r="AB43" s="335"/>
      <c r="AC43" s="335"/>
      <c r="AD43" s="335"/>
      <c r="AE43" s="335"/>
      <c r="AF43" s="335"/>
      <c r="AG43" s="335"/>
      <c r="AH43" s="335"/>
      <c r="AI43" s="335"/>
      <c r="AJ43" s="335"/>
      <c r="AK43" s="335"/>
      <c r="AL43" s="72"/>
      <c r="AM43" s="336" t="str">
        <f t="shared" si="0"/>
        <v/>
      </c>
      <c r="AN43" s="336"/>
      <c r="AO43" s="335"/>
      <c r="AP43" s="335"/>
      <c r="AQ43" s="335"/>
      <c r="AR43" s="335"/>
      <c r="AS43" s="335"/>
      <c r="AT43" s="335"/>
      <c r="AU43" s="335"/>
      <c r="AV43" s="335"/>
      <c r="AW43" s="335"/>
      <c r="AX43" s="335"/>
      <c r="AY43" s="335"/>
      <c r="AZ43" s="335"/>
      <c r="BA43" s="335"/>
      <c r="BB43" s="335"/>
      <c r="BC43" s="335"/>
      <c r="BD43" s="72"/>
      <c r="BE43" s="336" t="str">
        <f t="shared" si="1"/>
        <v/>
      </c>
      <c r="BF43" s="336"/>
      <c r="BG43" s="335"/>
      <c r="BH43" s="335"/>
      <c r="BI43" s="335"/>
      <c r="BJ43" s="335"/>
      <c r="BK43" s="335"/>
      <c r="BL43" s="335"/>
      <c r="BM43" s="335"/>
      <c r="BN43" s="335"/>
      <c r="BO43" s="335"/>
      <c r="BP43" s="335"/>
      <c r="BQ43" s="335"/>
      <c r="BR43" s="335"/>
      <c r="BS43" s="335"/>
      <c r="BT43" s="335"/>
      <c r="BU43" s="335"/>
      <c r="BV43" s="72"/>
      <c r="BW43" s="336" t="str">
        <f t="shared" si="2"/>
        <v/>
      </c>
      <c r="BX43" s="336"/>
      <c r="BY43" s="335" t="str">
        <f>IF('各会計、関係団体の財政状況及び健全化判断比率'!B77="","",'各会計、関係団体の財政状況及び健全化判断比率'!B77)</f>
        <v/>
      </c>
      <c r="BZ43" s="335"/>
      <c r="CA43" s="335"/>
      <c r="CB43" s="335"/>
      <c r="CC43" s="335"/>
      <c r="CD43" s="335"/>
      <c r="CE43" s="335"/>
      <c r="CF43" s="335"/>
      <c r="CG43" s="335"/>
      <c r="CH43" s="335"/>
      <c r="CI43" s="335"/>
      <c r="CJ43" s="335"/>
      <c r="CK43" s="335"/>
      <c r="CL43" s="335"/>
      <c r="CM43" s="335"/>
      <c r="CN43" s="72"/>
      <c r="CO43" s="336" t="str">
        <f t="shared" si="3"/>
        <v/>
      </c>
      <c r="CP43" s="336"/>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7" t="str">
        <f>IF('各会計、関係団体の財政状況及び健全化判断比率'!BR16="","",'各会計、関係団体の財政状況及び健全化判断比率'!BR16)</f>
        <v/>
      </c>
      <c r="DH43" s="337"/>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142</v>
      </c>
      <c r="C46" s="44"/>
      <c r="D46" s="44"/>
      <c r="E46" s="44" t="s">
        <v>143</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144</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145</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146</v>
      </c>
    </row>
    <row r="50" spans="5:5" x14ac:dyDescent="0.15">
      <c r="E50" s="46" t="s">
        <v>147</v>
      </c>
    </row>
    <row r="51" spans="5:5" x14ac:dyDescent="0.15">
      <c r="E51" s="46" t="s">
        <v>148</v>
      </c>
    </row>
    <row r="52" spans="5:5" x14ac:dyDescent="0.15">
      <c r="E52" s="46" t="s">
        <v>149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150</v>
      </c>
      <c r="DI1" s="695"/>
      <c r="DJ1" s="695"/>
      <c r="DK1" s="695"/>
      <c r="DL1" s="695"/>
      <c r="DM1" s="695"/>
      <c r="DN1" s="696"/>
      <c r="DP1" s="694" t="s">
        <v>151</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x14ac:dyDescent="0.15">
      <c r="B2" s="85" t="s">
        <v>152</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153</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154</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24</v>
      </c>
      <c r="C4" s="642"/>
      <c r="D4" s="642"/>
      <c r="E4" s="642"/>
      <c r="F4" s="642"/>
      <c r="G4" s="642"/>
      <c r="H4" s="642"/>
      <c r="I4" s="642"/>
      <c r="J4" s="642"/>
      <c r="K4" s="642"/>
      <c r="L4" s="642"/>
      <c r="M4" s="642"/>
      <c r="N4" s="642"/>
      <c r="O4" s="642"/>
      <c r="P4" s="642"/>
      <c r="Q4" s="643"/>
      <c r="R4" s="641" t="s">
        <v>156</v>
      </c>
      <c r="S4" s="642"/>
      <c r="T4" s="642"/>
      <c r="U4" s="642"/>
      <c r="V4" s="642"/>
      <c r="W4" s="642"/>
      <c r="X4" s="642"/>
      <c r="Y4" s="643"/>
      <c r="Z4" s="641" t="s">
        <v>157</v>
      </c>
      <c r="AA4" s="642"/>
      <c r="AB4" s="642"/>
      <c r="AC4" s="643"/>
      <c r="AD4" s="641" t="s">
        <v>158</v>
      </c>
      <c r="AE4" s="642"/>
      <c r="AF4" s="642"/>
      <c r="AG4" s="642"/>
      <c r="AH4" s="642"/>
      <c r="AI4" s="642"/>
      <c r="AJ4" s="642"/>
      <c r="AK4" s="643"/>
      <c r="AL4" s="641" t="s">
        <v>157</v>
      </c>
      <c r="AM4" s="642"/>
      <c r="AN4" s="642"/>
      <c r="AO4" s="643"/>
      <c r="AP4" s="697" t="s">
        <v>159</v>
      </c>
      <c r="AQ4" s="697"/>
      <c r="AR4" s="697"/>
      <c r="AS4" s="697"/>
      <c r="AT4" s="697"/>
      <c r="AU4" s="697"/>
      <c r="AV4" s="697"/>
      <c r="AW4" s="697"/>
      <c r="AX4" s="697"/>
      <c r="AY4" s="697"/>
      <c r="AZ4" s="697"/>
      <c r="BA4" s="697"/>
      <c r="BB4" s="697"/>
      <c r="BC4" s="697"/>
      <c r="BD4" s="697"/>
      <c r="BE4" s="697"/>
      <c r="BF4" s="697"/>
      <c r="BG4" s="697" t="s">
        <v>160</v>
      </c>
      <c r="BH4" s="697"/>
      <c r="BI4" s="697"/>
      <c r="BJ4" s="697"/>
      <c r="BK4" s="697"/>
      <c r="BL4" s="697"/>
      <c r="BM4" s="697"/>
      <c r="BN4" s="697"/>
      <c r="BO4" s="697" t="s">
        <v>157</v>
      </c>
      <c r="BP4" s="697"/>
      <c r="BQ4" s="697"/>
      <c r="BR4" s="697"/>
      <c r="BS4" s="697" t="s">
        <v>161</v>
      </c>
      <c r="BT4" s="697"/>
      <c r="BU4" s="697"/>
      <c r="BV4" s="697"/>
      <c r="BW4" s="697"/>
      <c r="BX4" s="697"/>
      <c r="BY4" s="697"/>
      <c r="BZ4" s="697"/>
      <c r="CA4" s="697"/>
      <c r="CB4" s="697"/>
      <c r="CD4" s="686" t="s">
        <v>162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6" t="s">
        <v>163</v>
      </c>
      <c r="C5" s="667"/>
      <c r="D5" s="667"/>
      <c r="E5" s="667"/>
      <c r="F5" s="667"/>
      <c r="G5" s="667"/>
      <c r="H5" s="667"/>
      <c r="I5" s="667"/>
      <c r="J5" s="667"/>
      <c r="K5" s="667"/>
      <c r="L5" s="667"/>
      <c r="M5" s="667"/>
      <c r="N5" s="667"/>
      <c r="O5" s="667"/>
      <c r="P5" s="667"/>
      <c r="Q5" s="668"/>
      <c r="R5" s="631">
        <v>66316</v>
      </c>
      <c r="S5" s="632"/>
      <c r="T5" s="632"/>
      <c r="U5" s="632"/>
      <c r="V5" s="632"/>
      <c r="W5" s="632"/>
      <c r="X5" s="632"/>
      <c r="Y5" s="679"/>
      <c r="Z5" s="692">
        <v>3.8</v>
      </c>
      <c r="AA5" s="692"/>
      <c r="AB5" s="692"/>
      <c r="AC5" s="692"/>
      <c r="AD5" s="693">
        <v>66316</v>
      </c>
      <c r="AE5" s="693"/>
      <c r="AF5" s="693"/>
      <c r="AG5" s="693"/>
      <c r="AH5" s="693"/>
      <c r="AI5" s="693"/>
      <c r="AJ5" s="693"/>
      <c r="AK5" s="693"/>
      <c r="AL5" s="680">
        <v>11.4</v>
      </c>
      <c r="AM5" s="649"/>
      <c r="AN5" s="649"/>
      <c r="AO5" s="681"/>
      <c r="AP5" s="666" t="s">
        <v>164</v>
      </c>
      <c r="AQ5" s="667"/>
      <c r="AR5" s="667"/>
      <c r="AS5" s="667"/>
      <c r="AT5" s="667"/>
      <c r="AU5" s="667"/>
      <c r="AV5" s="667"/>
      <c r="AW5" s="667"/>
      <c r="AX5" s="667"/>
      <c r="AY5" s="667"/>
      <c r="AZ5" s="667"/>
      <c r="BA5" s="667"/>
      <c r="BB5" s="667"/>
      <c r="BC5" s="667"/>
      <c r="BD5" s="667"/>
      <c r="BE5" s="667"/>
      <c r="BF5" s="668"/>
      <c r="BG5" s="581">
        <v>66002</v>
      </c>
      <c r="BH5" s="582"/>
      <c r="BI5" s="582"/>
      <c r="BJ5" s="582"/>
      <c r="BK5" s="582"/>
      <c r="BL5" s="582"/>
      <c r="BM5" s="582"/>
      <c r="BN5" s="583"/>
      <c r="BO5" s="634">
        <v>99.5</v>
      </c>
      <c r="BP5" s="634"/>
      <c r="BQ5" s="634"/>
      <c r="BR5" s="634"/>
      <c r="BS5" s="635">
        <v>7837</v>
      </c>
      <c r="BT5" s="635"/>
      <c r="BU5" s="635"/>
      <c r="BV5" s="635"/>
      <c r="BW5" s="635"/>
      <c r="BX5" s="635"/>
      <c r="BY5" s="635"/>
      <c r="BZ5" s="635"/>
      <c r="CA5" s="635"/>
      <c r="CB5" s="671"/>
      <c r="CD5" s="686" t="s">
        <v>159</v>
      </c>
      <c r="CE5" s="687"/>
      <c r="CF5" s="687"/>
      <c r="CG5" s="687"/>
      <c r="CH5" s="687"/>
      <c r="CI5" s="687"/>
      <c r="CJ5" s="687"/>
      <c r="CK5" s="687"/>
      <c r="CL5" s="687"/>
      <c r="CM5" s="687"/>
      <c r="CN5" s="687"/>
      <c r="CO5" s="687"/>
      <c r="CP5" s="687"/>
      <c r="CQ5" s="688"/>
      <c r="CR5" s="686" t="s">
        <v>165</v>
      </c>
      <c r="CS5" s="687"/>
      <c r="CT5" s="687"/>
      <c r="CU5" s="687"/>
      <c r="CV5" s="687"/>
      <c r="CW5" s="687"/>
      <c r="CX5" s="687"/>
      <c r="CY5" s="688"/>
      <c r="CZ5" s="686" t="s">
        <v>157</v>
      </c>
      <c r="DA5" s="687"/>
      <c r="DB5" s="687"/>
      <c r="DC5" s="688"/>
      <c r="DD5" s="686" t="s">
        <v>166</v>
      </c>
      <c r="DE5" s="687"/>
      <c r="DF5" s="687"/>
      <c r="DG5" s="687"/>
      <c r="DH5" s="687"/>
      <c r="DI5" s="687"/>
      <c r="DJ5" s="687"/>
      <c r="DK5" s="687"/>
      <c r="DL5" s="687"/>
      <c r="DM5" s="687"/>
      <c r="DN5" s="687"/>
      <c r="DO5" s="687"/>
      <c r="DP5" s="688"/>
      <c r="DQ5" s="686" t="s">
        <v>167</v>
      </c>
      <c r="DR5" s="687"/>
      <c r="DS5" s="687"/>
      <c r="DT5" s="687"/>
      <c r="DU5" s="687"/>
      <c r="DV5" s="687"/>
      <c r="DW5" s="687"/>
      <c r="DX5" s="687"/>
      <c r="DY5" s="687"/>
      <c r="DZ5" s="687"/>
      <c r="EA5" s="687"/>
      <c r="EB5" s="687"/>
      <c r="EC5" s="688"/>
    </row>
    <row r="6" spans="2:143" ht="11.25" customHeight="1" x14ac:dyDescent="0.15">
      <c r="B6" s="578" t="s">
        <v>168</v>
      </c>
      <c r="C6" s="579"/>
      <c r="D6" s="579"/>
      <c r="E6" s="579"/>
      <c r="F6" s="579"/>
      <c r="G6" s="579"/>
      <c r="H6" s="579"/>
      <c r="I6" s="579"/>
      <c r="J6" s="579"/>
      <c r="K6" s="579"/>
      <c r="L6" s="579"/>
      <c r="M6" s="579"/>
      <c r="N6" s="579"/>
      <c r="O6" s="579"/>
      <c r="P6" s="579"/>
      <c r="Q6" s="580"/>
      <c r="R6" s="581">
        <v>6905</v>
      </c>
      <c r="S6" s="582"/>
      <c r="T6" s="582"/>
      <c r="U6" s="582"/>
      <c r="V6" s="582"/>
      <c r="W6" s="582"/>
      <c r="X6" s="582"/>
      <c r="Y6" s="583"/>
      <c r="Z6" s="634">
        <v>0.4</v>
      </c>
      <c r="AA6" s="634"/>
      <c r="AB6" s="634"/>
      <c r="AC6" s="634"/>
      <c r="AD6" s="635">
        <v>6905</v>
      </c>
      <c r="AE6" s="635"/>
      <c r="AF6" s="635"/>
      <c r="AG6" s="635"/>
      <c r="AH6" s="635"/>
      <c r="AI6" s="635"/>
      <c r="AJ6" s="635"/>
      <c r="AK6" s="635"/>
      <c r="AL6" s="604">
        <v>1.2</v>
      </c>
      <c r="AM6" s="636"/>
      <c r="AN6" s="636"/>
      <c r="AO6" s="637"/>
      <c r="AP6" s="578" t="s">
        <v>169</v>
      </c>
      <c r="AQ6" s="579"/>
      <c r="AR6" s="579"/>
      <c r="AS6" s="579"/>
      <c r="AT6" s="579"/>
      <c r="AU6" s="579"/>
      <c r="AV6" s="579"/>
      <c r="AW6" s="579"/>
      <c r="AX6" s="579"/>
      <c r="AY6" s="579"/>
      <c r="AZ6" s="579"/>
      <c r="BA6" s="579"/>
      <c r="BB6" s="579"/>
      <c r="BC6" s="579"/>
      <c r="BD6" s="579"/>
      <c r="BE6" s="579"/>
      <c r="BF6" s="580"/>
      <c r="BG6" s="581">
        <v>66002</v>
      </c>
      <c r="BH6" s="582"/>
      <c r="BI6" s="582"/>
      <c r="BJ6" s="582"/>
      <c r="BK6" s="582"/>
      <c r="BL6" s="582"/>
      <c r="BM6" s="582"/>
      <c r="BN6" s="583"/>
      <c r="BO6" s="634">
        <v>99.5</v>
      </c>
      <c r="BP6" s="634"/>
      <c r="BQ6" s="634"/>
      <c r="BR6" s="634"/>
      <c r="BS6" s="635">
        <v>7837</v>
      </c>
      <c r="BT6" s="635"/>
      <c r="BU6" s="635"/>
      <c r="BV6" s="635"/>
      <c r="BW6" s="635"/>
      <c r="BX6" s="635"/>
      <c r="BY6" s="635"/>
      <c r="BZ6" s="635"/>
      <c r="CA6" s="635"/>
      <c r="CB6" s="671"/>
      <c r="CD6" s="638" t="s">
        <v>170</v>
      </c>
      <c r="CE6" s="639"/>
      <c r="CF6" s="639"/>
      <c r="CG6" s="639"/>
      <c r="CH6" s="639"/>
      <c r="CI6" s="639"/>
      <c r="CJ6" s="639"/>
      <c r="CK6" s="639"/>
      <c r="CL6" s="639"/>
      <c r="CM6" s="639"/>
      <c r="CN6" s="639"/>
      <c r="CO6" s="639"/>
      <c r="CP6" s="639"/>
      <c r="CQ6" s="640"/>
      <c r="CR6" s="581">
        <v>34182</v>
      </c>
      <c r="CS6" s="582"/>
      <c r="CT6" s="582"/>
      <c r="CU6" s="582"/>
      <c r="CV6" s="582"/>
      <c r="CW6" s="582"/>
      <c r="CX6" s="582"/>
      <c r="CY6" s="583"/>
      <c r="CZ6" s="634">
        <v>2.2000000000000002</v>
      </c>
      <c r="DA6" s="634"/>
      <c r="DB6" s="634"/>
      <c r="DC6" s="634"/>
      <c r="DD6" s="587" t="s">
        <v>171</v>
      </c>
      <c r="DE6" s="582"/>
      <c r="DF6" s="582"/>
      <c r="DG6" s="582"/>
      <c r="DH6" s="582"/>
      <c r="DI6" s="582"/>
      <c r="DJ6" s="582"/>
      <c r="DK6" s="582"/>
      <c r="DL6" s="582"/>
      <c r="DM6" s="582"/>
      <c r="DN6" s="582"/>
      <c r="DO6" s="582"/>
      <c r="DP6" s="583"/>
      <c r="DQ6" s="587">
        <v>34182</v>
      </c>
      <c r="DR6" s="582"/>
      <c r="DS6" s="582"/>
      <c r="DT6" s="582"/>
      <c r="DU6" s="582"/>
      <c r="DV6" s="582"/>
      <c r="DW6" s="582"/>
      <c r="DX6" s="582"/>
      <c r="DY6" s="582"/>
      <c r="DZ6" s="582"/>
      <c r="EA6" s="582"/>
      <c r="EB6" s="582"/>
      <c r="EC6" s="613"/>
    </row>
    <row r="7" spans="2:143" ht="11.25" customHeight="1" x14ac:dyDescent="0.15">
      <c r="B7" s="578" t="s">
        <v>172</v>
      </c>
      <c r="C7" s="579"/>
      <c r="D7" s="579"/>
      <c r="E7" s="579"/>
      <c r="F7" s="579"/>
      <c r="G7" s="579"/>
      <c r="H7" s="579"/>
      <c r="I7" s="579"/>
      <c r="J7" s="579"/>
      <c r="K7" s="579"/>
      <c r="L7" s="579"/>
      <c r="M7" s="579"/>
      <c r="N7" s="579"/>
      <c r="O7" s="579"/>
      <c r="P7" s="579"/>
      <c r="Q7" s="580"/>
      <c r="R7" s="581">
        <v>85</v>
      </c>
      <c r="S7" s="582"/>
      <c r="T7" s="582"/>
      <c r="U7" s="582"/>
      <c r="V7" s="582"/>
      <c r="W7" s="582"/>
      <c r="X7" s="582"/>
      <c r="Y7" s="583"/>
      <c r="Z7" s="634">
        <v>0</v>
      </c>
      <c r="AA7" s="634"/>
      <c r="AB7" s="634"/>
      <c r="AC7" s="634"/>
      <c r="AD7" s="635">
        <v>85</v>
      </c>
      <c r="AE7" s="635"/>
      <c r="AF7" s="635"/>
      <c r="AG7" s="635"/>
      <c r="AH7" s="635"/>
      <c r="AI7" s="635"/>
      <c r="AJ7" s="635"/>
      <c r="AK7" s="635"/>
      <c r="AL7" s="604">
        <v>0</v>
      </c>
      <c r="AM7" s="636"/>
      <c r="AN7" s="636"/>
      <c r="AO7" s="637"/>
      <c r="AP7" s="578" t="s">
        <v>173</v>
      </c>
      <c r="AQ7" s="579"/>
      <c r="AR7" s="579"/>
      <c r="AS7" s="579"/>
      <c r="AT7" s="579"/>
      <c r="AU7" s="579"/>
      <c r="AV7" s="579"/>
      <c r="AW7" s="579"/>
      <c r="AX7" s="579"/>
      <c r="AY7" s="579"/>
      <c r="AZ7" s="579"/>
      <c r="BA7" s="579"/>
      <c r="BB7" s="579"/>
      <c r="BC7" s="579"/>
      <c r="BD7" s="579"/>
      <c r="BE7" s="579"/>
      <c r="BF7" s="580"/>
      <c r="BG7" s="581">
        <v>18529</v>
      </c>
      <c r="BH7" s="582"/>
      <c r="BI7" s="582"/>
      <c r="BJ7" s="582"/>
      <c r="BK7" s="582"/>
      <c r="BL7" s="582"/>
      <c r="BM7" s="582"/>
      <c r="BN7" s="583"/>
      <c r="BO7" s="634">
        <v>27.9</v>
      </c>
      <c r="BP7" s="634"/>
      <c r="BQ7" s="634"/>
      <c r="BR7" s="634"/>
      <c r="BS7" s="635" t="s">
        <v>171</v>
      </c>
      <c r="BT7" s="635"/>
      <c r="BU7" s="635"/>
      <c r="BV7" s="635"/>
      <c r="BW7" s="635"/>
      <c r="BX7" s="635"/>
      <c r="BY7" s="635"/>
      <c r="BZ7" s="635"/>
      <c r="CA7" s="635"/>
      <c r="CB7" s="671"/>
      <c r="CD7" s="614" t="s">
        <v>174</v>
      </c>
      <c r="CE7" s="611"/>
      <c r="CF7" s="611"/>
      <c r="CG7" s="611"/>
      <c r="CH7" s="611"/>
      <c r="CI7" s="611"/>
      <c r="CJ7" s="611"/>
      <c r="CK7" s="611"/>
      <c r="CL7" s="611"/>
      <c r="CM7" s="611"/>
      <c r="CN7" s="611"/>
      <c r="CO7" s="611"/>
      <c r="CP7" s="611"/>
      <c r="CQ7" s="612"/>
      <c r="CR7" s="581">
        <v>489219</v>
      </c>
      <c r="CS7" s="582"/>
      <c r="CT7" s="582"/>
      <c r="CU7" s="582"/>
      <c r="CV7" s="582"/>
      <c r="CW7" s="582"/>
      <c r="CX7" s="582"/>
      <c r="CY7" s="583"/>
      <c r="CZ7" s="634">
        <v>31.3</v>
      </c>
      <c r="DA7" s="634"/>
      <c r="DB7" s="634"/>
      <c r="DC7" s="634"/>
      <c r="DD7" s="587">
        <v>11344</v>
      </c>
      <c r="DE7" s="582"/>
      <c r="DF7" s="582"/>
      <c r="DG7" s="582"/>
      <c r="DH7" s="582"/>
      <c r="DI7" s="582"/>
      <c r="DJ7" s="582"/>
      <c r="DK7" s="582"/>
      <c r="DL7" s="582"/>
      <c r="DM7" s="582"/>
      <c r="DN7" s="582"/>
      <c r="DO7" s="582"/>
      <c r="DP7" s="583"/>
      <c r="DQ7" s="587">
        <v>343064</v>
      </c>
      <c r="DR7" s="582"/>
      <c r="DS7" s="582"/>
      <c r="DT7" s="582"/>
      <c r="DU7" s="582"/>
      <c r="DV7" s="582"/>
      <c r="DW7" s="582"/>
      <c r="DX7" s="582"/>
      <c r="DY7" s="582"/>
      <c r="DZ7" s="582"/>
      <c r="EA7" s="582"/>
      <c r="EB7" s="582"/>
      <c r="EC7" s="613"/>
    </row>
    <row r="8" spans="2:143" ht="11.25" customHeight="1" x14ac:dyDescent="0.15">
      <c r="B8" s="578" t="s">
        <v>175</v>
      </c>
      <c r="C8" s="579"/>
      <c r="D8" s="579"/>
      <c r="E8" s="579"/>
      <c r="F8" s="579"/>
      <c r="G8" s="579"/>
      <c r="H8" s="579"/>
      <c r="I8" s="579"/>
      <c r="J8" s="579"/>
      <c r="K8" s="579"/>
      <c r="L8" s="579"/>
      <c r="M8" s="579"/>
      <c r="N8" s="579"/>
      <c r="O8" s="579"/>
      <c r="P8" s="579"/>
      <c r="Q8" s="580"/>
      <c r="R8" s="581">
        <v>213</v>
      </c>
      <c r="S8" s="582"/>
      <c r="T8" s="582"/>
      <c r="U8" s="582"/>
      <c r="V8" s="582"/>
      <c r="W8" s="582"/>
      <c r="X8" s="582"/>
      <c r="Y8" s="583"/>
      <c r="Z8" s="634">
        <v>0</v>
      </c>
      <c r="AA8" s="634"/>
      <c r="AB8" s="634"/>
      <c r="AC8" s="634"/>
      <c r="AD8" s="635">
        <v>213</v>
      </c>
      <c r="AE8" s="635"/>
      <c r="AF8" s="635"/>
      <c r="AG8" s="635"/>
      <c r="AH8" s="635"/>
      <c r="AI8" s="635"/>
      <c r="AJ8" s="635"/>
      <c r="AK8" s="635"/>
      <c r="AL8" s="604">
        <v>0</v>
      </c>
      <c r="AM8" s="636"/>
      <c r="AN8" s="636"/>
      <c r="AO8" s="637"/>
      <c r="AP8" s="578" t="s">
        <v>176</v>
      </c>
      <c r="AQ8" s="579"/>
      <c r="AR8" s="579"/>
      <c r="AS8" s="579"/>
      <c r="AT8" s="579"/>
      <c r="AU8" s="579"/>
      <c r="AV8" s="579"/>
      <c r="AW8" s="579"/>
      <c r="AX8" s="579"/>
      <c r="AY8" s="579"/>
      <c r="AZ8" s="579"/>
      <c r="BA8" s="579"/>
      <c r="BB8" s="579"/>
      <c r="BC8" s="579"/>
      <c r="BD8" s="579"/>
      <c r="BE8" s="579"/>
      <c r="BF8" s="580"/>
      <c r="BG8" s="581">
        <v>602</v>
      </c>
      <c r="BH8" s="582"/>
      <c r="BI8" s="582"/>
      <c r="BJ8" s="582"/>
      <c r="BK8" s="582"/>
      <c r="BL8" s="582"/>
      <c r="BM8" s="582"/>
      <c r="BN8" s="583"/>
      <c r="BO8" s="634">
        <v>0.9</v>
      </c>
      <c r="BP8" s="634"/>
      <c r="BQ8" s="634"/>
      <c r="BR8" s="634"/>
      <c r="BS8" s="587" t="s">
        <v>177</v>
      </c>
      <c r="BT8" s="582"/>
      <c r="BU8" s="582"/>
      <c r="BV8" s="582"/>
      <c r="BW8" s="582"/>
      <c r="BX8" s="582"/>
      <c r="BY8" s="582"/>
      <c r="BZ8" s="582"/>
      <c r="CA8" s="582"/>
      <c r="CB8" s="613"/>
      <c r="CD8" s="614" t="s">
        <v>178</v>
      </c>
      <c r="CE8" s="611"/>
      <c r="CF8" s="611"/>
      <c r="CG8" s="611"/>
      <c r="CH8" s="611"/>
      <c r="CI8" s="611"/>
      <c r="CJ8" s="611"/>
      <c r="CK8" s="611"/>
      <c r="CL8" s="611"/>
      <c r="CM8" s="611"/>
      <c r="CN8" s="611"/>
      <c r="CO8" s="611"/>
      <c r="CP8" s="611"/>
      <c r="CQ8" s="612"/>
      <c r="CR8" s="581">
        <v>267751</v>
      </c>
      <c r="CS8" s="582"/>
      <c r="CT8" s="582"/>
      <c r="CU8" s="582"/>
      <c r="CV8" s="582"/>
      <c r="CW8" s="582"/>
      <c r="CX8" s="582"/>
      <c r="CY8" s="583"/>
      <c r="CZ8" s="634">
        <v>17.100000000000001</v>
      </c>
      <c r="DA8" s="634"/>
      <c r="DB8" s="634"/>
      <c r="DC8" s="634"/>
      <c r="DD8" s="587">
        <v>88228</v>
      </c>
      <c r="DE8" s="582"/>
      <c r="DF8" s="582"/>
      <c r="DG8" s="582"/>
      <c r="DH8" s="582"/>
      <c r="DI8" s="582"/>
      <c r="DJ8" s="582"/>
      <c r="DK8" s="582"/>
      <c r="DL8" s="582"/>
      <c r="DM8" s="582"/>
      <c r="DN8" s="582"/>
      <c r="DO8" s="582"/>
      <c r="DP8" s="583"/>
      <c r="DQ8" s="587">
        <v>138255</v>
      </c>
      <c r="DR8" s="582"/>
      <c r="DS8" s="582"/>
      <c r="DT8" s="582"/>
      <c r="DU8" s="582"/>
      <c r="DV8" s="582"/>
      <c r="DW8" s="582"/>
      <c r="DX8" s="582"/>
      <c r="DY8" s="582"/>
      <c r="DZ8" s="582"/>
      <c r="EA8" s="582"/>
      <c r="EB8" s="582"/>
      <c r="EC8" s="613"/>
    </row>
    <row r="9" spans="2:143" ht="11.25" customHeight="1" x14ac:dyDescent="0.15">
      <c r="B9" s="578" t="s">
        <v>179</v>
      </c>
      <c r="C9" s="579"/>
      <c r="D9" s="579"/>
      <c r="E9" s="579"/>
      <c r="F9" s="579"/>
      <c r="G9" s="579"/>
      <c r="H9" s="579"/>
      <c r="I9" s="579"/>
      <c r="J9" s="579"/>
      <c r="K9" s="579"/>
      <c r="L9" s="579"/>
      <c r="M9" s="579"/>
      <c r="N9" s="579"/>
      <c r="O9" s="579"/>
      <c r="P9" s="579"/>
      <c r="Q9" s="580"/>
      <c r="R9" s="581">
        <v>106</v>
      </c>
      <c r="S9" s="582"/>
      <c r="T9" s="582"/>
      <c r="U9" s="582"/>
      <c r="V9" s="582"/>
      <c r="W9" s="582"/>
      <c r="X9" s="582"/>
      <c r="Y9" s="583"/>
      <c r="Z9" s="634">
        <v>0</v>
      </c>
      <c r="AA9" s="634"/>
      <c r="AB9" s="634"/>
      <c r="AC9" s="634"/>
      <c r="AD9" s="635">
        <v>106</v>
      </c>
      <c r="AE9" s="635"/>
      <c r="AF9" s="635"/>
      <c r="AG9" s="635"/>
      <c r="AH9" s="635"/>
      <c r="AI9" s="635"/>
      <c r="AJ9" s="635"/>
      <c r="AK9" s="635"/>
      <c r="AL9" s="604">
        <v>0</v>
      </c>
      <c r="AM9" s="636"/>
      <c r="AN9" s="636"/>
      <c r="AO9" s="637"/>
      <c r="AP9" s="578" t="s">
        <v>180</v>
      </c>
      <c r="AQ9" s="579"/>
      <c r="AR9" s="579"/>
      <c r="AS9" s="579"/>
      <c r="AT9" s="579"/>
      <c r="AU9" s="579"/>
      <c r="AV9" s="579"/>
      <c r="AW9" s="579"/>
      <c r="AX9" s="579"/>
      <c r="AY9" s="579"/>
      <c r="AZ9" s="579"/>
      <c r="BA9" s="579"/>
      <c r="BB9" s="579"/>
      <c r="BC9" s="579"/>
      <c r="BD9" s="579"/>
      <c r="BE9" s="579"/>
      <c r="BF9" s="580"/>
      <c r="BG9" s="581">
        <v>16388</v>
      </c>
      <c r="BH9" s="582"/>
      <c r="BI9" s="582"/>
      <c r="BJ9" s="582"/>
      <c r="BK9" s="582"/>
      <c r="BL9" s="582"/>
      <c r="BM9" s="582"/>
      <c r="BN9" s="583"/>
      <c r="BO9" s="634">
        <v>24.7</v>
      </c>
      <c r="BP9" s="634"/>
      <c r="BQ9" s="634"/>
      <c r="BR9" s="634"/>
      <c r="BS9" s="587" t="s">
        <v>177</v>
      </c>
      <c r="BT9" s="582"/>
      <c r="BU9" s="582"/>
      <c r="BV9" s="582"/>
      <c r="BW9" s="582"/>
      <c r="BX9" s="582"/>
      <c r="BY9" s="582"/>
      <c r="BZ9" s="582"/>
      <c r="CA9" s="582"/>
      <c r="CB9" s="613"/>
      <c r="CD9" s="614" t="s">
        <v>181</v>
      </c>
      <c r="CE9" s="611"/>
      <c r="CF9" s="611"/>
      <c r="CG9" s="611"/>
      <c r="CH9" s="611"/>
      <c r="CI9" s="611"/>
      <c r="CJ9" s="611"/>
      <c r="CK9" s="611"/>
      <c r="CL9" s="611"/>
      <c r="CM9" s="611"/>
      <c r="CN9" s="611"/>
      <c r="CO9" s="611"/>
      <c r="CP9" s="611"/>
      <c r="CQ9" s="612"/>
      <c r="CR9" s="581">
        <v>75046</v>
      </c>
      <c r="CS9" s="582"/>
      <c r="CT9" s="582"/>
      <c r="CU9" s="582"/>
      <c r="CV9" s="582"/>
      <c r="CW9" s="582"/>
      <c r="CX9" s="582"/>
      <c r="CY9" s="583"/>
      <c r="CZ9" s="634">
        <v>4.8</v>
      </c>
      <c r="DA9" s="634"/>
      <c r="DB9" s="634"/>
      <c r="DC9" s="634"/>
      <c r="DD9" s="587">
        <v>332</v>
      </c>
      <c r="DE9" s="582"/>
      <c r="DF9" s="582"/>
      <c r="DG9" s="582"/>
      <c r="DH9" s="582"/>
      <c r="DI9" s="582"/>
      <c r="DJ9" s="582"/>
      <c r="DK9" s="582"/>
      <c r="DL9" s="582"/>
      <c r="DM9" s="582"/>
      <c r="DN9" s="582"/>
      <c r="DO9" s="582"/>
      <c r="DP9" s="583"/>
      <c r="DQ9" s="587">
        <v>54616</v>
      </c>
      <c r="DR9" s="582"/>
      <c r="DS9" s="582"/>
      <c r="DT9" s="582"/>
      <c r="DU9" s="582"/>
      <c r="DV9" s="582"/>
      <c r="DW9" s="582"/>
      <c r="DX9" s="582"/>
      <c r="DY9" s="582"/>
      <c r="DZ9" s="582"/>
      <c r="EA9" s="582"/>
      <c r="EB9" s="582"/>
      <c r="EC9" s="613"/>
    </row>
    <row r="10" spans="2:143" ht="11.25" customHeight="1" x14ac:dyDescent="0.15">
      <c r="B10" s="578" t="s">
        <v>182</v>
      </c>
      <c r="C10" s="579"/>
      <c r="D10" s="579"/>
      <c r="E10" s="579"/>
      <c r="F10" s="579"/>
      <c r="G10" s="579"/>
      <c r="H10" s="579"/>
      <c r="I10" s="579"/>
      <c r="J10" s="579"/>
      <c r="K10" s="579"/>
      <c r="L10" s="579"/>
      <c r="M10" s="579"/>
      <c r="N10" s="579"/>
      <c r="O10" s="579"/>
      <c r="P10" s="579"/>
      <c r="Q10" s="580"/>
      <c r="R10" s="581">
        <v>7753</v>
      </c>
      <c r="S10" s="582"/>
      <c r="T10" s="582"/>
      <c r="U10" s="582"/>
      <c r="V10" s="582"/>
      <c r="W10" s="582"/>
      <c r="X10" s="582"/>
      <c r="Y10" s="583"/>
      <c r="Z10" s="634">
        <v>0.4</v>
      </c>
      <c r="AA10" s="634"/>
      <c r="AB10" s="634"/>
      <c r="AC10" s="634"/>
      <c r="AD10" s="635">
        <v>7753</v>
      </c>
      <c r="AE10" s="635"/>
      <c r="AF10" s="635"/>
      <c r="AG10" s="635"/>
      <c r="AH10" s="635"/>
      <c r="AI10" s="635"/>
      <c r="AJ10" s="635"/>
      <c r="AK10" s="635"/>
      <c r="AL10" s="604">
        <v>1.3</v>
      </c>
      <c r="AM10" s="636"/>
      <c r="AN10" s="636"/>
      <c r="AO10" s="637"/>
      <c r="AP10" s="578" t="s">
        <v>183</v>
      </c>
      <c r="AQ10" s="579"/>
      <c r="AR10" s="579"/>
      <c r="AS10" s="579"/>
      <c r="AT10" s="579"/>
      <c r="AU10" s="579"/>
      <c r="AV10" s="579"/>
      <c r="AW10" s="579"/>
      <c r="AX10" s="579"/>
      <c r="AY10" s="579"/>
      <c r="AZ10" s="579"/>
      <c r="BA10" s="579"/>
      <c r="BB10" s="579"/>
      <c r="BC10" s="579"/>
      <c r="BD10" s="579"/>
      <c r="BE10" s="579"/>
      <c r="BF10" s="580"/>
      <c r="BG10" s="581">
        <v>1115</v>
      </c>
      <c r="BH10" s="582"/>
      <c r="BI10" s="582"/>
      <c r="BJ10" s="582"/>
      <c r="BK10" s="582"/>
      <c r="BL10" s="582"/>
      <c r="BM10" s="582"/>
      <c r="BN10" s="583"/>
      <c r="BO10" s="634">
        <v>1.7</v>
      </c>
      <c r="BP10" s="634"/>
      <c r="BQ10" s="634"/>
      <c r="BR10" s="634"/>
      <c r="BS10" s="587" t="s">
        <v>177</v>
      </c>
      <c r="BT10" s="582"/>
      <c r="BU10" s="582"/>
      <c r="BV10" s="582"/>
      <c r="BW10" s="582"/>
      <c r="BX10" s="582"/>
      <c r="BY10" s="582"/>
      <c r="BZ10" s="582"/>
      <c r="CA10" s="582"/>
      <c r="CB10" s="613"/>
      <c r="CD10" s="614" t="s">
        <v>184</v>
      </c>
      <c r="CE10" s="611"/>
      <c r="CF10" s="611"/>
      <c r="CG10" s="611"/>
      <c r="CH10" s="611"/>
      <c r="CI10" s="611"/>
      <c r="CJ10" s="611"/>
      <c r="CK10" s="611"/>
      <c r="CL10" s="611"/>
      <c r="CM10" s="611"/>
      <c r="CN10" s="611"/>
      <c r="CO10" s="611"/>
      <c r="CP10" s="611"/>
      <c r="CQ10" s="612"/>
      <c r="CR10" s="581" t="s">
        <v>177</v>
      </c>
      <c r="CS10" s="582"/>
      <c r="CT10" s="582"/>
      <c r="CU10" s="582"/>
      <c r="CV10" s="582"/>
      <c r="CW10" s="582"/>
      <c r="CX10" s="582"/>
      <c r="CY10" s="583"/>
      <c r="CZ10" s="634" t="s">
        <v>177</v>
      </c>
      <c r="DA10" s="634"/>
      <c r="DB10" s="634"/>
      <c r="DC10" s="634"/>
      <c r="DD10" s="587" t="s">
        <v>177</v>
      </c>
      <c r="DE10" s="582"/>
      <c r="DF10" s="582"/>
      <c r="DG10" s="582"/>
      <c r="DH10" s="582"/>
      <c r="DI10" s="582"/>
      <c r="DJ10" s="582"/>
      <c r="DK10" s="582"/>
      <c r="DL10" s="582"/>
      <c r="DM10" s="582"/>
      <c r="DN10" s="582"/>
      <c r="DO10" s="582"/>
      <c r="DP10" s="583"/>
      <c r="DQ10" s="587" t="s">
        <v>177</v>
      </c>
      <c r="DR10" s="582"/>
      <c r="DS10" s="582"/>
      <c r="DT10" s="582"/>
      <c r="DU10" s="582"/>
      <c r="DV10" s="582"/>
      <c r="DW10" s="582"/>
      <c r="DX10" s="582"/>
      <c r="DY10" s="582"/>
      <c r="DZ10" s="582"/>
      <c r="EA10" s="582"/>
      <c r="EB10" s="582"/>
      <c r="EC10" s="613"/>
    </row>
    <row r="11" spans="2:143" ht="11.25" customHeight="1" x14ac:dyDescent="0.15">
      <c r="B11" s="578" t="s">
        <v>185</v>
      </c>
      <c r="C11" s="579"/>
      <c r="D11" s="579"/>
      <c r="E11" s="579"/>
      <c r="F11" s="579"/>
      <c r="G11" s="579"/>
      <c r="H11" s="579"/>
      <c r="I11" s="579"/>
      <c r="J11" s="579"/>
      <c r="K11" s="579"/>
      <c r="L11" s="579"/>
      <c r="M11" s="579"/>
      <c r="N11" s="579"/>
      <c r="O11" s="579"/>
      <c r="P11" s="579"/>
      <c r="Q11" s="580"/>
      <c r="R11" s="581" t="s">
        <v>177</v>
      </c>
      <c r="S11" s="582"/>
      <c r="T11" s="582"/>
      <c r="U11" s="582"/>
      <c r="V11" s="582"/>
      <c r="W11" s="582"/>
      <c r="X11" s="582"/>
      <c r="Y11" s="583"/>
      <c r="Z11" s="634" t="s">
        <v>177</v>
      </c>
      <c r="AA11" s="634"/>
      <c r="AB11" s="634"/>
      <c r="AC11" s="634"/>
      <c r="AD11" s="635" t="s">
        <v>177</v>
      </c>
      <c r="AE11" s="635"/>
      <c r="AF11" s="635"/>
      <c r="AG11" s="635"/>
      <c r="AH11" s="635"/>
      <c r="AI11" s="635"/>
      <c r="AJ11" s="635"/>
      <c r="AK11" s="635"/>
      <c r="AL11" s="604" t="s">
        <v>177</v>
      </c>
      <c r="AM11" s="636"/>
      <c r="AN11" s="636"/>
      <c r="AO11" s="637"/>
      <c r="AP11" s="578" t="s">
        <v>186</v>
      </c>
      <c r="AQ11" s="579"/>
      <c r="AR11" s="579"/>
      <c r="AS11" s="579"/>
      <c r="AT11" s="579"/>
      <c r="AU11" s="579"/>
      <c r="AV11" s="579"/>
      <c r="AW11" s="579"/>
      <c r="AX11" s="579"/>
      <c r="AY11" s="579"/>
      <c r="AZ11" s="579"/>
      <c r="BA11" s="579"/>
      <c r="BB11" s="579"/>
      <c r="BC11" s="579"/>
      <c r="BD11" s="579"/>
      <c r="BE11" s="579"/>
      <c r="BF11" s="580"/>
      <c r="BG11" s="581">
        <v>424</v>
      </c>
      <c r="BH11" s="582"/>
      <c r="BI11" s="582"/>
      <c r="BJ11" s="582"/>
      <c r="BK11" s="582"/>
      <c r="BL11" s="582"/>
      <c r="BM11" s="582"/>
      <c r="BN11" s="583"/>
      <c r="BO11" s="634">
        <v>0.6</v>
      </c>
      <c r="BP11" s="634"/>
      <c r="BQ11" s="634"/>
      <c r="BR11" s="634"/>
      <c r="BS11" s="587" t="s">
        <v>177</v>
      </c>
      <c r="BT11" s="582"/>
      <c r="BU11" s="582"/>
      <c r="BV11" s="582"/>
      <c r="BW11" s="582"/>
      <c r="BX11" s="582"/>
      <c r="BY11" s="582"/>
      <c r="BZ11" s="582"/>
      <c r="CA11" s="582"/>
      <c r="CB11" s="613"/>
      <c r="CD11" s="614" t="s">
        <v>187</v>
      </c>
      <c r="CE11" s="611"/>
      <c r="CF11" s="611"/>
      <c r="CG11" s="611"/>
      <c r="CH11" s="611"/>
      <c r="CI11" s="611"/>
      <c r="CJ11" s="611"/>
      <c r="CK11" s="611"/>
      <c r="CL11" s="611"/>
      <c r="CM11" s="611"/>
      <c r="CN11" s="611"/>
      <c r="CO11" s="611"/>
      <c r="CP11" s="611"/>
      <c r="CQ11" s="612"/>
      <c r="CR11" s="581">
        <v>169578</v>
      </c>
      <c r="CS11" s="582"/>
      <c r="CT11" s="582"/>
      <c r="CU11" s="582"/>
      <c r="CV11" s="582"/>
      <c r="CW11" s="582"/>
      <c r="CX11" s="582"/>
      <c r="CY11" s="583"/>
      <c r="CZ11" s="634">
        <v>10.8</v>
      </c>
      <c r="DA11" s="634"/>
      <c r="DB11" s="634"/>
      <c r="DC11" s="634"/>
      <c r="DD11" s="587">
        <v>133259</v>
      </c>
      <c r="DE11" s="582"/>
      <c r="DF11" s="582"/>
      <c r="DG11" s="582"/>
      <c r="DH11" s="582"/>
      <c r="DI11" s="582"/>
      <c r="DJ11" s="582"/>
      <c r="DK11" s="582"/>
      <c r="DL11" s="582"/>
      <c r="DM11" s="582"/>
      <c r="DN11" s="582"/>
      <c r="DO11" s="582"/>
      <c r="DP11" s="583"/>
      <c r="DQ11" s="587">
        <v>43708</v>
      </c>
      <c r="DR11" s="582"/>
      <c r="DS11" s="582"/>
      <c r="DT11" s="582"/>
      <c r="DU11" s="582"/>
      <c r="DV11" s="582"/>
      <c r="DW11" s="582"/>
      <c r="DX11" s="582"/>
      <c r="DY11" s="582"/>
      <c r="DZ11" s="582"/>
      <c r="EA11" s="582"/>
      <c r="EB11" s="582"/>
      <c r="EC11" s="613"/>
    </row>
    <row r="12" spans="2:143" ht="11.25" customHeight="1" x14ac:dyDescent="0.15">
      <c r="B12" s="578" t="s">
        <v>188</v>
      </c>
      <c r="C12" s="579"/>
      <c r="D12" s="579"/>
      <c r="E12" s="579"/>
      <c r="F12" s="579"/>
      <c r="G12" s="579"/>
      <c r="H12" s="579"/>
      <c r="I12" s="579"/>
      <c r="J12" s="579"/>
      <c r="K12" s="579"/>
      <c r="L12" s="579"/>
      <c r="M12" s="579"/>
      <c r="N12" s="579"/>
      <c r="O12" s="579"/>
      <c r="P12" s="579"/>
      <c r="Q12" s="580"/>
      <c r="R12" s="581" t="s">
        <v>177</v>
      </c>
      <c r="S12" s="582"/>
      <c r="T12" s="582"/>
      <c r="U12" s="582"/>
      <c r="V12" s="582"/>
      <c r="W12" s="582"/>
      <c r="X12" s="582"/>
      <c r="Y12" s="583"/>
      <c r="Z12" s="634" t="s">
        <v>177</v>
      </c>
      <c r="AA12" s="634"/>
      <c r="AB12" s="634"/>
      <c r="AC12" s="634"/>
      <c r="AD12" s="635" t="s">
        <v>177</v>
      </c>
      <c r="AE12" s="635"/>
      <c r="AF12" s="635"/>
      <c r="AG12" s="635"/>
      <c r="AH12" s="635"/>
      <c r="AI12" s="635"/>
      <c r="AJ12" s="635"/>
      <c r="AK12" s="635"/>
      <c r="AL12" s="604" t="s">
        <v>177</v>
      </c>
      <c r="AM12" s="636"/>
      <c r="AN12" s="636"/>
      <c r="AO12" s="637"/>
      <c r="AP12" s="578" t="s">
        <v>189</v>
      </c>
      <c r="AQ12" s="579"/>
      <c r="AR12" s="579"/>
      <c r="AS12" s="579"/>
      <c r="AT12" s="579"/>
      <c r="AU12" s="579"/>
      <c r="AV12" s="579"/>
      <c r="AW12" s="579"/>
      <c r="AX12" s="579"/>
      <c r="AY12" s="579"/>
      <c r="AZ12" s="579"/>
      <c r="BA12" s="579"/>
      <c r="BB12" s="579"/>
      <c r="BC12" s="579"/>
      <c r="BD12" s="579"/>
      <c r="BE12" s="579"/>
      <c r="BF12" s="580"/>
      <c r="BG12" s="581">
        <v>44371</v>
      </c>
      <c r="BH12" s="582"/>
      <c r="BI12" s="582"/>
      <c r="BJ12" s="582"/>
      <c r="BK12" s="582"/>
      <c r="BL12" s="582"/>
      <c r="BM12" s="582"/>
      <c r="BN12" s="583"/>
      <c r="BO12" s="634">
        <v>66.900000000000006</v>
      </c>
      <c r="BP12" s="634"/>
      <c r="BQ12" s="634"/>
      <c r="BR12" s="634"/>
      <c r="BS12" s="587">
        <v>7837</v>
      </c>
      <c r="BT12" s="582"/>
      <c r="BU12" s="582"/>
      <c r="BV12" s="582"/>
      <c r="BW12" s="582"/>
      <c r="BX12" s="582"/>
      <c r="BY12" s="582"/>
      <c r="BZ12" s="582"/>
      <c r="CA12" s="582"/>
      <c r="CB12" s="613"/>
      <c r="CD12" s="614" t="s">
        <v>190</v>
      </c>
      <c r="CE12" s="611"/>
      <c r="CF12" s="611"/>
      <c r="CG12" s="611"/>
      <c r="CH12" s="611"/>
      <c r="CI12" s="611"/>
      <c r="CJ12" s="611"/>
      <c r="CK12" s="611"/>
      <c r="CL12" s="611"/>
      <c r="CM12" s="611"/>
      <c r="CN12" s="611"/>
      <c r="CO12" s="611"/>
      <c r="CP12" s="611"/>
      <c r="CQ12" s="612"/>
      <c r="CR12" s="581">
        <v>42485</v>
      </c>
      <c r="CS12" s="582"/>
      <c r="CT12" s="582"/>
      <c r="CU12" s="582"/>
      <c r="CV12" s="582"/>
      <c r="CW12" s="582"/>
      <c r="CX12" s="582"/>
      <c r="CY12" s="583"/>
      <c r="CZ12" s="634">
        <v>2.7</v>
      </c>
      <c r="DA12" s="634"/>
      <c r="DB12" s="634"/>
      <c r="DC12" s="634"/>
      <c r="DD12" s="587">
        <v>7156</v>
      </c>
      <c r="DE12" s="582"/>
      <c r="DF12" s="582"/>
      <c r="DG12" s="582"/>
      <c r="DH12" s="582"/>
      <c r="DI12" s="582"/>
      <c r="DJ12" s="582"/>
      <c r="DK12" s="582"/>
      <c r="DL12" s="582"/>
      <c r="DM12" s="582"/>
      <c r="DN12" s="582"/>
      <c r="DO12" s="582"/>
      <c r="DP12" s="583"/>
      <c r="DQ12" s="587">
        <v>13061</v>
      </c>
      <c r="DR12" s="582"/>
      <c r="DS12" s="582"/>
      <c r="DT12" s="582"/>
      <c r="DU12" s="582"/>
      <c r="DV12" s="582"/>
      <c r="DW12" s="582"/>
      <c r="DX12" s="582"/>
      <c r="DY12" s="582"/>
      <c r="DZ12" s="582"/>
      <c r="EA12" s="582"/>
      <c r="EB12" s="582"/>
      <c r="EC12" s="613"/>
    </row>
    <row r="13" spans="2:143" ht="11.25" customHeight="1" x14ac:dyDescent="0.15">
      <c r="B13" s="578" t="s">
        <v>191</v>
      </c>
      <c r="C13" s="579"/>
      <c r="D13" s="579"/>
      <c r="E13" s="579"/>
      <c r="F13" s="579"/>
      <c r="G13" s="579"/>
      <c r="H13" s="579"/>
      <c r="I13" s="579"/>
      <c r="J13" s="579"/>
      <c r="K13" s="579"/>
      <c r="L13" s="579"/>
      <c r="M13" s="579"/>
      <c r="N13" s="579"/>
      <c r="O13" s="579"/>
      <c r="P13" s="579"/>
      <c r="Q13" s="580"/>
      <c r="R13" s="581">
        <v>1461</v>
      </c>
      <c r="S13" s="582"/>
      <c r="T13" s="582"/>
      <c r="U13" s="582"/>
      <c r="V13" s="582"/>
      <c r="W13" s="582"/>
      <c r="X13" s="582"/>
      <c r="Y13" s="583"/>
      <c r="Z13" s="634">
        <v>0.1</v>
      </c>
      <c r="AA13" s="634"/>
      <c r="AB13" s="634"/>
      <c r="AC13" s="634"/>
      <c r="AD13" s="635">
        <v>1461</v>
      </c>
      <c r="AE13" s="635"/>
      <c r="AF13" s="635"/>
      <c r="AG13" s="635"/>
      <c r="AH13" s="635"/>
      <c r="AI13" s="635"/>
      <c r="AJ13" s="635"/>
      <c r="AK13" s="635"/>
      <c r="AL13" s="604">
        <v>0.3</v>
      </c>
      <c r="AM13" s="636"/>
      <c r="AN13" s="636"/>
      <c r="AO13" s="637"/>
      <c r="AP13" s="578" t="s">
        <v>192</v>
      </c>
      <c r="AQ13" s="579"/>
      <c r="AR13" s="579"/>
      <c r="AS13" s="579"/>
      <c r="AT13" s="579"/>
      <c r="AU13" s="579"/>
      <c r="AV13" s="579"/>
      <c r="AW13" s="579"/>
      <c r="AX13" s="579"/>
      <c r="AY13" s="579"/>
      <c r="AZ13" s="579"/>
      <c r="BA13" s="579"/>
      <c r="BB13" s="579"/>
      <c r="BC13" s="579"/>
      <c r="BD13" s="579"/>
      <c r="BE13" s="579"/>
      <c r="BF13" s="580"/>
      <c r="BG13" s="581">
        <v>44171</v>
      </c>
      <c r="BH13" s="582"/>
      <c r="BI13" s="582"/>
      <c r="BJ13" s="582"/>
      <c r="BK13" s="582"/>
      <c r="BL13" s="582"/>
      <c r="BM13" s="582"/>
      <c r="BN13" s="583"/>
      <c r="BO13" s="634">
        <v>66.599999999999994</v>
      </c>
      <c r="BP13" s="634"/>
      <c r="BQ13" s="634"/>
      <c r="BR13" s="634"/>
      <c r="BS13" s="587">
        <v>7837</v>
      </c>
      <c r="BT13" s="582"/>
      <c r="BU13" s="582"/>
      <c r="BV13" s="582"/>
      <c r="BW13" s="582"/>
      <c r="BX13" s="582"/>
      <c r="BY13" s="582"/>
      <c r="BZ13" s="582"/>
      <c r="CA13" s="582"/>
      <c r="CB13" s="613"/>
      <c r="CD13" s="614" t="s">
        <v>193</v>
      </c>
      <c r="CE13" s="611"/>
      <c r="CF13" s="611"/>
      <c r="CG13" s="611"/>
      <c r="CH13" s="611"/>
      <c r="CI13" s="611"/>
      <c r="CJ13" s="611"/>
      <c r="CK13" s="611"/>
      <c r="CL13" s="611"/>
      <c r="CM13" s="611"/>
      <c r="CN13" s="611"/>
      <c r="CO13" s="611"/>
      <c r="CP13" s="611"/>
      <c r="CQ13" s="612"/>
      <c r="CR13" s="581">
        <v>123876</v>
      </c>
      <c r="CS13" s="582"/>
      <c r="CT13" s="582"/>
      <c r="CU13" s="582"/>
      <c r="CV13" s="582"/>
      <c r="CW13" s="582"/>
      <c r="CX13" s="582"/>
      <c r="CY13" s="583"/>
      <c r="CZ13" s="634">
        <v>7.9</v>
      </c>
      <c r="DA13" s="634"/>
      <c r="DB13" s="634"/>
      <c r="DC13" s="634"/>
      <c r="DD13" s="587">
        <v>87764</v>
      </c>
      <c r="DE13" s="582"/>
      <c r="DF13" s="582"/>
      <c r="DG13" s="582"/>
      <c r="DH13" s="582"/>
      <c r="DI13" s="582"/>
      <c r="DJ13" s="582"/>
      <c r="DK13" s="582"/>
      <c r="DL13" s="582"/>
      <c r="DM13" s="582"/>
      <c r="DN13" s="582"/>
      <c r="DO13" s="582"/>
      <c r="DP13" s="583"/>
      <c r="DQ13" s="587">
        <v>60657</v>
      </c>
      <c r="DR13" s="582"/>
      <c r="DS13" s="582"/>
      <c r="DT13" s="582"/>
      <c r="DU13" s="582"/>
      <c r="DV13" s="582"/>
      <c r="DW13" s="582"/>
      <c r="DX13" s="582"/>
      <c r="DY13" s="582"/>
      <c r="DZ13" s="582"/>
      <c r="EA13" s="582"/>
      <c r="EB13" s="582"/>
      <c r="EC13" s="613"/>
    </row>
    <row r="14" spans="2:143" ht="11.25" customHeight="1" x14ac:dyDescent="0.15">
      <c r="B14" s="578" t="s">
        <v>194</v>
      </c>
      <c r="C14" s="579"/>
      <c r="D14" s="579"/>
      <c r="E14" s="579"/>
      <c r="F14" s="579"/>
      <c r="G14" s="579"/>
      <c r="H14" s="579"/>
      <c r="I14" s="579"/>
      <c r="J14" s="579"/>
      <c r="K14" s="579"/>
      <c r="L14" s="579"/>
      <c r="M14" s="579"/>
      <c r="N14" s="579"/>
      <c r="O14" s="579"/>
      <c r="P14" s="579"/>
      <c r="Q14" s="580"/>
      <c r="R14" s="581" t="s">
        <v>177</v>
      </c>
      <c r="S14" s="582"/>
      <c r="T14" s="582"/>
      <c r="U14" s="582"/>
      <c r="V14" s="582"/>
      <c r="W14" s="582"/>
      <c r="X14" s="582"/>
      <c r="Y14" s="583"/>
      <c r="Z14" s="634" t="s">
        <v>177</v>
      </c>
      <c r="AA14" s="634"/>
      <c r="AB14" s="634"/>
      <c r="AC14" s="634"/>
      <c r="AD14" s="635" t="s">
        <v>177</v>
      </c>
      <c r="AE14" s="635"/>
      <c r="AF14" s="635"/>
      <c r="AG14" s="635"/>
      <c r="AH14" s="635"/>
      <c r="AI14" s="635"/>
      <c r="AJ14" s="635"/>
      <c r="AK14" s="635"/>
      <c r="AL14" s="604" t="s">
        <v>177</v>
      </c>
      <c r="AM14" s="636"/>
      <c r="AN14" s="636"/>
      <c r="AO14" s="637"/>
      <c r="AP14" s="578" t="s">
        <v>195</v>
      </c>
      <c r="AQ14" s="579"/>
      <c r="AR14" s="579"/>
      <c r="AS14" s="579"/>
      <c r="AT14" s="579"/>
      <c r="AU14" s="579"/>
      <c r="AV14" s="579"/>
      <c r="AW14" s="579"/>
      <c r="AX14" s="579"/>
      <c r="AY14" s="579"/>
      <c r="AZ14" s="579"/>
      <c r="BA14" s="579"/>
      <c r="BB14" s="579"/>
      <c r="BC14" s="579"/>
      <c r="BD14" s="579"/>
      <c r="BE14" s="579"/>
      <c r="BF14" s="580"/>
      <c r="BG14" s="581">
        <v>1176</v>
      </c>
      <c r="BH14" s="582"/>
      <c r="BI14" s="582"/>
      <c r="BJ14" s="582"/>
      <c r="BK14" s="582"/>
      <c r="BL14" s="582"/>
      <c r="BM14" s="582"/>
      <c r="BN14" s="583"/>
      <c r="BO14" s="634">
        <v>1.8</v>
      </c>
      <c r="BP14" s="634"/>
      <c r="BQ14" s="634"/>
      <c r="BR14" s="634"/>
      <c r="BS14" s="587" t="s">
        <v>177</v>
      </c>
      <c r="BT14" s="582"/>
      <c r="BU14" s="582"/>
      <c r="BV14" s="582"/>
      <c r="BW14" s="582"/>
      <c r="BX14" s="582"/>
      <c r="BY14" s="582"/>
      <c r="BZ14" s="582"/>
      <c r="CA14" s="582"/>
      <c r="CB14" s="613"/>
      <c r="CD14" s="614" t="s">
        <v>196</v>
      </c>
      <c r="CE14" s="611"/>
      <c r="CF14" s="611"/>
      <c r="CG14" s="611"/>
      <c r="CH14" s="611"/>
      <c r="CI14" s="611"/>
      <c r="CJ14" s="611"/>
      <c r="CK14" s="611"/>
      <c r="CL14" s="611"/>
      <c r="CM14" s="611"/>
      <c r="CN14" s="611"/>
      <c r="CO14" s="611"/>
      <c r="CP14" s="611"/>
      <c r="CQ14" s="612"/>
      <c r="CR14" s="581">
        <v>193679</v>
      </c>
      <c r="CS14" s="582"/>
      <c r="CT14" s="582"/>
      <c r="CU14" s="582"/>
      <c r="CV14" s="582"/>
      <c r="CW14" s="582"/>
      <c r="CX14" s="582"/>
      <c r="CY14" s="583"/>
      <c r="CZ14" s="634">
        <v>12.4</v>
      </c>
      <c r="DA14" s="634"/>
      <c r="DB14" s="634"/>
      <c r="DC14" s="634"/>
      <c r="DD14" s="587">
        <v>152463</v>
      </c>
      <c r="DE14" s="582"/>
      <c r="DF14" s="582"/>
      <c r="DG14" s="582"/>
      <c r="DH14" s="582"/>
      <c r="DI14" s="582"/>
      <c r="DJ14" s="582"/>
      <c r="DK14" s="582"/>
      <c r="DL14" s="582"/>
      <c r="DM14" s="582"/>
      <c r="DN14" s="582"/>
      <c r="DO14" s="582"/>
      <c r="DP14" s="583"/>
      <c r="DQ14" s="587">
        <v>42804</v>
      </c>
      <c r="DR14" s="582"/>
      <c r="DS14" s="582"/>
      <c r="DT14" s="582"/>
      <c r="DU14" s="582"/>
      <c r="DV14" s="582"/>
      <c r="DW14" s="582"/>
      <c r="DX14" s="582"/>
      <c r="DY14" s="582"/>
      <c r="DZ14" s="582"/>
      <c r="EA14" s="582"/>
      <c r="EB14" s="582"/>
      <c r="EC14" s="613"/>
    </row>
    <row r="15" spans="2:143" ht="11.25" customHeight="1" x14ac:dyDescent="0.15">
      <c r="B15" s="578" t="s">
        <v>197</v>
      </c>
      <c r="C15" s="579"/>
      <c r="D15" s="579"/>
      <c r="E15" s="579"/>
      <c r="F15" s="579"/>
      <c r="G15" s="579"/>
      <c r="H15" s="579"/>
      <c r="I15" s="579"/>
      <c r="J15" s="579"/>
      <c r="K15" s="579"/>
      <c r="L15" s="579"/>
      <c r="M15" s="579"/>
      <c r="N15" s="579"/>
      <c r="O15" s="579"/>
      <c r="P15" s="579"/>
      <c r="Q15" s="580"/>
      <c r="R15" s="581" t="s">
        <v>177</v>
      </c>
      <c r="S15" s="582"/>
      <c r="T15" s="582"/>
      <c r="U15" s="582"/>
      <c r="V15" s="582"/>
      <c r="W15" s="582"/>
      <c r="X15" s="582"/>
      <c r="Y15" s="583"/>
      <c r="Z15" s="634" t="s">
        <v>177</v>
      </c>
      <c r="AA15" s="634"/>
      <c r="AB15" s="634"/>
      <c r="AC15" s="634"/>
      <c r="AD15" s="635" t="s">
        <v>177</v>
      </c>
      <c r="AE15" s="635"/>
      <c r="AF15" s="635"/>
      <c r="AG15" s="635"/>
      <c r="AH15" s="635"/>
      <c r="AI15" s="635"/>
      <c r="AJ15" s="635"/>
      <c r="AK15" s="635"/>
      <c r="AL15" s="604" t="s">
        <v>177</v>
      </c>
      <c r="AM15" s="636"/>
      <c r="AN15" s="636"/>
      <c r="AO15" s="637"/>
      <c r="AP15" s="578" t="s">
        <v>198</v>
      </c>
      <c r="AQ15" s="579"/>
      <c r="AR15" s="579"/>
      <c r="AS15" s="579"/>
      <c r="AT15" s="579"/>
      <c r="AU15" s="579"/>
      <c r="AV15" s="579"/>
      <c r="AW15" s="579"/>
      <c r="AX15" s="579"/>
      <c r="AY15" s="579"/>
      <c r="AZ15" s="579"/>
      <c r="BA15" s="579"/>
      <c r="BB15" s="579"/>
      <c r="BC15" s="579"/>
      <c r="BD15" s="579"/>
      <c r="BE15" s="579"/>
      <c r="BF15" s="580"/>
      <c r="BG15" s="581">
        <v>1926</v>
      </c>
      <c r="BH15" s="582"/>
      <c r="BI15" s="582"/>
      <c r="BJ15" s="582"/>
      <c r="BK15" s="582"/>
      <c r="BL15" s="582"/>
      <c r="BM15" s="582"/>
      <c r="BN15" s="583"/>
      <c r="BO15" s="634">
        <v>2.9</v>
      </c>
      <c r="BP15" s="634"/>
      <c r="BQ15" s="634"/>
      <c r="BR15" s="634"/>
      <c r="BS15" s="587" t="s">
        <v>177</v>
      </c>
      <c r="BT15" s="582"/>
      <c r="BU15" s="582"/>
      <c r="BV15" s="582"/>
      <c r="BW15" s="582"/>
      <c r="BX15" s="582"/>
      <c r="BY15" s="582"/>
      <c r="BZ15" s="582"/>
      <c r="CA15" s="582"/>
      <c r="CB15" s="613"/>
      <c r="CD15" s="614" t="s">
        <v>199</v>
      </c>
      <c r="CE15" s="611"/>
      <c r="CF15" s="611"/>
      <c r="CG15" s="611"/>
      <c r="CH15" s="611"/>
      <c r="CI15" s="611"/>
      <c r="CJ15" s="611"/>
      <c r="CK15" s="611"/>
      <c r="CL15" s="611"/>
      <c r="CM15" s="611"/>
      <c r="CN15" s="611"/>
      <c r="CO15" s="611"/>
      <c r="CP15" s="611"/>
      <c r="CQ15" s="612"/>
      <c r="CR15" s="581">
        <v>57871</v>
      </c>
      <c r="CS15" s="582"/>
      <c r="CT15" s="582"/>
      <c r="CU15" s="582"/>
      <c r="CV15" s="582"/>
      <c r="CW15" s="582"/>
      <c r="CX15" s="582"/>
      <c r="CY15" s="583"/>
      <c r="CZ15" s="634">
        <v>3.7</v>
      </c>
      <c r="DA15" s="634"/>
      <c r="DB15" s="634"/>
      <c r="DC15" s="634"/>
      <c r="DD15" s="587">
        <v>4271</v>
      </c>
      <c r="DE15" s="582"/>
      <c r="DF15" s="582"/>
      <c r="DG15" s="582"/>
      <c r="DH15" s="582"/>
      <c r="DI15" s="582"/>
      <c r="DJ15" s="582"/>
      <c r="DK15" s="582"/>
      <c r="DL15" s="582"/>
      <c r="DM15" s="582"/>
      <c r="DN15" s="582"/>
      <c r="DO15" s="582"/>
      <c r="DP15" s="583"/>
      <c r="DQ15" s="587">
        <v>52308</v>
      </c>
      <c r="DR15" s="582"/>
      <c r="DS15" s="582"/>
      <c r="DT15" s="582"/>
      <c r="DU15" s="582"/>
      <c r="DV15" s="582"/>
      <c r="DW15" s="582"/>
      <c r="DX15" s="582"/>
      <c r="DY15" s="582"/>
      <c r="DZ15" s="582"/>
      <c r="EA15" s="582"/>
      <c r="EB15" s="582"/>
      <c r="EC15" s="613"/>
    </row>
    <row r="16" spans="2:143" ht="11.25" customHeight="1" x14ac:dyDescent="0.15">
      <c r="B16" s="578" t="s">
        <v>200</v>
      </c>
      <c r="C16" s="579"/>
      <c r="D16" s="579"/>
      <c r="E16" s="579"/>
      <c r="F16" s="579"/>
      <c r="G16" s="579"/>
      <c r="H16" s="579"/>
      <c r="I16" s="579"/>
      <c r="J16" s="579"/>
      <c r="K16" s="579"/>
      <c r="L16" s="579"/>
      <c r="M16" s="579"/>
      <c r="N16" s="579"/>
      <c r="O16" s="579"/>
      <c r="P16" s="579"/>
      <c r="Q16" s="580"/>
      <c r="R16" s="581">
        <v>617084</v>
      </c>
      <c r="S16" s="582"/>
      <c r="T16" s="582"/>
      <c r="U16" s="582"/>
      <c r="V16" s="582"/>
      <c r="W16" s="582"/>
      <c r="X16" s="582"/>
      <c r="Y16" s="583"/>
      <c r="Z16" s="634">
        <v>35.799999999999997</v>
      </c>
      <c r="AA16" s="634"/>
      <c r="AB16" s="634"/>
      <c r="AC16" s="634"/>
      <c r="AD16" s="635">
        <v>496597</v>
      </c>
      <c r="AE16" s="635"/>
      <c r="AF16" s="635"/>
      <c r="AG16" s="635"/>
      <c r="AH16" s="635"/>
      <c r="AI16" s="635"/>
      <c r="AJ16" s="635"/>
      <c r="AK16" s="635"/>
      <c r="AL16" s="604">
        <v>85.7</v>
      </c>
      <c r="AM16" s="636"/>
      <c r="AN16" s="636"/>
      <c r="AO16" s="637"/>
      <c r="AP16" s="578" t="s">
        <v>201</v>
      </c>
      <c r="AQ16" s="579"/>
      <c r="AR16" s="579"/>
      <c r="AS16" s="579"/>
      <c r="AT16" s="579"/>
      <c r="AU16" s="579"/>
      <c r="AV16" s="579"/>
      <c r="AW16" s="579"/>
      <c r="AX16" s="579"/>
      <c r="AY16" s="579"/>
      <c r="AZ16" s="579"/>
      <c r="BA16" s="579"/>
      <c r="BB16" s="579"/>
      <c r="BC16" s="579"/>
      <c r="BD16" s="579"/>
      <c r="BE16" s="579"/>
      <c r="BF16" s="580"/>
      <c r="BG16" s="581" t="s">
        <v>177</v>
      </c>
      <c r="BH16" s="582"/>
      <c r="BI16" s="582"/>
      <c r="BJ16" s="582"/>
      <c r="BK16" s="582"/>
      <c r="BL16" s="582"/>
      <c r="BM16" s="582"/>
      <c r="BN16" s="583"/>
      <c r="BO16" s="634" t="s">
        <v>177</v>
      </c>
      <c r="BP16" s="634"/>
      <c r="BQ16" s="634"/>
      <c r="BR16" s="634"/>
      <c r="BS16" s="587" t="s">
        <v>177</v>
      </c>
      <c r="BT16" s="582"/>
      <c r="BU16" s="582"/>
      <c r="BV16" s="582"/>
      <c r="BW16" s="582"/>
      <c r="BX16" s="582"/>
      <c r="BY16" s="582"/>
      <c r="BZ16" s="582"/>
      <c r="CA16" s="582"/>
      <c r="CB16" s="613"/>
      <c r="CD16" s="614" t="s">
        <v>202</v>
      </c>
      <c r="CE16" s="611"/>
      <c r="CF16" s="611"/>
      <c r="CG16" s="611"/>
      <c r="CH16" s="611"/>
      <c r="CI16" s="611"/>
      <c r="CJ16" s="611"/>
      <c r="CK16" s="611"/>
      <c r="CL16" s="611"/>
      <c r="CM16" s="611"/>
      <c r="CN16" s="611"/>
      <c r="CO16" s="611"/>
      <c r="CP16" s="611"/>
      <c r="CQ16" s="612"/>
      <c r="CR16" s="581" t="s">
        <v>177</v>
      </c>
      <c r="CS16" s="582"/>
      <c r="CT16" s="582"/>
      <c r="CU16" s="582"/>
      <c r="CV16" s="582"/>
      <c r="CW16" s="582"/>
      <c r="CX16" s="582"/>
      <c r="CY16" s="583"/>
      <c r="CZ16" s="634" t="s">
        <v>177</v>
      </c>
      <c r="DA16" s="634"/>
      <c r="DB16" s="634"/>
      <c r="DC16" s="634"/>
      <c r="DD16" s="587" t="s">
        <v>177</v>
      </c>
      <c r="DE16" s="582"/>
      <c r="DF16" s="582"/>
      <c r="DG16" s="582"/>
      <c r="DH16" s="582"/>
      <c r="DI16" s="582"/>
      <c r="DJ16" s="582"/>
      <c r="DK16" s="582"/>
      <c r="DL16" s="582"/>
      <c r="DM16" s="582"/>
      <c r="DN16" s="582"/>
      <c r="DO16" s="582"/>
      <c r="DP16" s="583"/>
      <c r="DQ16" s="587" t="s">
        <v>177</v>
      </c>
      <c r="DR16" s="582"/>
      <c r="DS16" s="582"/>
      <c r="DT16" s="582"/>
      <c r="DU16" s="582"/>
      <c r="DV16" s="582"/>
      <c r="DW16" s="582"/>
      <c r="DX16" s="582"/>
      <c r="DY16" s="582"/>
      <c r="DZ16" s="582"/>
      <c r="EA16" s="582"/>
      <c r="EB16" s="582"/>
      <c r="EC16" s="613"/>
    </row>
    <row r="17" spans="2:133" ht="11.25" customHeight="1" x14ac:dyDescent="0.15">
      <c r="B17" s="578" t="s">
        <v>203</v>
      </c>
      <c r="C17" s="579"/>
      <c r="D17" s="579"/>
      <c r="E17" s="579"/>
      <c r="F17" s="579"/>
      <c r="G17" s="579"/>
      <c r="H17" s="579"/>
      <c r="I17" s="579"/>
      <c r="J17" s="579"/>
      <c r="K17" s="579"/>
      <c r="L17" s="579"/>
      <c r="M17" s="579"/>
      <c r="N17" s="579"/>
      <c r="O17" s="579"/>
      <c r="P17" s="579"/>
      <c r="Q17" s="580"/>
      <c r="R17" s="581">
        <v>496597</v>
      </c>
      <c r="S17" s="582"/>
      <c r="T17" s="582"/>
      <c r="U17" s="582"/>
      <c r="V17" s="582"/>
      <c r="W17" s="582"/>
      <c r="X17" s="582"/>
      <c r="Y17" s="583"/>
      <c r="Z17" s="634">
        <v>28.8</v>
      </c>
      <c r="AA17" s="634"/>
      <c r="AB17" s="634"/>
      <c r="AC17" s="634"/>
      <c r="AD17" s="635">
        <v>496597</v>
      </c>
      <c r="AE17" s="635"/>
      <c r="AF17" s="635"/>
      <c r="AG17" s="635"/>
      <c r="AH17" s="635"/>
      <c r="AI17" s="635"/>
      <c r="AJ17" s="635"/>
      <c r="AK17" s="635"/>
      <c r="AL17" s="604">
        <v>85.7</v>
      </c>
      <c r="AM17" s="636"/>
      <c r="AN17" s="636"/>
      <c r="AO17" s="637"/>
      <c r="AP17" s="578" t="s">
        <v>204</v>
      </c>
      <c r="AQ17" s="579"/>
      <c r="AR17" s="579"/>
      <c r="AS17" s="579"/>
      <c r="AT17" s="579"/>
      <c r="AU17" s="579"/>
      <c r="AV17" s="579"/>
      <c r="AW17" s="579"/>
      <c r="AX17" s="579"/>
      <c r="AY17" s="579"/>
      <c r="AZ17" s="579"/>
      <c r="BA17" s="579"/>
      <c r="BB17" s="579"/>
      <c r="BC17" s="579"/>
      <c r="BD17" s="579"/>
      <c r="BE17" s="579"/>
      <c r="BF17" s="580"/>
      <c r="BG17" s="581" t="s">
        <v>177</v>
      </c>
      <c r="BH17" s="582"/>
      <c r="BI17" s="582"/>
      <c r="BJ17" s="582"/>
      <c r="BK17" s="582"/>
      <c r="BL17" s="582"/>
      <c r="BM17" s="582"/>
      <c r="BN17" s="583"/>
      <c r="BO17" s="634" t="s">
        <v>177</v>
      </c>
      <c r="BP17" s="634"/>
      <c r="BQ17" s="634"/>
      <c r="BR17" s="634"/>
      <c r="BS17" s="587" t="s">
        <v>177</v>
      </c>
      <c r="BT17" s="582"/>
      <c r="BU17" s="582"/>
      <c r="BV17" s="582"/>
      <c r="BW17" s="582"/>
      <c r="BX17" s="582"/>
      <c r="BY17" s="582"/>
      <c r="BZ17" s="582"/>
      <c r="CA17" s="582"/>
      <c r="CB17" s="613"/>
      <c r="CD17" s="614" t="s">
        <v>205</v>
      </c>
      <c r="CE17" s="611"/>
      <c r="CF17" s="611"/>
      <c r="CG17" s="611"/>
      <c r="CH17" s="611"/>
      <c r="CI17" s="611"/>
      <c r="CJ17" s="611"/>
      <c r="CK17" s="611"/>
      <c r="CL17" s="611"/>
      <c r="CM17" s="611"/>
      <c r="CN17" s="611"/>
      <c r="CO17" s="611"/>
      <c r="CP17" s="611"/>
      <c r="CQ17" s="612"/>
      <c r="CR17" s="581">
        <v>109900</v>
      </c>
      <c r="CS17" s="582"/>
      <c r="CT17" s="582"/>
      <c r="CU17" s="582"/>
      <c r="CV17" s="582"/>
      <c r="CW17" s="582"/>
      <c r="CX17" s="582"/>
      <c r="CY17" s="583"/>
      <c r="CZ17" s="634">
        <v>7</v>
      </c>
      <c r="DA17" s="634"/>
      <c r="DB17" s="634"/>
      <c r="DC17" s="634"/>
      <c r="DD17" s="587" t="s">
        <v>177</v>
      </c>
      <c r="DE17" s="582"/>
      <c r="DF17" s="582"/>
      <c r="DG17" s="582"/>
      <c r="DH17" s="582"/>
      <c r="DI17" s="582"/>
      <c r="DJ17" s="582"/>
      <c r="DK17" s="582"/>
      <c r="DL17" s="582"/>
      <c r="DM17" s="582"/>
      <c r="DN17" s="582"/>
      <c r="DO17" s="582"/>
      <c r="DP17" s="583"/>
      <c r="DQ17" s="587">
        <v>109900</v>
      </c>
      <c r="DR17" s="582"/>
      <c r="DS17" s="582"/>
      <c r="DT17" s="582"/>
      <c r="DU17" s="582"/>
      <c r="DV17" s="582"/>
      <c r="DW17" s="582"/>
      <c r="DX17" s="582"/>
      <c r="DY17" s="582"/>
      <c r="DZ17" s="582"/>
      <c r="EA17" s="582"/>
      <c r="EB17" s="582"/>
      <c r="EC17" s="613"/>
    </row>
    <row r="18" spans="2:133" ht="11.25" customHeight="1" x14ac:dyDescent="0.15">
      <c r="B18" s="578" t="s">
        <v>206</v>
      </c>
      <c r="C18" s="579"/>
      <c r="D18" s="579"/>
      <c r="E18" s="579"/>
      <c r="F18" s="579"/>
      <c r="G18" s="579"/>
      <c r="H18" s="579"/>
      <c r="I18" s="579"/>
      <c r="J18" s="579"/>
      <c r="K18" s="579"/>
      <c r="L18" s="579"/>
      <c r="M18" s="579"/>
      <c r="N18" s="579"/>
      <c r="O18" s="579"/>
      <c r="P18" s="579"/>
      <c r="Q18" s="580"/>
      <c r="R18" s="581">
        <v>120487</v>
      </c>
      <c r="S18" s="582"/>
      <c r="T18" s="582"/>
      <c r="U18" s="582"/>
      <c r="V18" s="582"/>
      <c r="W18" s="582"/>
      <c r="X18" s="582"/>
      <c r="Y18" s="583"/>
      <c r="Z18" s="634">
        <v>7</v>
      </c>
      <c r="AA18" s="634"/>
      <c r="AB18" s="634"/>
      <c r="AC18" s="634"/>
      <c r="AD18" s="635" t="s">
        <v>177</v>
      </c>
      <c r="AE18" s="635"/>
      <c r="AF18" s="635"/>
      <c r="AG18" s="635"/>
      <c r="AH18" s="635"/>
      <c r="AI18" s="635"/>
      <c r="AJ18" s="635"/>
      <c r="AK18" s="635"/>
      <c r="AL18" s="604" t="s">
        <v>177</v>
      </c>
      <c r="AM18" s="636"/>
      <c r="AN18" s="636"/>
      <c r="AO18" s="637"/>
      <c r="AP18" s="578" t="s">
        <v>207</v>
      </c>
      <c r="AQ18" s="579"/>
      <c r="AR18" s="579"/>
      <c r="AS18" s="579"/>
      <c r="AT18" s="579"/>
      <c r="AU18" s="579"/>
      <c r="AV18" s="579"/>
      <c r="AW18" s="579"/>
      <c r="AX18" s="579"/>
      <c r="AY18" s="579"/>
      <c r="AZ18" s="579"/>
      <c r="BA18" s="579"/>
      <c r="BB18" s="579"/>
      <c r="BC18" s="579"/>
      <c r="BD18" s="579"/>
      <c r="BE18" s="579"/>
      <c r="BF18" s="580"/>
      <c r="BG18" s="581" t="s">
        <v>177</v>
      </c>
      <c r="BH18" s="582"/>
      <c r="BI18" s="582"/>
      <c r="BJ18" s="582"/>
      <c r="BK18" s="582"/>
      <c r="BL18" s="582"/>
      <c r="BM18" s="582"/>
      <c r="BN18" s="583"/>
      <c r="BO18" s="634" t="s">
        <v>177</v>
      </c>
      <c r="BP18" s="634"/>
      <c r="BQ18" s="634"/>
      <c r="BR18" s="634"/>
      <c r="BS18" s="587" t="s">
        <v>177</v>
      </c>
      <c r="BT18" s="582"/>
      <c r="BU18" s="582"/>
      <c r="BV18" s="582"/>
      <c r="BW18" s="582"/>
      <c r="BX18" s="582"/>
      <c r="BY18" s="582"/>
      <c r="BZ18" s="582"/>
      <c r="CA18" s="582"/>
      <c r="CB18" s="613"/>
      <c r="CD18" s="614" t="s">
        <v>208</v>
      </c>
      <c r="CE18" s="611"/>
      <c r="CF18" s="611"/>
      <c r="CG18" s="611"/>
      <c r="CH18" s="611"/>
      <c r="CI18" s="611"/>
      <c r="CJ18" s="611"/>
      <c r="CK18" s="611"/>
      <c r="CL18" s="611"/>
      <c r="CM18" s="611"/>
      <c r="CN18" s="611"/>
      <c r="CO18" s="611"/>
      <c r="CP18" s="611"/>
      <c r="CQ18" s="612"/>
      <c r="CR18" s="581" t="s">
        <v>177</v>
      </c>
      <c r="CS18" s="582"/>
      <c r="CT18" s="582"/>
      <c r="CU18" s="582"/>
      <c r="CV18" s="582"/>
      <c r="CW18" s="582"/>
      <c r="CX18" s="582"/>
      <c r="CY18" s="583"/>
      <c r="CZ18" s="634" t="s">
        <v>177</v>
      </c>
      <c r="DA18" s="634"/>
      <c r="DB18" s="634"/>
      <c r="DC18" s="634"/>
      <c r="DD18" s="587" t="s">
        <v>177</v>
      </c>
      <c r="DE18" s="582"/>
      <c r="DF18" s="582"/>
      <c r="DG18" s="582"/>
      <c r="DH18" s="582"/>
      <c r="DI18" s="582"/>
      <c r="DJ18" s="582"/>
      <c r="DK18" s="582"/>
      <c r="DL18" s="582"/>
      <c r="DM18" s="582"/>
      <c r="DN18" s="582"/>
      <c r="DO18" s="582"/>
      <c r="DP18" s="583"/>
      <c r="DQ18" s="587" t="s">
        <v>177</v>
      </c>
      <c r="DR18" s="582"/>
      <c r="DS18" s="582"/>
      <c r="DT18" s="582"/>
      <c r="DU18" s="582"/>
      <c r="DV18" s="582"/>
      <c r="DW18" s="582"/>
      <c r="DX18" s="582"/>
      <c r="DY18" s="582"/>
      <c r="DZ18" s="582"/>
      <c r="EA18" s="582"/>
      <c r="EB18" s="582"/>
      <c r="EC18" s="613"/>
    </row>
    <row r="19" spans="2:133" ht="11.25" customHeight="1" x14ac:dyDescent="0.15">
      <c r="B19" s="578" t="s">
        <v>209</v>
      </c>
      <c r="C19" s="579"/>
      <c r="D19" s="579"/>
      <c r="E19" s="579"/>
      <c r="F19" s="579"/>
      <c r="G19" s="579"/>
      <c r="H19" s="579"/>
      <c r="I19" s="579"/>
      <c r="J19" s="579"/>
      <c r="K19" s="579"/>
      <c r="L19" s="579"/>
      <c r="M19" s="579"/>
      <c r="N19" s="579"/>
      <c r="O19" s="579"/>
      <c r="P19" s="579"/>
      <c r="Q19" s="580"/>
      <c r="R19" s="581" t="s">
        <v>177</v>
      </c>
      <c r="S19" s="582"/>
      <c r="T19" s="582"/>
      <c r="U19" s="582"/>
      <c r="V19" s="582"/>
      <c r="W19" s="582"/>
      <c r="X19" s="582"/>
      <c r="Y19" s="583"/>
      <c r="Z19" s="634" t="s">
        <v>177</v>
      </c>
      <c r="AA19" s="634"/>
      <c r="AB19" s="634"/>
      <c r="AC19" s="634"/>
      <c r="AD19" s="635" t="s">
        <v>177</v>
      </c>
      <c r="AE19" s="635"/>
      <c r="AF19" s="635"/>
      <c r="AG19" s="635"/>
      <c r="AH19" s="635"/>
      <c r="AI19" s="635"/>
      <c r="AJ19" s="635"/>
      <c r="AK19" s="635"/>
      <c r="AL19" s="604" t="s">
        <v>177</v>
      </c>
      <c r="AM19" s="636"/>
      <c r="AN19" s="636"/>
      <c r="AO19" s="637"/>
      <c r="AP19" s="578" t="s">
        <v>210</v>
      </c>
      <c r="AQ19" s="579"/>
      <c r="AR19" s="579"/>
      <c r="AS19" s="579"/>
      <c r="AT19" s="579"/>
      <c r="AU19" s="579"/>
      <c r="AV19" s="579"/>
      <c r="AW19" s="579"/>
      <c r="AX19" s="579"/>
      <c r="AY19" s="579"/>
      <c r="AZ19" s="579"/>
      <c r="BA19" s="579"/>
      <c r="BB19" s="579"/>
      <c r="BC19" s="579"/>
      <c r="BD19" s="579"/>
      <c r="BE19" s="579"/>
      <c r="BF19" s="580"/>
      <c r="BG19" s="581">
        <v>314</v>
      </c>
      <c r="BH19" s="582"/>
      <c r="BI19" s="582"/>
      <c r="BJ19" s="582"/>
      <c r="BK19" s="582"/>
      <c r="BL19" s="582"/>
      <c r="BM19" s="582"/>
      <c r="BN19" s="583"/>
      <c r="BO19" s="634">
        <v>0.5</v>
      </c>
      <c r="BP19" s="634"/>
      <c r="BQ19" s="634"/>
      <c r="BR19" s="634"/>
      <c r="BS19" s="587" t="s">
        <v>177</v>
      </c>
      <c r="BT19" s="582"/>
      <c r="BU19" s="582"/>
      <c r="BV19" s="582"/>
      <c r="BW19" s="582"/>
      <c r="BX19" s="582"/>
      <c r="BY19" s="582"/>
      <c r="BZ19" s="582"/>
      <c r="CA19" s="582"/>
      <c r="CB19" s="613"/>
      <c r="CD19" s="614" t="s">
        <v>211</v>
      </c>
      <c r="CE19" s="611"/>
      <c r="CF19" s="611"/>
      <c r="CG19" s="611"/>
      <c r="CH19" s="611"/>
      <c r="CI19" s="611"/>
      <c r="CJ19" s="611"/>
      <c r="CK19" s="611"/>
      <c r="CL19" s="611"/>
      <c r="CM19" s="611"/>
      <c r="CN19" s="611"/>
      <c r="CO19" s="611"/>
      <c r="CP19" s="611"/>
      <c r="CQ19" s="612"/>
      <c r="CR19" s="581" t="s">
        <v>177</v>
      </c>
      <c r="CS19" s="582"/>
      <c r="CT19" s="582"/>
      <c r="CU19" s="582"/>
      <c r="CV19" s="582"/>
      <c r="CW19" s="582"/>
      <c r="CX19" s="582"/>
      <c r="CY19" s="583"/>
      <c r="CZ19" s="634" t="s">
        <v>177</v>
      </c>
      <c r="DA19" s="634"/>
      <c r="DB19" s="634"/>
      <c r="DC19" s="634"/>
      <c r="DD19" s="587" t="s">
        <v>177</v>
      </c>
      <c r="DE19" s="582"/>
      <c r="DF19" s="582"/>
      <c r="DG19" s="582"/>
      <c r="DH19" s="582"/>
      <c r="DI19" s="582"/>
      <c r="DJ19" s="582"/>
      <c r="DK19" s="582"/>
      <c r="DL19" s="582"/>
      <c r="DM19" s="582"/>
      <c r="DN19" s="582"/>
      <c r="DO19" s="582"/>
      <c r="DP19" s="583"/>
      <c r="DQ19" s="587" t="s">
        <v>177</v>
      </c>
      <c r="DR19" s="582"/>
      <c r="DS19" s="582"/>
      <c r="DT19" s="582"/>
      <c r="DU19" s="582"/>
      <c r="DV19" s="582"/>
      <c r="DW19" s="582"/>
      <c r="DX19" s="582"/>
      <c r="DY19" s="582"/>
      <c r="DZ19" s="582"/>
      <c r="EA19" s="582"/>
      <c r="EB19" s="582"/>
      <c r="EC19" s="613"/>
    </row>
    <row r="20" spans="2:133" ht="11.25" customHeight="1" x14ac:dyDescent="0.15">
      <c r="B20" s="578" t="s">
        <v>212</v>
      </c>
      <c r="C20" s="579"/>
      <c r="D20" s="579"/>
      <c r="E20" s="579"/>
      <c r="F20" s="579"/>
      <c r="G20" s="579"/>
      <c r="H20" s="579"/>
      <c r="I20" s="579"/>
      <c r="J20" s="579"/>
      <c r="K20" s="579"/>
      <c r="L20" s="579"/>
      <c r="M20" s="579"/>
      <c r="N20" s="579"/>
      <c r="O20" s="579"/>
      <c r="P20" s="579"/>
      <c r="Q20" s="580"/>
      <c r="R20" s="581">
        <v>699923</v>
      </c>
      <c r="S20" s="582"/>
      <c r="T20" s="582"/>
      <c r="U20" s="582"/>
      <c r="V20" s="582"/>
      <c r="W20" s="582"/>
      <c r="X20" s="582"/>
      <c r="Y20" s="583"/>
      <c r="Z20" s="634">
        <v>40.6</v>
      </c>
      <c r="AA20" s="634"/>
      <c r="AB20" s="634"/>
      <c r="AC20" s="634"/>
      <c r="AD20" s="635">
        <v>579436</v>
      </c>
      <c r="AE20" s="635"/>
      <c r="AF20" s="635"/>
      <c r="AG20" s="635"/>
      <c r="AH20" s="635"/>
      <c r="AI20" s="635"/>
      <c r="AJ20" s="635"/>
      <c r="AK20" s="635"/>
      <c r="AL20" s="604">
        <v>100</v>
      </c>
      <c r="AM20" s="636"/>
      <c r="AN20" s="636"/>
      <c r="AO20" s="637"/>
      <c r="AP20" s="578" t="s">
        <v>213</v>
      </c>
      <c r="AQ20" s="579"/>
      <c r="AR20" s="579"/>
      <c r="AS20" s="579"/>
      <c r="AT20" s="579"/>
      <c r="AU20" s="579"/>
      <c r="AV20" s="579"/>
      <c r="AW20" s="579"/>
      <c r="AX20" s="579"/>
      <c r="AY20" s="579"/>
      <c r="AZ20" s="579"/>
      <c r="BA20" s="579"/>
      <c r="BB20" s="579"/>
      <c r="BC20" s="579"/>
      <c r="BD20" s="579"/>
      <c r="BE20" s="579"/>
      <c r="BF20" s="580"/>
      <c r="BG20" s="581">
        <v>314</v>
      </c>
      <c r="BH20" s="582"/>
      <c r="BI20" s="582"/>
      <c r="BJ20" s="582"/>
      <c r="BK20" s="582"/>
      <c r="BL20" s="582"/>
      <c r="BM20" s="582"/>
      <c r="BN20" s="583"/>
      <c r="BO20" s="634">
        <v>0.5</v>
      </c>
      <c r="BP20" s="634"/>
      <c r="BQ20" s="634"/>
      <c r="BR20" s="634"/>
      <c r="BS20" s="587" t="s">
        <v>177</v>
      </c>
      <c r="BT20" s="582"/>
      <c r="BU20" s="582"/>
      <c r="BV20" s="582"/>
      <c r="BW20" s="582"/>
      <c r="BX20" s="582"/>
      <c r="BY20" s="582"/>
      <c r="BZ20" s="582"/>
      <c r="CA20" s="582"/>
      <c r="CB20" s="613"/>
      <c r="CD20" s="614" t="s">
        <v>214</v>
      </c>
      <c r="CE20" s="611"/>
      <c r="CF20" s="611"/>
      <c r="CG20" s="611"/>
      <c r="CH20" s="611"/>
      <c r="CI20" s="611"/>
      <c r="CJ20" s="611"/>
      <c r="CK20" s="611"/>
      <c r="CL20" s="611"/>
      <c r="CM20" s="611"/>
      <c r="CN20" s="611"/>
      <c r="CO20" s="611"/>
      <c r="CP20" s="611"/>
      <c r="CQ20" s="612"/>
      <c r="CR20" s="581">
        <v>1563587</v>
      </c>
      <c r="CS20" s="582"/>
      <c r="CT20" s="582"/>
      <c r="CU20" s="582"/>
      <c r="CV20" s="582"/>
      <c r="CW20" s="582"/>
      <c r="CX20" s="582"/>
      <c r="CY20" s="583"/>
      <c r="CZ20" s="634">
        <v>100</v>
      </c>
      <c r="DA20" s="634"/>
      <c r="DB20" s="634"/>
      <c r="DC20" s="634"/>
      <c r="DD20" s="587">
        <v>484817</v>
      </c>
      <c r="DE20" s="582"/>
      <c r="DF20" s="582"/>
      <c r="DG20" s="582"/>
      <c r="DH20" s="582"/>
      <c r="DI20" s="582"/>
      <c r="DJ20" s="582"/>
      <c r="DK20" s="582"/>
      <c r="DL20" s="582"/>
      <c r="DM20" s="582"/>
      <c r="DN20" s="582"/>
      <c r="DO20" s="582"/>
      <c r="DP20" s="583"/>
      <c r="DQ20" s="587">
        <v>892555</v>
      </c>
      <c r="DR20" s="582"/>
      <c r="DS20" s="582"/>
      <c r="DT20" s="582"/>
      <c r="DU20" s="582"/>
      <c r="DV20" s="582"/>
      <c r="DW20" s="582"/>
      <c r="DX20" s="582"/>
      <c r="DY20" s="582"/>
      <c r="DZ20" s="582"/>
      <c r="EA20" s="582"/>
      <c r="EB20" s="582"/>
      <c r="EC20" s="613"/>
    </row>
    <row r="21" spans="2:133" ht="11.25" customHeight="1" x14ac:dyDescent="0.15">
      <c r="B21" s="578" t="s">
        <v>215</v>
      </c>
      <c r="C21" s="579"/>
      <c r="D21" s="579"/>
      <c r="E21" s="579"/>
      <c r="F21" s="579"/>
      <c r="G21" s="579"/>
      <c r="H21" s="579"/>
      <c r="I21" s="579"/>
      <c r="J21" s="579"/>
      <c r="K21" s="579"/>
      <c r="L21" s="579"/>
      <c r="M21" s="579"/>
      <c r="N21" s="579"/>
      <c r="O21" s="579"/>
      <c r="P21" s="579"/>
      <c r="Q21" s="580"/>
      <c r="R21" s="581" t="s">
        <v>177</v>
      </c>
      <c r="S21" s="582"/>
      <c r="T21" s="582"/>
      <c r="U21" s="582"/>
      <c r="V21" s="582"/>
      <c r="W21" s="582"/>
      <c r="X21" s="582"/>
      <c r="Y21" s="583"/>
      <c r="Z21" s="634" t="s">
        <v>177</v>
      </c>
      <c r="AA21" s="634"/>
      <c r="AB21" s="634"/>
      <c r="AC21" s="634"/>
      <c r="AD21" s="635" t="s">
        <v>177</v>
      </c>
      <c r="AE21" s="635"/>
      <c r="AF21" s="635"/>
      <c r="AG21" s="635"/>
      <c r="AH21" s="635"/>
      <c r="AI21" s="635"/>
      <c r="AJ21" s="635"/>
      <c r="AK21" s="635"/>
      <c r="AL21" s="604" t="s">
        <v>177</v>
      </c>
      <c r="AM21" s="636"/>
      <c r="AN21" s="636"/>
      <c r="AO21" s="637"/>
      <c r="AP21" s="675" t="s">
        <v>216</v>
      </c>
      <c r="AQ21" s="682"/>
      <c r="AR21" s="682"/>
      <c r="AS21" s="682"/>
      <c r="AT21" s="682"/>
      <c r="AU21" s="682"/>
      <c r="AV21" s="682"/>
      <c r="AW21" s="682"/>
      <c r="AX21" s="682"/>
      <c r="AY21" s="682"/>
      <c r="AZ21" s="682"/>
      <c r="BA21" s="682"/>
      <c r="BB21" s="682"/>
      <c r="BC21" s="682"/>
      <c r="BD21" s="682"/>
      <c r="BE21" s="682"/>
      <c r="BF21" s="677"/>
      <c r="BG21" s="581">
        <v>314</v>
      </c>
      <c r="BH21" s="582"/>
      <c r="BI21" s="582"/>
      <c r="BJ21" s="582"/>
      <c r="BK21" s="582"/>
      <c r="BL21" s="582"/>
      <c r="BM21" s="582"/>
      <c r="BN21" s="583"/>
      <c r="BO21" s="634">
        <v>0.5</v>
      </c>
      <c r="BP21" s="634"/>
      <c r="BQ21" s="634"/>
      <c r="BR21" s="634"/>
      <c r="BS21" s="587" t="s">
        <v>177</v>
      </c>
      <c r="BT21" s="582"/>
      <c r="BU21" s="582"/>
      <c r="BV21" s="582"/>
      <c r="BW21" s="582"/>
      <c r="BX21" s="582"/>
      <c r="BY21" s="582"/>
      <c r="BZ21" s="582"/>
      <c r="CA21" s="582"/>
      <c r="CB21" s="613"/>
      <c r="CD21" s="619"/>
      <c r="CE21" s="620"/>
      <c r="CF21" s="620"/>
      <c r="CG21" s="620"/>
      <c r="CH21" s="620"/>
      <c r="CI21" s="620"/>
      <c r="CJ21" s="620"/>
      <c r="CK21" s="620"/>
      <c r="CL21" s="620"/>
      <c r="CM21" s="620"/>
      <c r="CN21" s="620"/>
      <c r="CO21" s="620"/>
      <c r="CP21" s="620"/>
      <c r="CQ21" s="621"/>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13"/>
    </row>
    <row r="22" spans="2:133" ht="11.25" customHeight="1" x14ac:dyDescent="0.15">
      <c r="B22" s="578" t="s">
        <v>217</v>
      </c>
      <c r="C22" s="579"/>
      <c r="D22" s="579"/>
      <c r="E22" s="579"/>
      <c r="F22" s="579"/>
      <c r="G22" s="579"/>
      <c r="H22" s="579"/>
      <c r="I22" s="579"/>
      <c r="J22" s="579"/>
      <c r="K22" s="579"/>
      <c r="L22" s="579"/>
      <c r="M22" s="579"/>
      <c r="N22" s="579"/>
      <c r="O22" s="579"/>
      <c r="P22" s="579"/>
      <c r="Q22" s="580"/>
      <c r="R22" s="581">
        <v>1465</v>
      </c>
      <c r="S22" s="582"/>
      <c r="T22" s="582"/>
      <c r="U22" s="582"/>
      <c r="V22" s="582"/>
      <c r="W22" s="582"/>
      <c r="X22" s="582"/>
      <c r="Y22" s="583"/>
      <c r="Z22" s="634">
        <v>0.1</v>
      </c>
      <c r="AA22" s="634"/>
      <c r="AB22" s="634"/>
      <c r="AC22" s="634"/>
      <c r="AD22" s="635" t="s">
        <v>177</v>
      </c>
      <c r="AE22" s="635"/>
      <c r="AF22" s="635"/>
      <c r="AG22" s="635"/>
      <c r="AH22" s="635"/>
      <c r="AI22" s="635"/>
      <c r="AJ22" s="635"/>
      <c r="AK22" s="635"/>
      <c r="AL22" s="604" t="s">
        <v>177</v>
      </c>
      <c r="AM22" s="636"/>
      <c r="AN22" s="636"/>
      <c r="AO22" s="637"/>
      <c r="AP22" s="675" t="s">
        <v>218</v>
      </c>
      <c r="AQ22" s="682"/>
      <c r="AR22" s="682"/>
      <c r="AS22" s="682"/>
      <c r="AT22" s="682"/>
      <c r="AU22" s="682"/>
      <c r="AV22" s="682"/>
      <c r="AW22" s="682"/>
      <c r="AX22" s="682"/>
      <c r="AY22" s="682"/>
      <c r="AZ22" s="682"/>
      <c r="BA22" s="682"/>
      <c r="BB22" s="682"/>
      <c r="BC22" s="682"/>
      <c r="BD22" s="682"/>
      <c r="BE22" s="682"/>
      <c r="BF22" s="677"/>
      <c r="BG22" s="581" t="s">
        <v>177</v>
      </c>
      <c r="BH22" s="582"/>
      <c r="BI22" s="582"/>
      <c r="BJ22" s="582"/>
      <c r="BK22" s="582"/>
      <c r="BL22" s="582"/>
      <c r="BM22" s="582"/>
      <c r="BN22" s="583"/>
      <c r="BO22" s="634" t="s">
        <v>177</v>
      </c>
      <c r="BP22" s="634"/>
      <c r="BQ22" s="634"/>
      <c r="BR22" s="634"/>
      <c r="BS22" s="587" t="s">
        <v>177</v>
      </c>
      <c r="BT22" s="582"/>
      <c r="BU22" s="582"/>
      <c r="BV22" s="582"/>
      <c r="BW22" s="582"/>
      <c r="BX22" s="582"/>
      <c r="BY22" s="582"/>
      <c r="BZ22" s="582"/>
      <c r="CA22" s="582"/>
      <c r="CB22" s="613"/>
      <c r="CD22" s="686" t="s">
        <v>219</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220</v>
      </c>
      <c r="C23" s="579"/>
      <c r="D23" s="579"/>
      <c r="E23" s="579"/>
      <c r="F23" s="579"/>
      <c r="G23" s="579"/>
      <c r="H23" s="579"/>
      <c r="I23" s="579"/>
      <c r="J23" s="579"/>
      <c r="K23" s="579"/>
      <c r="L23" s="579"/>
      <c r="M23" s="579"/>
      <c r="N23" s="579"/>
      <c r="O23" s="579"/>
      <c r="P23" s="579"/>
      <c r="Q23" s="580"/>
      <c r="R23" s="581">
        <v>13141</v>
      </c>
      <c r="S23" s="582"/>
      <c r="T23" s="582"/>
      <c r="U23" s="582"/>
      <c r="V23" s="582"/>
      <c r="W23" s="582"/>
      <c r="X23" s="582"/>
      <c r="Y23" s="583"/>
      <c r="Z23" s="634">
        <v>0.8</v>
      </c>
      <c r="AA23" s="634"/>
      <c r="AB23" s="634"/>
      <c r="AC23" s="634"/>
      <c r="AD23" s="635" t="s">
        <v>177</v>
      </c>
      <c r="AE23" s="635"/>
      <c r="AF23" s="635"/>
      <c r="AG23" s="635"/>
      <c r="AH23" s="635"/>
      <c r="AI23" s="635"/>
      <c r="AJ23" s="635"/>
      <c r="AK23" s="635"/>
      <c r="AL23" s="604" t="s">
        <v>177</v>
      </c>
      <c r="AM23" s="636"/>
      <c r="AN23" s="636"/>
      <c r="AO23" s="637"/>
      <c r="AP23" s="675" t="s">
        <v>221</v>
      </c>
      <c r="AQ23" s="682"/>
      <c r="AR23" s="682"/>
      <c r="AS23" s="682"/>
      <c r="AT23" s="682"/>
      <c r="AU23" s="682"/>
      <c r="AV23" s="682"/>
      <c r="AW23" s="682"/>
      <c r="AX23" s="682"/>
      <c r="AY23" s="682"/>
      <c r="AZ23" s="682"/>
      <c r="BA23" s="682"/>
      <c r="BB23" s="682"/>
      <c r="BC23" s="682"/>
      <c r="BD23" s="682"/>
      <c r="BE23" s="682"/>
      <c r="BF23" s="677"/>
      <c r="BG23" s="581" t="s">
        <v>177</v>
      </c>
      <c r="BH23" s="582"/>
      <c r="BI23" s="582"/>
      <c r="BJ23" s="582"/>
      <c r="BK23" s="582"/>
      <c r="BL23" s="582"/>
      <c r="BM23" s="582"/>
      <c r="BN23" s="583"/>
      <c r="BO23" s="634" t="s">
        <v>177</v>
      </c>
      <c r="BP23" s="634"/>
      <c r="BQ23" s="634"/>
      <c r="BR23" s="634"/>
      <c r="BS23" s="587" t="s">
        <v>177</v>
      </c>
      <c r="BT23" s="582"/>
      <c r="BU23" s="582"/>
      <c r="BV23" s="582"/>
      <c r="BW23" s="582"/>
      <c r="BX23" s="582"/>
      <c r="BY23" s="582"/>
      <c r="BZ23" s="582"/>
      <c r="CA23" s="582"/>
      <c r="CB23" s="613"/>
      <c r="CD23" s="686" t="s">
        <v>159</v>
      </c>
      <c r="CE23" s="687"/>
      <c r="CF23" s="687"/>
      <c r="CG23" s="687"/>
      <c r="CH23" s="687"/>
      <c r="CI23" s="687"/>
      <c r="CJ23" s="687"/>
      <c r="CK23" s="687"/>
      <c r="CL23" s="687"/>
      <c r="CM23" s="687"/>
      <c r="CN23" s="687"/>
      <c r="CO23" s="687"/>
      <c r="CP23" s="687"/>
      <c r="CQ23" s="688"/>
      <c r="CR23" s="686" t="s">
        <v>222</v>
      </c>
      <c r="CS23" s="687"/>
      <c r="CT23" s="687"/>
      <c r="CU23" s="687"/>
      <c r="CV23" s="687"/>
      <c r="CW23" s="687"/>
      <c r="CX23" s="687"/>
      <c r="CY23" s="688"/>
      <c r="CZ23" s="686" t="s">
        <v>223</v>
      </c>
      <c r="DA23" s="687"/>
      <c r="DB23" s="687"/>
      <c r="DC23" s="688"/>
      <c r="DD23" s="686" t="s">
        <v>224</v>
      </c>
      <c r="DE23" s="687"/>
      <c r="DF23" s="687"/>
      <c r="DG23" s="687"/>
      <c r="DH23" s="687"/>
      <c r="DI23" s="687"/>
      <c r="DJ23" s="687"/>
      <c r="DK23" s="688"/>
      <c r="DL23" s="689" t="s">
        <v>225</v>
      </c>
      <c r="DM23" s="690"/>
      <c r="DN23" s="690"/>
      <c r="DO23" s="690"/>
      <c r="DP23" s="690"/>
      <c r="DQ23" s="690"/>
      <c r="DR23" s="690"/>
      <c r="DS23" s="690"/>
      <c r="DT23" s="690"/>
      <c r="DU23" s="690"/>
      <c r="DV23" s="691"/>
      <c r="DW23" s="686" t="s">
        <v>226</v>
      </c>
      <c r="DX23" s="687"/>
      <c r="DY23" s="687"/>
      <c r="DZ23" s="687"/>
      <c r="EA23" s="687"/>
      <c r="EB23" s="687"/>
      <c r="EC23" s="688"/>
    </row>
    <row r="24" spans="2:133" ht="11.25" customHeight="1" x14ac:dyDescent="0.15">
      <c r="B24" s="578" t="s">
        <v>227</v>
      </c>
      <c r="C24" s="579"/>
      <c r="D24" s="579"/>
      <c r="E24" s="579"/>
      <c r="F24" s="579"/>
      <c r="G24" s="579"/>
      <c r="H24" s="579"/>
      <c r="I24" s="579"/>
      <c r="J24" s="579"/>
      <c r="K24" s="579"/>
      <c r="L24" s="579"/>
      <c r="M24" s="579"/>
      <c r="N24" s="579"/>
      <c r="O24" s="579"/>
      <c r="P24" s="579"/>
      <c r="Q24" s="580"/>
      <c r="R24" s="581">
        <v>370</v>
      </c>
      <c r="S24" s="582"/>
      <c r="T24" s="582"/>
      <c r="U24" s="582"/>
      <c r="V24" s="582"/>
      <c r="W24" s="582"/>
      <c r="X24" s="582"/>
      <c r="Y24" s="583"/>
      <c r="Z24" s="634">
        <v>0</v>
      </c>
      <c r="AA24" s="634"/>
      <c r="AB24" s="634"/>
      <c r="AC24" s="634"/>
      <c r="AD24" s="635" t="s">
        <v>177</v>
      </c>
      <c r="AE24" s="635"/>
      <c r="AF24" s="635"/>
      <c r="AG24" s="635"/>
      <c r="AH24" s="635"/>
      <c r="AI24" s="635"/>
      <c r="AJ24" s="635"/>
      <c r="AK24" s="635"/>
      <c r="AL24" s="604" t="s">
        <v>177</v>
      </c>
      <c r="AM24" s="636"/>
      <c r="AN24" s="636"/>
      <c r="AO24" s="637"/>
      <c r="AP24" s="675" t="s">
        <v>228</v>
      </c>
      <c r="AQ24" s="682"/>
      <c r="AR24" s="682"/>
      <c r="AS24" s="682"/>
      <c r="AT24" s="682"/>
      <c r="AU24" s="682"/>
      <c r="AV24" s="682"/>
      <c r="AW24" s="682"/>
      <c r="AX24" s="682"/>
      <c r="AY24" s="682"/>
      <c r="AZ24" s="682"/>
      <c r="BA24" s="682"/>
      <c r="BB24" s="682"/>
      <c r="BC24" s="682"/>
      <c r="BD24" s="682"/>
      <c r="BE24" s="682"/>
      <c r="BF24" s="677"/>
      <c r="BG24" s="581" t="s">
        <v>177</v>
      </c>
      <c r="BH24" s="582"/>
      <c r="BI24" s="582"/>
      <c r="BJ24" s="582"/>
      <c r="BK24" s="582"/>
      <c r="BL24" s="582"/>
      <c r="BM24" s="582"/>
      <c r="BN24" s="583"/>
      <c r="BO24" s="634" t="s">
        <v>177</v>
      </c>
      <c r="BP24" s="634"/>
      <c r="BQ24" s="634"/>
      <c r="BR24" s="634"/>
      <c r="BS24" s="587" t="s">
        <v>177</v>
      </c>
      <c r="BT24" s="582"/>
      <c r="BU24" s="582"/>
      <c r="BV24" s="582"/>
      <c r="BW24" s="582"/>
      <c r="BX24" s="582"/>
      <c r="BY24" s="582"/>
      <c r="BZ24" s="582"/>
      <c r="CA24" s="582"/>
      <c r="CB24" s="613"/>
      <c r="CD24" s="638" t="s">
        <v>229</v>
      </c>
      <c r="CE24" s="639"/>
      <c r="CF24" s="639"/>
      <c r="CG24" s="639"/>
      <c r="CH24" s="639"/>
      <c r="CI24" s="639"/>
      <c r="CJ24" s="639"/>
      <c r="CK24" s="639"/>
      <c r="CL24" s="639"/>
      <c r="CM24" s="639"/>
      <c r="CN24" s="639"/>
      <c r="CO24" s="639"/>
      <c r="CP24" s="639"/>
      <c r="CQ24" s="640"/>
      <c r="CR24" s="631">
        <v>320544</v>
      </c>
      <c r="CS24" s="632"/>
      <c r="CT24" s="632"/>
      <c r="CU24" s="632"/>
      <c r="CV24" s="632"/>
      <c r="CW24" s="632"/>
      <c r="CX24" s="632"/>
      <c r="CY24" s="679"/>
      <c r="CZ24" s="683">
        <v>20.5</v>
      </c>
      <c r="DA24" s="684"/>
      <c r="DB24" s="684"/>
      <c r="DC24" s="685"/>
      <c r="DD24" s="678">
        <v>293839</v>
      </c>
      <c r="DE24" s="632"/>
      <c r="DF24" s="632"/>
      <c r="DG24" s="632"/>
      <c r="DH24" s="632"/>
      <c r="DI24" s="632"/>
      <c r="DJ24" s="632"/>
      <c r="DK24" s="679"/>
      <c r="DL24" s="678">
        <v>271382</v>
      </c>
      <c r="DM24" s="632"/>
      <c r="DN24" s="632"/>
      <c r="DO24" s="632"/>
      <c r="DP24" s="632"/>
      <c r="DQ24" s="632"/>
      <c r="DR24" s="632"/>
      <c r="DS24" s="632"/>
      <c r="DT24" s="632"/>
      <c r="DU24" s="632"/>
      <c r="DV24" s="679"/>
      <c r="DW24" s="680">
        <v>45.2</v>
      </c>
      <c r="DX24" s="649"/>
      <c r="DY24" s="649"/>
      <c r="DZ24" s="649"/>
      <c r="EA24" s="649"/>
      <c r="EB24" s="649"/>
      <c r="EC24" s="681"/>
    </row>
    <row r="25" spans="2:133" ht="11.25" customHeight="1" x14ac:dyDescent="0.15">
      <c r="B25" s="578" t="s">
        <v>230</v>
      </c>
      <c r="C25" s="579"/>
      <c r="D25" s="579"/>
      <c r="E25" s="579"/>
      <c r="F25" s="579"/>
      <c r="G25" s="579"/>
      <c r="H25" s="579"/>
      <c r="I25" s="579"/>
      <c r="J25" s="579"/>
      <c r="K25" s="579"/>
      <c r="L25" s="579"/>
      <c r="M25" s="579"/>
      <c r="N25" s="579"/>
      <c r="O25" s="579"/>
      <c r="P25" s="579"/>
      <c r="Q25" s="580"/>
      <c r="R25" s="581">
        <v>174925</v>
      </c>
      <c r="S25" s="582"/>
      <c r="T25" s="582"/>
      <c r="U25" s="582"/>
      <c r="V25" s="582"/>
      <c r="W25" s="582"/>
      <c r="X25" s="582"/>
      <c r="Y25" s="583"/>
      <c r="Z25" s="634">
        <v>10.1</v>
      </c>
      <c r="AA25" s="634"/>
      <c r="AB25" s="634"/>
      <c r="AC25" s="634"/>
      <c r="AD25" s="635" t="s">
        <v>177</v>
      </c>
      <c r="AE25" s="635"/>
      <c r="AF25" s="635"/>
      <c r="AG25" s="635"/>
      <c r="AH25" s="635"/>
      <c r="AI25" s="635"/>
      <c r="AJ25" s="635"/>
      <c r="AK25" s="635"/>
      <c r="AL25" s="604" t="s">
        <v>177</v>
      </c>
      <c r="AM25" s="636"/>
      <c r="AN25" s="636"/>
      <c r="AO25" s="637"/>
      <c r="AP25" s="675" t="s">
        <v>231</v>
      </c>
      <c r="AQ25" s="682"/>
      <c r="AR25" s="682"/>
      <c r="AS25" s="682"/>
      <c r="AT25" s="682"/>
      <c r="AU25" s="682"/>
      <c r="AV25" s="682"/>
      <c r="AW25" s="682"/>
      <c r="AX25" s="682"/>
      <c r="AY25" s="682"/>
      <c r="AZ25" s="682"/>
      <c r="BA25" s="682"/>
      <c r="BB25" s="682"/>
      <c r="BC25" s="682"/>
      <c r="BD25" s="682"/>
      <c r="BE25" s="682"/>
      <c r="BF25" s="677"/>
      <c r="BG25" s="581" t="s">
        <v>177</v>
      </c>
      <c r="BH25" s="582"/>
      <c r="BI25" s="582"/>
      <c r="BJ25" s="582"/>
      <c r="BK25" s="582"/>
      <c r="BL25" s="582"/>
      <c r="BM25" s="582"/>
      <c r="BN25" s="583"/>
      <c r="BO25" s="634" t="s">
        <v>177</v>
      </c>
      <c r="BP25" s="634"/>
      <c r="BQ25" s="634"/>
      <c r="BR25" s="634"/>
      <c r="BS25" s="587" t="s">
        <v>177</v>
      </c>
      <c r="BT25" s="582"/>
      <c r="BU25" s="582"/>
      <c r="BV25" s="582"/>
      <c r="BW25" s="582"/>
      <c r="BX25" s="582"/>
      <c r="BY25" s="582"/>
      <c r="BZ25" s="582"/>
      <c r="CA25" s="582"/>
      <c r="CB25" s="613"/>
      <c r="CD25" s="614" t="s">
        <v>232</v>
      </c>
      <c r="CE25" s="611"/>
      <c r="CF25" s="611"/>
      <c r="CG25" s="611"/>
      <c r="CH25" s="611"/>
      <c r="CI25" s="611"/>
      <c r="CJ25" s="611"/>
      <c r="CK25" s="611"/>
      <c r="CL25" s="611"/>
      <c r="CM25" s="611"/>
      <c r="CN25" s="611"/>
      <c r="CO25" s="611"/>
      <c r="CP25" s="611"/>
      <c r="CQ25" s="612"/>
      <c r="CR25" s="581">
        <v>175060</v>
      </c>
      <c r="CS25" s="600"/>
      <c r="CT25" s="600"/>
      <c r="CU25" s="600"/>
      <c r="CV25" s="600"/>
      <c r="CW25" s="600"/>
      <c r="CX25" s="600"/>
      <c r="CY25" s="601"/>
      <c r="CZ25" s="584">
        <v>11.2</v>
      </c>
      <c r="DA25" s="602"/>
      <c r="DB25" s="602"/>
      <c r="DC25" s="603"/>
      <c r="DD25" s="587">
        <v>173288</v>
      </c>
      <c r="DE25" s="600"/>
      <c r="DF25" s="600"/>
      <c r="DG25" s="600"/>
      <c r="DH25" s="600"/>
      <c r="DI25" s="600"/>
      <c r="DJ25" s="600"/>
      <c r="DK25" s="601"/>
      <c r="DL25" s="587">
        <v>150966</v>
      </c>
      <c r="DM25" s="600"/>
      <c r="DN25" s="600"/>
      <c r="DO25" s="600"/>
      <c r="DP25" s="600"/>
      <c r="DQ25" s="600"/>
      <c r="DR25" s="600"/>
      <c r="DS25" s="600"/>
      <c r="DT25" s="600"/>
      <c r="DU25" s="600"/>
      <c r="DV25" s="601"/>
      <c r="DW25" s="604">
        <v>25.1</v>
      </c>
      <c r="DX25" s="605"/>
      <c r="DY25" s="605"/>
      <c r="DZ25" s="605"/>
      <c r="EA25" s="605"/>
      <c r="EB25" s="605"/>
      <c r="EC25" s="606"/>
    </row>
    <row r="26" spans="2:133" ht="11.25" customHeight="1" x14ac:dyDescent="0.15">
      <c r="B26" s="672" t="s">
        <v>233</v>
      </c>
      <c r="C26" s="673"/>
      <c r="D26" s="673"/>
      <c r="E26" s="673"/>
      <c r="F26" s="673"/>
      <c r="G26" s="673"/>
      <c r="H26" s="673"/>
      <c r="I26" s="673"/>
      <c r="J26" s="673"/>
      <c r="K26" s="673"/>
      <c r="L26" s="673"/>
      <c r="M26" s="673"/>
      <c r="N26" s="673"/>
      <c r="O26" s="673"/>
      <c r="P26" s="673"/>
      <c r="Q26" s="674"/>
      <c r="R26" s="581" t="s">
        <v>177</v>
      </c>
      <c r="S26" s="582"/>
      <c r="T26" s="582"/>
      <c r="U26" s="582"/>
      <c r="V26" s="582"/>
      <c r="W26" s="582"/>
      <c r="X26" s="582"/>
      <c r="Y26" s="583"/>
      <c r="Z26" s="634" t="s">
        <v>177</v>
      </c>
      <c r="AA26" s="634"/>
      <c r="AB26" s="634"/>
      <c r="AC26" s="634"/>
      <c r="AD26" s="635" t="s">
        <v>177</v>
      </c>
      <c r="AE26" s="635"/>
      <c r="AF26" s="635"/>
      <c r="AG26" s="635"/>
      <c r="AH26" s="635"/>
      <c r="AI26" s="635"/>
      <c r="AJ26" s="635"/>
      <c r="AK26" s="635"/>
      <c r="AL26" s="604" t="s">
        <v>177</v>
      </c>
      <c r="AM26" s="636"/>
      <c r="AN26" s="636"/>
      <c r="AO26" s="637"/>
      <c r="AP26" s="675" t="s">
        <v>234</v>
      </c>
      <c r="AQ26" s="676"/>
      <c r="AR26" s="676"/>
      <c r="AS26" s="676"/>
      <c r="AT26" s="676"/>
      <c r="AU26" s="676"/>
      <c r="AV26" s="676"/>
      <c r="AW26" s="676"/>
      <c r="AX26" s="676"/>
      <c r="AY26" s="676"/>
      <c r="AZ26" s="676"/>
      <c r="BA26" s="676"/>
      <c r="BB26" s="676"/>
      <c r="BC26" s="676"/>
      <c r="BD26" s="676"/>
      <c r="BE26" s="676"/>
      <c r="BF26" s="677"/>
      <c r="BG26" s="581" t="s">
        <v>177</v>
      </c>
      <c r="BH26" s="582"/>
      <c r="BI26" s="582"/>
      <c r="BJ26" s="582"/>
      <c r="BK26" s="582"/>
      <c r="BL26" s="582"/>
      <c r="BM26" s="582"/>
      <c r="BN26" s="583"/>
      <c r="BO26" s="634" t="s">
        <v>177</v>
      </c>
      <c r="BP26" s="634"/>
      <c r="BQ26" s="634"/>
      <c r="BR26" s="634"/>
      <c r="BS26" s="587" t="s">
        <v>177</v>
      </c>
      <c r="BT26" s="582"/>
      <c r="BU26" s="582"/>
      <c r="BV26" s="582"/>
      <c r="BW26" s="582"/>
      <c r="BX26" s="582"/>
      <c r="BY26" s="582"/>
      <c r="BZ26" s="582"/>
      <c r="CA26" s="582"/>
      <c r="CB26" s="613"/>
      <c r="CD26" s="614" t="s">
        <v>235</v>
      </c>
      <c r="CE26" s="611"/>
      <c r="CF26" s="611"/>
      <c r="CG26" s="611"/>
      <c r="CH26" s="611"/>
      <c r="CI26" s="611"/>
      <c r="CJ26" s="611"/>
      <c r="CK26" s="611"/>
      <c r="CL26" s="611"/>
      <c r="CM26" s="611"/>
      <c r="CN26" s="611"/>
      <c r="CO26" s="611"/>
      <c r="CP26" s="611"/>
      <c r="CQ26" s="612"/>
      <c r="CR26" s="581">
        <v>85982</v>
      </c>
      <c r="CS26" s="582"/>
      <c r="CT26" s="582"/>
      <c r="CU26" s="582"/>
      <c r="CV26" s="582"/>
      <c r="CW26" s="582"/>
      <c r="CX26" s="582"/>
      <c r="CY26" s="583"/>
      <c r="CZ26" s="584">
        <v>5.5</v>
      </c>
      <c r="DA26" s="602"/>
      <c r="DB26" s="602"/>
      <c r="DC26" s="603"/>
      <c r="DD26" s="587">
        <v>85265</v>
      </c>
      <c r="DE26" s="582"/>
      <c r="DF26" s="582"/>
      <c r="DG26" s="582"/>
      <c r="DH26" s="582"/>
      <c r="DI26" s="582"/>
      <c r="DJ26" s="582"/>
      <c r="DK26" s="583"/>
      <c r="DL26" s="587" t="s">
        <v>171</v>
      </c>
      <c r="DM26" s="582"/>
      <c r="DN26" s="582"/>
      <c r="DO26" s="582"/>
      <c r="DP26" s="582"/>
      <c r="DQ26" s="582"/>
      <c r="DR26" s="582"/>
      <c r="DS26" s="582"/>
      <c r="DT26" s="582"/>
      <c r="DU26" s="582"/>
      <c r="DV26" s="583"/>
      <c r="DW26" s="604" t="s">
        <v>171</v>
      </c>
      <c r="DX26" s="605"/>
      <c r="DY26" s="605"/>
      <c r="DZ26" s="605"/>
      <c r="EA26" s="605"/>
      <c r="EB26" s="605"/>
      <c r="EC26" s="606"/>
    </row>
    <row r="27" spans="2:133" ht="11.25" customHeight="1" x14ac:dyDescent="0.15">
      <c r="B27" s="578" t="s">
        <v>236</v>
      </c>
      <c r="C27" s="579"/>
      <c r="D27" s="579"/>
      <c r="E27" s="579"/>
      <c r="F27" s="579"/>
      <c r="G27" s="579"/>
      <c r="H27" s="579"/>
      <c r="I27" s="579"/>
      <c r="J27" s="579"/>
      <c r="K27" s="579"/>
      <c r="L27" s="579"/>
      <c r="M27" s="579"/>
      <c r="N27" s="579"/>
      <c r="O27" s="579"/>
      <c r="P27" s="579"/>
      <c r="Q27" s="580"/>
      <c r="R27" s="581">
        <v>103695</v>
      </c>
      <c r="S27" s="582"/>
      <c r="T27" s="582"/>
      <c r="U27" s="582"/>
      <c r="V27" s="582"/>
      <c r="W27" s="582"/>
      <c r="X27" s="582"/>
      <c r="Y27" s="583"/>
      <c r="Z27" s="634">
        <v>6</v>
      </c>
      <c r="AA27" s="634"/>
      <c r="AB27" s="634"/>
      <c r="AC27" s="634"/>
      <c r="AD27" s="635" t="s">
        <v>177</v>
      </c>
      <c r="AE27" s="635"/>
      <c r="AF27" s="635"/>
      <c r="AG27" s="635"/>
      <c r="AH27" s="635"/>
      <c r="AI27" s="635"/>
      <c r="AJ27" s="635"/>
      <c r="AK27" s="635"/>
      <c r="AL27" s="604" t="s">
        <v>177</v>
      </c>
      <c r="AM27" s="636"/>
      <c r="AN27" s="636"/>
      <c r="AO27" s="637"/>
      <c r="AP27" s="578" t="s">
        <v>237</v>
      </c>
      <c r="AQ27" s="579"/>
      <c r="AR27" s="579"/>
      <c r="AS27" s="579"/>
      <c r="AT27" s="579"/>
      <c r="AU27" s="579"/>
      <c r="AV27" s="579"/>
      <c r="AW27" s="579"/>
      <c r="AX27" s="579"/>
      <c r="AY27" s="579"/>
      <c r="AZ27" s="579"/>
      <c r="BA27" s="579"/>
      <c r="BB27" s="579"/>
      <c r="BC27" s="579"/>
      <c r="BD27" s="579"/>
      <c r="BE27" s="579"/>
      <c r="BF27" s="580"/>
      <c r="BG27" s="581">
        <v>66316</v>
      </c>
      <c r="BH27" s="582"/>
      <c r="BI27" s="582"/>
      <c r="BJ27" s="582"/>
      <c r="BK27" s="582"/>
      <c r="BL27" s="582"/>
      <c r="BM27" s="582"/>
      <c r="BN27" s="583"/>
      <c r="BO27" s="634">
        <v>100</v>
      </c>
      <c r="BP27" s="634"/>
      <c r="BQ27" s="634"/>
      <c r="BR27" s="634"/>
      <c r="BS27" s="587">
        <v>7837</v>
      </c>
      <c r="BT27" s="582"/>
      <c r="BU27" s="582"/>
      <c r="BV27" s="582"/>
      <c r="BW27" s="582"/>
      <c r="BX27" s="582"/>
      <c r="BY27" s="582"/>
      <c r="BZ27" s="582"/>
      <c r="CA27" s="582"/>
      <c r="CB27" s="613"/>
      <c r="CD27" s="614" t="s">
        <v>238</v>
      </c>
      <c r="CE27" s="611"/>
      <c r="CF27" s="611"/>
      <c r="CG27" s="611"/>
      <c r="CH27" s="611"/>
      <c r="CI27" s="611"/>
      <c r="CJ27" s="611"/>
      <c r="CK27" s="611"/>
      <c r="CL27" s="611"/>
      <c r="CM27" s="611"/>
      <c r="CN27" s="611"/>
      <c r="CO27" s="611"/>
      <c r="CP27" s="611"/>
      <c r="CQ27" s="612"/>
      <c r="CR27" s="581">
        <v>35584</v>
      </c>
      <c r="CS27" s="600"/>
      <c r="CT27" s="600"/>
      <c r="CU27" s="600"/>
      <c r="CV27" s="600"/>
      <c r="CW27" s="600"/>
      <c r="CX27" s="600"/>
      <c r="CY27" s="601"/>
      <c r="CZ27" s="584">
        <v>2.2999999999999998</v>
      </c>
      <c r="DA27" s="602"/>
      <c r="DB27" s="602"/>
      <c r="DC27" s="603"/>
      <c r="DD27" s="587">
        <v>10651</v>
      </c>
      <c r="DE27" s="600"/>
      <c r="DF27" s="600"/>
      <c r="DG27" s="600"/>
      <c r="DH27" s="600"/>
      <c r="DI27" s="600"/>
      <c r="DJ27" s="600"/>
      <c r="DK27" s="601"/>
      <c r="DL27" s="587">
        <v>10516</v>
      </c>
      <c r="DM27" s="600"/>
      <c r="DN27" s="600"/>
      <c r="DO27" s="600"/>
      <c r="DP27" s="600"/>
      <c r="DQ27" s="600"/>
      <c r="DR27" s="600"/>
      <c r="DS27" s="600"/>
      <c r="DT27" s="600"/>
      <c r="DU27" s="600"/>
      <c r="DV27" s="601"/>
      <c r="DW27" s="604">
        <v>1.8</v>
      </c>
      <c r="DX27" s="605"/>
      <c r="DY27" s="605"/>
      <c r="DZ27" s="605"/>
      <c r="EA27" s="605"/>
      <c r="EB27" s="605"/>
      <c r="EC27" s="606"/>
    </row>
    <row r="28" spans="2:133" ht="11.25" customHeight="1" x14ac:dyDescent="0.15">
      <c r="B28" s="578" t="s">
        <v>239</v>
      </c>
      <c r="C28" s="579"/>
      <c r="D28" s="579"/>
      <c r="E28" s="579"/>
      <c r="F28" s="579"/>
      <c r="G28" s="579"/>
      <c r="H28" s="579"/>
      <c r="I28" s="579"/>
      <c r="J28" s="579"/>
      <c r="K28" s="579"/>
      <c r="L28" s="579"/>
      <c r="M28" s="579"/>
      <c r="N28" s="579"/>
      <c r="O28" s="579"/>
      <c r="P28" s="579"/>
      <c r="Q28" s="580"/>
      <c r="R28" s="581">
        <v>64444</v>
      </c>
      <c r="S28" s="582"/>
      <c r="T28" s="582"/>
      <c r="U28" s="582"/>
      <c r="V28" s="582"/>
      <c r="W28" s="582"/>
      <c r="X28" s="582"/>
      <c r="Y28" s="583"/>
      <c r="Z28" s="634">
        <v>3.7</v>
      </c>
      <c r="AA28" s="634"/>
      <c r="AB28" s="634"/>
      <c r="AC28" s="634"/>
      <c r="AD28" s="635" t="s">
        <v>177</v>
      </c>
      <c r="AE28" s="635"/>
      <c r="AF28" s="635"/>
      <c r="AG28" s="635"/>
      <c r="AH28" s="635"/>
      <c r="AI28" s="635"/>
      <c r="AJ28" s="635"/>
      <c r="AK28" s="635"/>
      <c r="AL28" s="604" t="s">
        <v>177</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4" t="s">
        <v>240</v>
      </c>
      <c r="CE28" s="611"/>
      <c r="CF28" s="611"/>
      <c r="CG28" s="611"/>
      <c r="CH28" s="611"/>
      <c r="CI28" s="611"/>
      <c r="CJ28" s="611"/>
      <c r="CK28" s="611"/>
      <c r="CL28" s="611"/>
      <c r="CM28" s="611"/>
      <c r="CN28" s="611"/>
      <c r="CO28" s="611"/>
      <c r="CP28" s="611"/>
      <c r="CQ28" s="612"/>
      <c r="CR28" s="581">
        <v>109900</v>
      </c>
      <c r="CS28" s="582"/>
      <c r="CT28" s="582"/>
      <c r="CU28" s="582"/>
      <c r="CV28" s="582"/>
      <c r="CW28" s="582"/>
      <c r="CX28" s="582"/>
      <c r="CY28" s="583"/>
      <c r="CZ28" s="584">
        <v>7</v>
      </c>
      <c r="DA28" s="602"/>
      <c r="DB28" s="602"/>
      <c r="DC28" s="603"/>
      <c r="DD28" s="587">
        <v>109900</v>
      </c>
      <c r="DE28" s="582"/>
      <c r="DF28" s="582"/>
      <c r="DG28" s="582"/>
      <c r="DH28" s="582"/>
      <c r="DI28" s="582"/>
      <c r="DJ28" s="582"/>
      <c r="DK28" s="583"/>
      <c r="DL28" s="587">
        <v>109900</v>
      </c>
      <c r="DM28" s="582"/>
      <c r="DN28" s="582"/>
      <c r="DO28" s="582"/>
      <c r="DP28" s="582"/>
      <c r="DQ28" s="582"/>
      <c r="DR28" s="582"/>
      <c r="DS28" s="582"/>
      <c r="DT28" s="582"/>
      <c r="DU28" s="582"/>
      <c r="DV28" s="583"/>
      <c r="DW28" s="604">
        <v>18.3</v>
      </c>
      <c r="DX28" s="605"/>
      <c r="DY28" s="605"/>
      <c r="DZ28" s="605"/>
      <c r="EA28" s="605"/>
      <c r="EB28" s="605"/>
      <c r="EC28" s="606"/>
    </row>
    <row r="29" spans="2:133" ht="11.25" customHeight="1" x14ac:dyDescent="0.15">
      <c r="B29" s="578" t="s">
        <v>241</v>
      </c>
      <c r="C29" s="579"/>
      <c r="D29" s="579"/>
      <c r="E29" s="579"/>
      <c r="F29" s="579"/>
      <c r="G29" s="579"/>
      <c r="H29" s="579"/>
      <c r="I29" s="579"/>
      <c r="J29" s="579"/>
      <c r="K29" s="579"/>
      <c r="L29" s="579"/>
      <c r="M29" s="579"/>
      <c r="N29" s="579"/>
      <c r="O29" s="579"/>
      <c r="P29" s="579"/>
      <c r="Q29" s="580"/>
      <c r="R29" s="581">
        <v>182504</v>
      </c>
      <c r="S29" s="582"/>
      <c r="T29" s="582"/>
      <c r="U29" s="582"/>
      <c r="V29" s="582"/>
      <c r="W29" s="582"/>
      <c r="X29" s="582"/>
      <c r="Y29" s="583"/>
      <c r="Z29" s="634">
        <v>10.6</v>
      </c>
      <c r="AA29" s="634"/>
      <c r="AB29" s="634"/>
      <c r="AC29" s="634"/>
      <c r="AD29" s="635" t="s">
        <v>177</v>
      </c>
      <c r="AE29" s="635"/>
      <c r="AF29" s="635"/>
      <c r="AG29" s="635"/>
      <c r="AH29" s="635"/>
      <c r="AI29" s="635"/>
      <c r="AJ29" s="635"/>
      <c r="AK29" s="635"/>
      <c r="AL29" s="604" t="s">
        <v>177</v>
      </c>
      <c r="AM29" s="636"/>
      <c r="AN29" s="636"/>
      <c r="AO29" s="637"/>
      <c r="AP29" s="641" t="s">
        <v>159</v>
      </c>
      <c r="AQ29" s="642"/>
      <c r="AR29" s="642"/>
      <c r="AS29" s="642"/>
      <c r="AT29" s="642"/>
      <c r="AU29" s="642"/>
      <c r="AV29" s="642"/>
      <c r="AW29" s="642"/>
      <c r="AX29" s="642"/>
      <c r="AY29" s="642"/>
      <c r="AZ29" s="642"/>
      <c r="BA29" s="642"/>
      <c r="BB29" s="642"/>
      <c r="BC29" s="642"/>
      <c r="BD29" s="642"/>
      <c r="BE29" s="642"/>
      <c r="BF29" s="643"/>
      <c r="BG29" s="641" t="s">
        <v>242</v>
      </c>
      <c r="BH29" s="669"/>
      <c r="BI29" s="669"/>
      <c r="BJ29" s="669"/>
      <c r="BK29" s="669"/>
      <c r="BL29" s="669"/>
      <c r="BM29" s="669"/>
      <c r="BN29" s="669"/>
      <c r="BO29" s="669"/>
      <c r="BP29" s="669"/>
      <c r="BQ29" s="670"/>
      <c r="BR29" s="641" t="s">
        <v>243</v>
      </c>
      <c r="BS29" s="669"/>
      <c r="BT29" s="669"/>
      <c r="BU29" s="669"/>
      <c r="BV29" s="669"/>
      <c r="BW29" s="669"/>
      <c r="BX29" s="669"/>
      <c r="BY29" s="669"/>
      <c r="BZ29" s="669"/>
      <c r="CA29" s="669"/>
      <c r="CB29" s="670"/>
      <c r="CD29" s="651" t="s">
        <v>244</v>
      </c>
      <c r="CE29" s="652"/>
      <c r="CF29" s="614" t="s">
        <v>245</v>
      </c>
      <c r="CG29" s="611"/>
      <c r="CH29" s="611"/>
      <c r="CI29" s="611"/>
      <c r="CJ29" s="611"/>
      <c r="CK29" s="611"/>
      <c r="CL29" s="611"/>
      <c r="CM29" s="611"/>
      <c r="CN29" s="611"/>
      <c r="CO29" s="611"/>
      <c r="CP29" s="611"/>
      <c r="CQ29" s="612"/>
      <c r="CR29" s="581">
        <v>109900</v>
      </c>
      <c r="CS29" s="600"/>
      <c r="CT29" s="600"/>
      <c r="CU29" s="600"/>
      <c r="CV29" s="600"/>
      <c r="CW29" s="600"/>
      <c r="CX29" s="600"/>
      <c r="CY29" s="601"/>
      <c r="CZ29" s="584">
        <v>7</v>
      </c>
      <c r="DA29" s="602"/>
      <c r="DB29" s="602"/>
      <c r="DC29" s="603"/>
      <c r="DD29" s="587">
        <v>109900</v>
      </c>
      <c r="DE29" s="600"/>
      <c r="DF29" s="600"/>
      <c r="DG29" s="600"/>
      <c r="DH29" s="600"/>
      <c r="DI29" s="600"/>
      <c r="DJ29" s="600"/>
      <c r="DK29" s="601"/>
      <c r="DL29" s="587">
        <v>109900</v>
      </c>
      <c r="DM29" s="600"/>
      <c r="DN29" s="600"/>
      <c r="DO29" s="600"/>
      <c r="DP29" s="600"/>
      <c r="DQ29" s="600"/>
      <c r="DR29" s="600"/>
      <c r="DS29" s="600"/>
      <c r="DT29" s="600"/>
      <c r="DU29" s="600"/>
      <c r="DV29" s="601"/>
      <c r="DW29" s="604">
        <v>18.3</v>
      </c>
      <c r="DX29" s="605"/>
      <c r="DY29" s="605"/>
      <c r="DZ29" s="605"/>
      <c r="EA29" s="605"/>
      <c r="EB29" s="605"/>
      <c r="EC29" s="606"/>
    </row>
    <row r="30" spans="2:133" ht="11.25" customHeight="1" x14ac:dyDescent="0.15">
      <c r="B30" s="578" t="s">
        <v>246</v>
      </c>
      <c r="C30" s="579"/>
      <c r="D30" s="579"/>
      <c r="E30" s="579"/>
      <c r="F30" s="579"/>
      <c r="G30" s="579"/>
      <c r="H30" s="579"/>
      <c r="I30" s="579"/>
      <c r="J30" s="579"/>
      <c r="K30" s="579"/>
      <c r="L30" s="579"/>
      <c r="M30" s="579"/>
      <c r="N30" s="579"/>
      <c r="O30" s="579"/>
      <c r="P30" s="579"/>
      <c r="Q30" s="580"/>
      <c r="R30" s="581">
        <v>6245</v>
      </c>
      <c r="S30" s="582"/>
      <c r="T30" s="582"/>
      <c r="U30" s="582"/>
      <c r="V30" s="582"/>
      <c r="W30" s="582"/>
      <c r="X30" s="582"/>
      <c r="Y30" s="583"/>
      <c r="Z30" s="634">
        <v>0.4</v>
      </c>
      <c r="AA30" s="634"/>
      <c r="AB30" s="634"/>
      <c r="AC30" s="634"/>
      <c r="AD30" s="635" t="s">
        <v>177</v>
      </c>
      <c r="AE30" s="635"/>
      <c r="AF30" s="635"/>
      <c r="AG30" s="635"/>
      <c r="AH30" s="635"/>
      <c r="AI30" s="635"/>
      <c r="AJ30" s="635"/>
      <c r="AK30" s="635"/>
      <c r="AL30" s="604" t="s">
        <v>177</v>
      </c>
      <c r="AM30" s="636"/>
      <c r="AN30" s="636"/>
      <c r="AO30" s="637"/>
      <c r="AP30" s="657" t="s">
        <v>247</v>
      </c>
      <c r="AQ30" s="658"/>
      <c r="AR30" s="658"/>
      <c r="AS30" s="658"/>
      <c r="AT30" s="663" t="s">
        <v>248</v>
      </c>
      <c r="AU30" s="89"/>
      <c r="AV30" s="89"/>
      <c r="AW30" s="89"/>
      <c r="AX30" s="666" t="s">
        <v>125</v>
      </c>
      <c r="AY30" s="667"/>
      <c r="AZ30" s="667"/>
      <c r="BA30" s="667"/>
      <c r="BB30" s="667"/>
      <c r="BC30" s="667"/>
      <c r="BD30" s="667"/>
      <c r="BE30" s="667"/>
      <c r="BF30" s="668"/>
      <c r="BG30" s="647">
        <v>99.8</v>
      </c>
      <c r="BH30" s="648"/>
      <c r="BI30" s="648"/>
      <c r="BJ30" s="648"/>
      <c r="BK30" s="648"/>
      <c r="BL30" s="648"/>
      <c r="BM30" s="649">
        <v>99.1</v>
      </c>
      <c r="BN30" s="648"/>
      <c r="BO30" s="648"/>
      <c r="BP30" s="648"/>
      <c r="BQ30" s="650"/>
      <c r="BR30" s="647">
        <v>99.5</v>
      </c>
      <c r="BS30" s="648"/>
      <c r="BT30" s="648"/>
      <c r="BU30" s="648"/>
      <c r="BV30" s="648"/>
      <c r="BW30" s="648"/>
      <c r="BX30" s="649">
        <v>99</v>
      </c>
      <c r="BY30" s="648"/>
      <c r="BZ30" s="648"/>
      <c r="CA30" s="648"/>
      <c r="CB30" s="650"/>
      <c r="CD30" s="653"/>
      <c r="CE30" s="654"/>
      <c r="CF30" s="614" t="s">
        <v>249</v>
      </c>
      <c r="CG30" s="611"/>
      <c r="CH30" s="611"/>
      <c r="CI30" s="611"/>
      <c r="CJ30" s="611"/>
      <c r="CK30" s="611"/>
      <c r="CL30" s="611"/>
      <c r="CM30" s="611"/>
      <c r="CN30" s="611"/>
      <c r="CO30" s="611"/>
      <c r="CP30" s="611"/>
      <c r="CQ30" s="612"/>
      <c r="CR30" s="581">
        <v>98342</v>
      </c>
      <c r="CS30" s="582"/>
      <c r="CT30" s="582"/>
      <c r="CU30" s="582"/>
      <c r="CV30" s="582"/>
      <c r="CW30" s="582"/>
      <c r="CX30" s="582"/>
      <c r="CY30" s="583"/>
      <c r="CZ30" s="584">
        <v>6.3</v>
      </c>
      <c r="DA30" s="602"/>
      <c r="DB30" s="602"/>
      <c r="DC30" s="603"/>
      <c r="DD30" s="587">
        <v>98342</v>
      </c>
      <c r="DE30" s="582"/>
      <c r="DF30" s="582"/>
      <c r="DG30" s="582"/>
      <c r="DH30" s="582"/>
      <c r="DI30" s="582"/>
      <c r="DJ30" s="582"/>
      <c r="DK30" s="583"/>
      <c r="DL30" s="587">
        <v>98342</v>
      </c>
      <c r="DM30" s="582"/>
      <c r="DN30" s="582"/>
      <c r="DO30" s="582"/>
      <c r="DP30" s="582"/>
      <c r="DQ30" s="582"/>
      <c r="DR30" s="582"/>
      <c r="DS30" s="582"/>
      <c r="DT30" s="582"/>
      <c r="DU30" s="582"/>
      <c r="DV30" s="583"/>
      <c r="DW30" s="604">
        <v>16.399999999999999</v>
      </c>
      <c r="DX30" s="605"/>
      <c r="DY30" s="605"/>
      <c r="DZ30" s="605"/>
      <c r="EA30" s="605"/>
      <c r="EB30" s="605"/>
      <c r="EC30" s="606"/>
    </row>
    <row r="31" spans="2:133" ht="11.25" customHeight="1" x14ac:dyDescent="0.15">
      <c r="B31" s="578" t="s">
        <v>250</v>
      </c>
      <c r="C31" s="579"/>
      <c r="D31" s="579"/>
      <c r="E31" s="579"/>
      <c r="F31" s="579"/>
      <c r="G31" s="579"/>
      <c r="H31" s="579"/>
      <c r="I31" s="579"/>
      <c r="J31" s="579"/>
      <c r="K31" s="579"/>
      <c r="L31" s="579"/>
      <c r="M31" s="579"/>
      <c r="N31" s="579"/>
      <c r="O31" s="579"/>
      <c r="P31" s="579"/>
      <c r="Q31" s="580"/>
      <c r="R31" s="581">
        <v>89437</v>
      </c>
      <c r="S31" s="582"/>
      <c r="T31" s="582"/>
      <c r="U31" s="582"/>
      <c r="V31" s="582"/>
      <c r="W31" s="582"/>
      <c r="X31" s="582"/>
      <c r="Y31" s="583"/>
      <c r="Z31" s="634">
        <v>5.2</v>
      </c>
      <c r="AA31" s="634"/>
      <c r="AB31" s="634"/>
      <c r="AC31" s="634"/>
      <c r="AD31" s="635" t="s">
        <v>177</v>
      </c>
      <c r="AE31" s="635"/>
      <c r="AF31" s="635"/>
      <c r="AG31" s="635"/>
      <c r="AH31" s="635"/>
      <c r="AI31" s="635"/>
      <c r="AJ31" s="635"/>
      <c r="AK31" s="635"/>
      <c r="AL31" s="604" t="s">
        <v>177</v>
      </c>
      <c r="AM31" s="636"/>
      <c r="AN31" s="636"/>
      <c r="AO31" s="637"/>
      <c r="AP31" s="659"/>
      <c r="AQ31" s="660"/>
      <c r="AR31" s="660"/>
      <c r="AS31" s="660"/>
      <c r="AT31" s="664"/>
      <c r="AU31" s="88" t="s">
        <v>251</v>
      </c>
      <c r="AV31" s="88"/>
      <c r="AW31" s="88"/>
      <c r="AX31" s="578" t="s">
        <v>252</v>
      </c>
      <c r="AY31" s="579"/>
      <c r="AZ31" s="579"/>
      <c r="BA31" s="579"/>
      <c r="BB31" s="579"/>
      <c r="BC31" s="579"/>
      <c r="BD31" s="579"/>
      <c r="BE31" s="579"/>
      <c r="BF31" s="580"/>
      <c r="BG31" s="645">
        <v>100</v>
      </c>
      <c r="BH31" s="600"/>
      <c r="BI31" s="600"/>
      <c r="BJ31" s="600"/>
      <c r="BK31" s="600"/>
      <c r="BL31" s="600"/>
      <c r="BM31" s="636">
        <v>98.9</v>
      </c>
      <c r="BN31" s="646"/>
      <c r="BO31" s="646"/>
      <c r="BP31" s="646"/>
      <c r="BQ31" s="610"/>
      <c r="BR31" s="645">
        <v>98.7</v>
      </c>
      <c r="BS31" s="600"/>
      <c r="BT31" s="600"/>
      <c r="BU31" s="600"/>
      <c r="BV31" s="600"/>
      <c r="BW31" s="600"/>
      <c r="BX31" s="636">
        <v>98</v>
      </c>
      <c r="BY31" s="646"/>
      <c r="BZ31" s="646"/>
      <c r="CA31" s="646"/>
      <c r="CB31" s="610"/>
      <c r="CD31" s="653"/>
      <c r="CE31" s="654"/>
      <c r="CF31" s="614" t="s">
        <v>253</v>
      </c>
      <c r="CG31" s="611"/>
      <c r="CH31" s="611"/>
      <c r="CI31" s="611"/>
      <c r="CJ31" s="611"/>
      <c r="CK31" s="611"/>
      <c r="CL31" s="611"/>
      <c r="CM31" s="611"/>
      <c r="CN31" s="611"/>
      <c r="CO31" s="611"/>
      <c r="CP31" s="611"/>
      <c r="CQ31" s="612"/>
      <c r="CR31" s="581">
        <v>11558</v>
      </c>
      <c r="CS31" s="600"/>
      <c r="CT31" s="600"/>
      <c r="CU31" s="600"/>
      <c r="CV31" s="600"/>
      <c r="CW31" s="600"/>
      <c r="CX31" s="600"/>
      <c r="CY31" s="601"/>
      <c r="CZ31" s="584">
        <v>0.7</v>
      </c>
      <c r="DA31" s="602"/>
      <c r="DB31" s="602"/>
      <c r="DC31" s="603"/>
      <c r="DD31" s="587">
        <v>11558</v>
      </c>
      <c r="DE31" s="600"/>
      <c r="DF31" s="600"/>
      <c r="DG31" s="600"/>
      <c r="DH31" s="600"/>
      <c r="DI31" s="600"/>
      <c r="DJ31" s="600"/>
      <c r="DK31" s="601"/>
      <c r="DL31" s="587">
        <v>11558</v>
      </c>
      <c r="DM31" s="600"/>
      <c r="DN31" s="600"/>
      <c r="DO31" s="600"/>
      <c r="DP31" s="600"/>
      <c r="DQ31" s="600"/>
      <c r="DR31" s="600"/>
      <c r="DS31" s="600"/>
      <c r="DT31" s="600"/>
      <c r="DU31" s="600"/>
      <c r="DV31" s="601"/>
      <c r="DW31" s="604">
        <v>1.9</v>
      </c>
      <c r="DX31" s="605"/>
      <c r="DY31" s="605"/>
      <c r="DZ31" s="605"/>
      <c r="EA31" s="605"/>
      <c r="EB31" s="605"/>
      <c r="EC31" s="606"/>
    </row>
    <row r="32" spans="2:133" ht="11.25" customHeight="1" x14ac:dyDescent="0.15">
      <c r="B32" s="578" t="s">
        <v>254</v>
      </c>
      <c r="C32" s="579"/>
      <c r="D32" s="579"/>
      <c r="E32" s="579"/>
      <c r="F32" s="579"/>
      <c r="G32" s="579"/>
      <c r="H32" s="579"/>
      <c r="I32" s="579"/>
      <c r="J32" s="579"/>
      <c r="K32" s="579"/>
      <c r="L32" s="579"/>
      <c r="M32" s="579"/>
      <c r="N32" s="579"/>
      <c r="O32" s="579"/>
      <c r="P32" s="579"/>
      <c r="Q32" s="580"/>
      <c r="R32" s="581">
        <v>108952</v>
      </c>
      <c r="S32" s="582"/>
      <c r="T32" s="582"/>
      <c r="U32" s="582"/>
      <c r="V32" s="582"/>
      <c r="W32" s="582"/>
      <c r="X32" s="582"/>
      <c r="Y32" s="583"/>
      <c r="Z32" s="634">
        <v>6.3</v>
      </c>
      <c r="AA32" s="634"/>
      <c r="AB32" s="634"/>
      <c r="AC32" s="634"/>
      <c r="AD32" s="635">
        <v>249</v>
      </c>
      <c r="AE32" s="635"/>
      <c r="AF32" s="635"/>
      <c r="AG32" s="635"/>
      <c r="AH32" s="635"/>
      <c r="AI32" s="635"/>
      <c r="AJ32" s="635"/>
      <c r="AK32" s="635"/>
      <c r="AL32" s="604">
        <v>0</v>
      </c>
      <c r="AM32" s="636"/>
      <c r="AN32" s="636"/>
      <c r="AO32" s="637"/>
      <c r="AP32" s="661"/>
      <c r="AQ32" s="662"/>
      <c r="AR32" s="662"/>
      <c r="AS32" s="662"/>
      <c r="AT32" s="665"/>
      <c r="AU32" s="90"/>
      <c r="AV32" s="90"/>
      <c r="AW32" s="90"/>
      <c r="AX32" s="562" t="s">
        <v>255</v>
      </c>
      <c r="AY32" s="563"/>
      <c r="AZ32" s="563"/>
      <c r="BA32" s="563"/>
      <c r="BB32" s="563"/>
      <c r="BC32" s="563"/>
      <c r="BD32" s="563"/>
      <c r="BE32" s="563"/>
      <c r="BF32" s="564"/>
      <c r="BG32" s="644">
        <v>99.7</v>
      </c>
      <c r="BH32" s="566"/>
      <c r="BI32" s="566"/>
      <c r="BJ32" s="566"/>
      <c r="BK32" s="566"/>
      <c r="BL32" s="566"/>
      <c r="BM32" s="629">
        <v>99.2</v>
      </c>
      <c r="BN32" s="566"/>
      <c r="BO32" s="566"/>
      <c r="BP32" s="566"/>
      <c r="BQ32" s="623"/>
      <c r="BR32" s="644">
        <v>99.8</v>
      </c>
      <c r="BS32" s="566"/>
      <c r="BT32" s="566"/>
      <c r="BU32" s="566"/>
      <c r="BV32" s="566"/>
      <c r="BW32" s="566"/>
      <c r="BX32" s="629">
        <v>99.4</v>
      </c>
      <c r="BY32" s="566"/>
      <c r="BZ32" s="566"/>
      <c r="CA32" s="566"/>
      <c r="CB32" s="623"/>
      <c r="CD32" s="655"/>
      <c r="CE32" s="656"/>
      <c r="CF32" s="614" t="s">
        <v>256</v>
      </c>
      <c r="CG32" s="611"/>
      <c r="CH32" s="611"/>
      <c r="CI32" s="611"/>
      <c r="CJ32" s="611"/>
      <c r="CK32" s="611"/>
      <c r="CL32" s="611"/>
      <c r="CM32" s="611"/>
      <c r="CN32" s="611"/>
      <c r="CO32" s="611"/>
      <c r="CP32" s="611"/>
      <c r="CQ32" s="612"/>
      <c r="CR32" s="581" t="s">
        <v>177</v>
      </c>
      <c r="CS32" s="582"/>
      <c r="CT32" s="582"/>
      <c r="CU32" s="582"/>
      <c r="CV32" s="582"/>
      <c r="CW32" s="582"/>
      <c r="CX32" s="582"/>
      <c r="CY32" s="583"/>
      <c r="CZ32" s="584" t="s">
        <v>177</v>
      </c>
      <c r="DA32" s="602"/>
      <c r="DB32" s="602"/>
      <c r="DC32" s="603"/>
      <c r="DD32" s="587" t="s">
        <v>177</v>
      </c>
      <c r="DE32" s="582"/>
      <c r="DF32" s="582"/>
      <c r="DG32" s="582"/>
      <c r="DH32" s="582"/>
      <c r="DI32" s="582"/>
      <c r="DJ32" s="582"/>
      <c r="DK32" s="583"/>
      <c r="DL32" s="587" t="s">
        <v>177</v>
      </c>
      <c r="DM32" s="582"/>
      <c r="DN32" s="582"/>
      <c r="DO32" s="582"/>
      <c r="DP32" s="582"/>
      <c r="DQ32" s="582"/>
      <c r="DR32" s="582"/>
      <c r="DS32" s="582"/>
      <c r="DT32" s="582"/>
      <c r="DU32" s="582"/>
      <c r="DV32" s="583"/>
      <c r="DW32" s="604" t="s">
        <v>177</v>
      </c>
      <c r="DX32" s="605"/>
      <c r="DY32" s="605"/>
      <c r="DZ32" s="605"/>
      <c r="EA32" s="605"/>
      <c r="EB32" s="605"/>
      <c r="EC32" s="606"/>
    </row>
    <row r="33" spans="2:133" ht="11.25" customHeight="1" x14ac:dyDescent="0.15">
      <c r="B33" s="578" t="s">
        <v>257</v>
      </c>
      <c r="C33" s="579"/>
      <c r="D33" s="579"/>
      <c r="E33" s="579"/>
      <c r="F33" s="579"/>
      <c r="G33" s="579"/>
      <c r="H33" s="579"/>
      <c r="I33" s="579"/>
      <c r="J33" s="579"/>
      <c r="K33" s="579"/>
      <c r="L33" s="579"/>
      <c r="M33" s="579"/>
      <c r="N33" s="579"/>
      <c r="O33" s="579"/>
      <c r="P33" s="579"/>
      <c r="Q33" s="580"/>
      <c r="R33" s="581">
        <v>280643</v>
      </c>
      <c r="S33" s="582"/>
      <c r="T33" s="582"/>
      <c r="U33" s="582"/>
      <c r="V33" s="582"/>
      <c r="W33" s="582"/>
      <c r="X33" s="582"/>
      <c r="Y33" s="583"/>
      <c r="Z33" s="634">
        <v>16.3</v>
      </c>
      <c r="AA33" s="634"/>
      <c r="AB33" s="634"/>
      <c r="AC33" s="634"/>
      <c r="AD33" s="635" t="s">
        <v>177</v>
      </c>
      <c r="AE33" s="635"/>
      <c r="AF33" s="635"/>
      <c r="AG33" s="635"/>
      <c r="AH33" s="635"/>
      <c r="AI33" s="635"/>
      <c r="AJ33" s="635"/>
      <c r="AK33" s="635"/>
      <c r="AL33" s="604" t="s">
        <v>177</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4" t="s">
        <v>258</v>
      </c>
      <c r="CE33" s="611"/>
      <c r="CF33" s="611"/>
      <c r="CG33" s="611"/>
      <c r="CH33" s="611"/>
      <c r="CI33" s="611"/>
      <c r="CJ33" s="611"/>
      <c r="CK33" s="611"/>
      <c r="CL33" s="611"/>
      <c r="CM33" s="611"/>
      <c r="CN33" s="611"/>
      <c r="CO33" s="611"/>
      <c r="CP33" s="611"/>
      <c r="CQ33" s="612"/>
      <c r="CR33" s="581">
        <v>758226</v>
      </c>
      <c r="CS33" s="600"/>
      <c r="CT33" s="600"/>
      <c r="CU33" s="600"/>
      <c r="CV33" s="600"/>
      <c r="CW33" s="600"/>
      <c r="CX33" s="600"/>
      <c r="CY33" s="601"/>
      <c r="CZ33" s="584">
        <v>48.5</v>
      </c>
      <c r="DA33" s="602"/>
      <c r="DB33" s="602"/>
      <c r="DC33" s="603"/>
      <c r="DD33" s="587">
        <v>536547</v>
      </c>
      <c r="DE33" s="600"/>
      <c r="DF33" s="600"/>
      <c r="DG33" s="600"/>
      <c r="DH33" s="600"/>
      <c r="DI33" s="600"/>
      <c r="DJ33" s="600"/>
      <c r="DK33" s="601"/>
      <c r="DL33" s="587">
        <v>204649</v>
      </c>
      <c r="DM33" s="600"/>
      <c r="DN33" s="600"/>
      <c r="DO33" s="600"/>
      <c r="DP33" s="600"/>
      <c r="DQ33" s="600"/>
      <c r="DR33" s="600"/>
      <c r="DS33" s="600"/>
      <c r="DT33" s="600"/>
      <c r="DU33" s="600"/>
      <c r="DV33" s="601"/>
      <c r="DW33" s="604">
        <v>34.1</v>
      </c>
      <c r="DX33" s="605"/>
      <c r="DY33" s="605"/>
      <c r="DZ33" s="605"/>
      <c r="EA33" s="605"/>
      <c r="EB33" s="605"/>
      <c r="EC33" s="606"/>
    </row>
    <row r="34" spans="2:133" ht="11.25" customHeight="1" x14ac:dyDescent="0.15">
      <c r="B34" s="578" t="s">
        <v>259</v>
      </c>
      <c r="C34" s="579"/>
      <c r="D34" s="579"/>
      <c r="E34" s="579"/>
      <c r="F34" s="579"/>
      <c r="G34" s="579"/>
      <c r="H34" s="579"/>
      <c r="I34" s="579"/>
      <c r="J34" s="579"/>
      <c r="K34" s="579"/>
      <c r="L34" s="579"/>
      <c r="M34" s="579"/>
      <c r="N34" s="579"/>
      <c r="O34" s="579"/>
      <c r="P34" s="579"/>
      <c r="Q34" s="580"/>
      <c r="R34" s="581" t="s">
        <v>177</v>
      </c>
      <c r="S34" s="582"/>
      <c r="T34" s="582"/>
      <c r="U34" s="582"/>
      <c r="V34" s="582"/>
      <c r="W34" s="582"/>
      <c r="X34" s="582"/>
      <c r="Y34" s="583"/>
      <c r="Z34" s="634" t="s">
        <v>177</v>
      </c>
      <c r="AA34" s="634"/>
      <c r="AB34" s="634"/>
      <c r="AC34" s="634"/>
      <c r="AD34" s="635" t="s">
        <v>177</v>
      </c>
      <c r="AE34" s="635"/>
      <c r="AF34" s="635"/>
      <c r="AG34" s="635"/>
      <c r="AH34" s="635"/>
      <c r="AI34" s="635"/>
      <c r="AJ34" s="635"/>
      <c r="AK34" s="635"/>
      <c r="AL34" s="604" t="s">
        <v>177</v>
      </c>
      <c r="AM34" s="636"/>
      <c r="AN34" s="636"/>
      <c r="AO34" s="637"/>
      <c r="AP34" s="93"/>
      <c r="AQ34" s="641" t="s">
        <v>260</v>
      </c>
      <c r="AR34" s="642"/>
      <c r="AS34" s="642"/>
      <c r="AT34" s="642"/>
      <c r="AU34" s="642"/>
      <c r="AV34" s="642"/>
      <c r="AW34" s="642"/>
      <c r="AX34" s="642"/>
      <c r="AY34" s="642"/>
      <c r="AZ34" s="642"/>
      <c r="BA34" s="642"/>
      <c r="BB34" s="642"/>
      <c r="BC34" s="642"/>
      <c r="BD34" s="642"/>
      <c r="BE34" s="642"/>
      <c r="BF34" s="643"/>
      <c r="BG34" s="641" t="s">
        <v>261</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4" t="s">
        <v>262</v>
      </c>
      <c r="CE34" s="611"/>
      <c r="CF34" s="611"/>
      <c r="CG34" s="611"/>
      <c r="CH34" s="611"/>
      <c r="CI34" s="611"/>
      <c r="CJ34" s="611"/>
      <c r="CK34" s="611"/>
      <c r="CL34" s="611"/>
      <c r="CM34" s="611"/>
      <c r="CN34" s="611"/>
      <c r="CO34" s="611"/>
      <c r="CP34" s="611"/>
      <c r="CQ34" s="612"/>
      <c r="CR34" s="581">
        <v>437216</v>
      </c>
      <c r="CS34" s="582"/>
      <c r="CT34" s="582"/>
      <c r="CU34" s="582"/>
      <c r="CV34" s="582"/>
      <c r="CW34" s="582"/>
      <c r="CX34" s="582"/>
      <c r="CY34" s="583"/>
      <c r="CZ34" s="584">
        <v>28</v>
      </c>
      <c r="DA34" s="602"/>
      <c r="DB34" s="602"/>
      <c r="DC34" s="603"/>
      <c r="DD34" s="587">
        <v>344511</v>
      </c>
      <c r="DE34" s="582"/>
      <c r="DF34" s="582"/>
      <c r="DG34" s="582"/>
      <c r="DH34" s="582"/>
      <c r="DI34" s="582"/>
      <c r="DJ34" s="582"/>
      <c r="DK34" s="583"/>
      <c r="DL34" s="587">
        <v>149386</v>
      </c>
      <c r="DM34" s="582"/>
      <c r="DN34" s="582"/>
      <c r="DO34" s="582"/>
      <c r="DP34" s="582"/>
      <c r="DQ34" s="582"/>
      <c r="DR34" s="582"/>
      <c r="DS34" s="582"/>
      <c r="DT34" s="582"/>
      <c r="DU34" s="582"/>
      <c r="DV34" s="583"/>
      <c r="DW34" s="604">
        <v>24.9</v>
      </c>
      <c r="DX34" s="605"/>
      <c r="DY34" s="605"/>
      <c r="DZ34" s="605"/>
      <c r="EA34" s="605"/>
      <c r="EB34" s="605"/>
      <c r="EC34" s="606"/>
    </row>
    <row r="35" spans="2:133" ht="11.25" customHeight="1" x14ac:dyDescent="0.15">
      <c r="B35" s="578" t="s">
        <v>263</v>
      </c>
      <c r="C35" s="579"/>
      <c r="D35" s="579"/>
      <c r="E35" s="579"/>
      <c r="F35" s="579"/>
      <c r="G35" s="579"/>
      <c r="H35" s="579"/>
      <c r="I35" s="579"/>
      <c r="J35" s="579"/>
      <c r="K35" s="579"/>
      <c r="L35" s="579"/>
      <c r="M35" s="579"/>
      <c r="N35" s="579"/>
      <c r="O35" s="579"/>
      <c r="P35" s="579"/>
      <c r="Q35" s="580"/>
      <c r="R35" s="581">
        <v>21023</v>
      </c>
      <c r="S35" s="582"/>
      <c r="T35" s="582"/>
      <c r="U35" s="582"/>
      <c r="V35" s="582"/>
      <c r="W35" s="582"/>
      <c r="X35" s="582"/>
      <c r="Y35" s="583"/>
      <c r="Z35" s="634">
        <v>1.2</v>
      </c>
      <c r="AA35" s="634"/>
      <c r="AB35" s="634"/>
      <c r="AC35" s="634"/>
      <c r="AD35" s="635" t="s">
        <v>177</v>
      </c>
      <c r="AE35" s="635"/>
      <c r="AF35" s="635"/>
      <c r="AG35" s="635"/>
      <c r="AH35" s="635"/>
      <c r="AI35" s="635"/>
      <c r="AJ35" s="635"/>
      <c r="AK35" s="635"/>
      <c r="AL35" s="604" t="s">
        <v>177</v>
      </c>
      <c r="AM35" s="636"/>
      <c r="AN35" s="636"/>
      <c r="AO35" s="637"/>
      <c r="AP35" s="93"/>
      <c r="AQ35" s="638" t="s">
        <v>264</v>
      </c>
      <c r="AR35" s="639"/>
      <c r="AS35" s="639"/>
      <c r="AT35" s="639"/>
      <c r="AU35" s="639"/>
      <c r="AV35" s="639"/>
      <c r="AW35" s="639"/>
      <c r="AX35" s="639"/>
      <c r="AY35" s="640"/>
      <c r="AZ35" s="631">
        <v>104274</v>
      </c>
      <c r="BA35" s="632"/>
      <c r="BB35" s="632"/>
      <c r="BC35" s="632"/>
      <c r="BD35" s="632"/>
      <c r="BE35" s="632"/>
      <c r="BF35" s="633"/>
      <c r="BG35" s="638" t="s">
        <v>265</v>
      </c>
      <c r="BH35" s="639"/>
      <c r="BI35" s="639"/>
      <c r="BJ35" s="639"/>
      <c r="BK35" s="639"/>
      <c r="BL35" s="639"/>
      <c r="BM35" s="639"/>
      <c r="BN35" s="639"/>
      <c r="BO35" s="639"/>
      <c r="BP35" s="639"/>
      <c r="BQ35" s="639"/>
      <c r="BR35" s="639"/>
      <c r="BS35" s="639"/>
      <c r="BT35" s="639"/>
      <c r="BU35" s="640"/>
      <c r="BV35" s="631">
        <v>5768</v>
      </c>
      <c r="BW35" s="632"/>
      <c r="BX35" s="632"/>
      <c r="BY35" s="632"/>
      <c r="BZ35" s="632"/>
      <c r="CA35" s="632"/>
      <c r="CB35" s="633"/>
      <c r="CD35" s="614" t="s">
        <v>266</v>
      </c>
      <c r="CE35" s="611"/>
      <c r="CF35" s="611"/>
      <c r="CG35" s="611"/>
      <c r="CH35" s="611"/>
      <c r="CI35" s="611"/>
      <c r="CJ35" s="611"/>
      <c r="CK35" s="611"/>
      <c r="CL35" s="611"/>
      <c r="CM35" s="611"/>
      <c r="CN35" s="611"/>
      <c r="CO35" s="611"/>
      <c r="CP35" s="611"/>
      <c r="CQ35" s="612"/>
      <c r="CR35" s="581">
        <v>23198</v>
      </c>
      <c r="CS35" s="600"/>
      <c r="CT35" s="600"/>
      <c r="CU35" s="600"/>
      <c r="CV35" s="600"/>
      <c r="CW35" s="600"/>
      <c r="CX35" s="600"/>
      <c r="CY35" s="601"/>
      <c r="CZ35" s="584">
        <v>1.5</v>
      </c>
      <c r="DA35" s="602"/>
      <c r="DB35" s="602"/>
      <c r="DC35" s="603"/>
      <c r="DD35" s="587">
        <v>20612</v>
      </c>
      <c r="DE35" s="600"/>
      <c r="DF35" s="600"/>
      <c r="DG35" s="600"/>
      <c r="DH35" s="600"/>
      <c r="DI35" s="600"/>
      <c r="DJ35" s="600"/>
      <c r="DK35" s="601"/>
      <c r="DL35" s="587">
        <v>20612</v>
      </c>
      <c r="DM35" s="600"/>
      <c r="DN35" s="600"/>
      <c r="DO35" s="600"/>
      <c r="DP35" s="600"/>
      <c r="DQ35" s="600"/>
      <c r="DR35" s="600"/>
      <c r="DS35" s="600"/>
      <c r="DT35" s="600"/>
      <c r="DU35" s="600"/>
      <c r="DV35" s="601"/>
      <c r="DW35" s="604">
        <v>3.4</v>
      </c>
      <c r="DX35" s="605"/>
      <c r="DY35" s="605"/>
      <c r="DZ35" s="605"/>
      <c r="EA35" s="605"/>
      <c r="EB35" s="605"/>
      <c r="EC35" s="606"/>
    </row>
    <row r="36" spans="2:133" ht="11.25" customHeight="1" x14ac:dyDescent="0.15">
      <c r="B36" s="562" t="s">
        <v>267</v>
      </c>
      <c r="C36" s="563"/>
      <c r="D36" s="563"/>
      <c r="E36" s="563"/>
      <c r="F36" s="563"/>
      <c r="G36" s="563"/>
      <c r="H36" s="563"/>
      <c r="I36" s="563"/>
      <c r="J36" s="563"/>
      <c r="K36" s="563"/>
      <c r="L36" s="563"/>
      <c r="M36" s="563"/>
      <c r="N36" s="563"/>
      <c r="O36" s="563"/>
      <c r="P36" s="563"/>
      <c r="Q36" s="564"/>
      <c r="R36" s="565">
        <v>1725744</v>
      </c>
      <c r="S36" s="622"/>
      <c r="T36" s="622"/>
      <c r="U36" s="622"/>
      <c r="V36" s="622"/>
      <c r="W36" s="622"/>
      <c r="X36" s="622"/>
      <c r="Y36" s="625"/>
      <c r="Z36" s="626">
        <v>100</v>
      </c>
      <c r="AA36" s="626"/>
      <c r="AB36" s="626"/>
      <c r="AC36" s="626"/>
      <c r="AD36" s="627">
        <v>579685</v>
      </c>
      <c r="AE36" s="627"/>
      <c r="AF36" s="627"/>
      <c r="AG36" s="627"/>
      <c r="AH36" s="627"/>
      <c r="AI36" s="627"/>
      <c r="AJ36" s="627"/>
      <c r="AK36" s="627"/>
      <c r="AL36" s="628">
        <v>100</v>
      </c>
      <c r="AM36" s="629"/>
      <c r="AN36" s="629"/>
      <c r="AO36" s="630"/>
      <c r="AQ36" s="607" t="s">
        <v>268</v>
      </c>
      <c r="AR36" s="608"/>
      <c r="AS36" s="608"/>
      <c r="AT36" s="608"/>
      <c r="AU36" s="608"/>
      <c r="AV36" s="608"/>
      <c r="AW36" s="608"/>
      <c r="AX36" s="608"/>
      <c r="AY36" s="609"/>
      <c r="AZ36" s="581">
        <v>22000</v>
      </c>
      <c r="BA36" s="582"/>
      <c r="BB36" s="582"/>
      <c r="BC36" s="582"/>
      <c r="BD36" s="600"/>
      <c r="BE36" s="600"/>
      <c r="BF36" s="610"/>
      <c r="BG36" s="614" t="s">
        <v>269</v>
      </c>
      <c r="BH36" s="611"/>
      <c r="BI36" s="611"/>
      <c r="BJ36" s="611"/>
      <c r="BK36" s="611"/>
      <c r="BL36" s="611"/>
      <c r="BM36" s="611"/>
      <c r="BN36" s="611"/>
      <c r="BO36" s="611"/>
      <c r="BP36" s="611"/>
      <c r="BQ36" s="611"/>
      <c r="BR36" s="611"/>
      <c r="BS36" s="611"/>
      <c r="BT36" s="611"/>
      <c r="BU36" s="612"/>
      <c r="BV36" s="581">
        <v>5768</v>
      </c>
      <c r="BW36" s="582"/>
      <c r="BX36" s="582"/>
      <c r="BY36" s="582"/>
      <c r="BZ36" s="582"/>
      <c r="CA36" s="582"/>
      <c r="CB36" s="613"/>
      <c r="CD36" s="614" t="s">
        <v>270</v>
      </c>
      <c r="CE36" s="611"/>
      <c r="CF36" s="611"/>
      <c r="CG36" s="611"/>
      <c r="CH36" s="611"/>
      <c r="CI36" s="611"/>
      <c r="CJ36" s="611"/>
      <c r="CK36" s="611"/>
      <c r="CL36" s="611"/>
      <c r="CM36" s="611"/>
      <c r="CN36" s="611"/>
      <c r="CO36" s="611"/>
      <c r="CP36" s="611"/>
      <c r="CQ36" s="612"/>
      <c r="CR36" s="581">
        <v>83002</v>
      </c>
      <c r="CS36" s="582"/>
      <c r="CT36" s="582"/>
      <c r="CU36" s="582"/>
      <c r="CV36" s="582"/>
      <c r="CW36" s="582"/>
      <c r="CX36" s="582"/>
      <c r="CY36" s="583"/>
      <c r="CZ36" s="584">
        <v>5.3</v>
      </c>
      <c r="DA36" s="602"/>
      <c r="DB36" s="602"/>
      <c r="DC36" s="603"/>
      <c r="DD36" s="587">
        <v>45164</v>
      </c>
      <c r="DE36" s="582"/>
      <c r="DF36" s="582"/>
      <c r="DG36" s="582"/>
      <c r="DH36" s="582"/>
      <c r="DI36" s="582"/>
      <c r="DJ36" s="582"/>
      <c r="DK36" s="583"/>
      <c r="DL36" s="587">
        <v>32945</v>
      </c>
      <c r="DM36" s="582"/>
      <c r="DN36" s="582"/>
      <c r="DO36" s="582"/>
      <c r="DP36" s="582"/>
      <c r="DQ36" s="582"/>
      <c r="DR36" s="582"/>
      <c r="DS36" s="582"/>
      <c r="DT36" s="582"/>
      <c r="DU36" s="582"/>
      <c r="DV36" s="583"/>
      <c r="DW36" s="604">
        <v>5.5</v>
      </c>
      <c r="DX36" s="605"/>
      <c r="DY36" s="605"/>
      <c r="DZ36" s="605"/>
      <c r="EA36" s="605"/>
      <c r="EB36" s="605"/>
      <c r="EC36" s="606"/>
    </row>
    <row r="37" spans="2:133" ht="11.25" customHeight="1" x14ac:dyDescent="0.15">
      <c r="AQ37" s="607" t="s">
        <v>271</v>
      </c>
      <c r="AR37" s="608"/>
      <c r="AS37" s="608"/>
      <c r="AT37" s="608"/>
      <c r="AU37" s="608"/>
      <c r="AV37" s="608"/>
      <c r="AW37" s="608"/>
      <c r="AX37" s="608"/>
      <c r="AY37" s="609"/>
      <c r="AZ37" s="581">
        <v>15310</v>
      </c>
      <c r="BA37" s="582"/>
      <c r="BB37" s="582"/>
      <c r="BC37" s="582"/>
      <c r="BD37" s="600"/>
      <c r="BE37" s="600"/>
      <c r="BF37" s="610"/>
      <c r="BG37" s="614" t="s">
        <v>272</v>
      </c>
      <c r="BH37" s="611"/>
      <c r="BI37" s="611"/>
      <c r="BJ37" s="611"/>
      <c r="BK37" s="611"/>
      <c r="BL37" s="611"/>
      <c r="BM37" s="611"/>
      <c r="BN37" s="611"/>
      <c r="BO37" s="611"/>
      <c r="BP37" s="611"/>
      <c r="BQ37" s="611"/>
      <c r="BR37" s="611"/>
      <c r="BS37" s="611"/>
      <c r="BT37" s="611"/>
      <c r="BU37" s="612"/>
      <c r="BV37" s="581">
        <v>88</v>
      </c>
      <c r="BW37" s="582"/>
      <c r="BX37" s="582"/>
      <c r="BY37" s="582"/>
      <c r="BZ37" s="582"/>
      <c r="CA37" s="582"/>
      <c r="CB37" s="613"/>
      <c r="CD37" s="614" t="s">
        <v>273</v>
      </c>
      <c r="CE37" s="611"/>
      <c r="CF37" s="611"/>
      <c r="CG37" s="611"/>
      <c r="CH37" s="611"/>
      <c r="CI37" s="611"/>
      <c r="CJ37" s="611"/>
      <c r="CK37" s="611"/>
      <c r="CL37" s="611"/>
      <c r="CM37" s="611"/>
      <c r="CN37" s="611"/>
      <c r="CO37" s="611"/>
      <c r="CP37" s="611"/>
      <c r="CQ37" s="612"/>
      <c r="CR37" s="581">
        <v>27882</v>
      </c>
      <c r="CS37" s="600"/>
      <c r="CT37" s="600"/>
      <c r="CU37" s="600"/>
      <c r="CV37" s="600"/>
      <c r="CW37" s="600"/>
      <c r="CX37" s="600"/>
      <c r="CY37" s="601"/>
      <c r="CZ37" s="584">
        <v>1.8</v>
      </c>
      <c r="DA37" s="602"/>
      <c r="DB37" s="602"/>
      <c r="DC37" s="603"/>
      <c r="DD37" s="587">
        <v>7046</v>
      </c>
      <c r="DE37" s="600"/>
      <c r="DF37" s="600"/>
      <c r="DG37" s="600"/>
      <c r="DH37" s="600"/>
      <c r="DI37" s="600"/>
      <c r="DJ37" s="600"/>
      <c r="DK37" s="601"/>
      <c r="DL37" s="587">
        <v>6991</v>
      </c>
      <c r="DM37" s="600"/>
      <c r="DN37" s="600"/>
      <c r="DO37" s="600"/>
      <c r="DP37" s="600"/>
      <c r="DQ37" s="600"/>
      <c r="DR37" s="600"/>
      <c r="DS37" s="600"/>
      <c r="DT37" s="600"/>
      <c r="DU37" s="600"/>
      <c r="DV37" s="601"/>
      <c r="DW37" s="604">
        <v>1.2</v>
      </c>
      <c r="DX37" s="605"/>
      <c r="DY37" s="605"/>
      <c r="DZ37" s="605"/>
      <c r="EA37" s="605"/>
      <c r="EB37" s="605"/>
      <c r="EC37" s="606"/>
    </row>
    <row r="38" spans="2:133" ht="11.25" customHeight="1" x14ac:dyDescent="0.15">
      <c r="AQ38" s="607" t="s">
        <v>274</v>
      </c>
      <c r="AR38" s="608"/>
      <c r="AS38" s="608"/>
      <c r="AT38" s="608"/>
      <c r="AU38" s="608"/>
      <c r="AV38" s="608"/>
      <c r="AW38" s="608"/>
      <c r="AX38" s="608"/>
      <c r="AY38" s="609"/>
      <c r="AZ38" s="581">
        <v>17</v>
      </c>
      <c r="BA38" s="582"/>
      <c r="BB38" s="582"/>
      <c r="BC38" s="582"/>
      <c r="BD38" s="600"/>
      <c r="BE38" s="600"/>
      <c r="BF38" s="610"/>
      <c r="BG38" s="614" t="s">
        <v>275</v>
      </c>
      <c r="BH38" s="611"/>
      <c r="BI38" s="611"/>
      <c r="BJ38" s="611"/>
      <c r="BK38" s="611"/>
      <c r="BL38" s="611"/>
      <c r="BM38" s="611"/>
      <c r="BN38" s="611"/>
      <c r="BO38" s="611"/>
      <c r="BP38" s="611"/>
      <c r="BQ38" s="611"/>
      <c r="BR38" s="611"/>
      <c r="BS38" s="611"/>
      <c r="BT38" s="611"/>
      <c r="BU38" s="612"/>
      <c r="BV38" s="581">
        <v>130</v>
      </c>
      <c r="BW38" s="582"/>
      <c r="BX38" s="582"/>
      <c r="BY38" s="582"/>
      <c r="BZ38" s="582"/>
      <c r="CA38" s="582"/>
      <c r="CB38" s="613"/>
      <c r="CD38" s="614" t="s">
        <v>276</v>
      </c>
      <c r="CE38" s="611"/>
      <c r="CF38" s="611"/>
      <c r="CG38" s="611"/>
      <c r="CH38" s="611"/>
      <c r="CI38" s="611"/>
      <c r="CJ38" s="611"/>
      <c r="CK38" s="611"/>
      <c r="CL38" s="611"/>
      <c r="CM38" s="611"/>
      <c r="CN38" s="611"/>
      <c r="CO38" s="611"/>
      <c r="CP38" s="611"/>
      <c r="CQ38" s="612"/>
      <c r="CR38" s="581">
        <v>104274</v>
      </c>
      <c r="CS38" s="582"/>
      <c r="CT38" s="582"/>
      <c r="CU38" s="582"/>
      <c r="CV38" s="582"/>
      <c r="CW38" s="582"/>
      <c r="CX38" s="582"/>
      <c r="CY38" s="583"/>
      <c r="CZ38" s="584">
        <v>6.7</v>
      </c>
      <c r="DA38" s="602"/>
      <c r="DB38" s="602"/>
      <c r="DC38" s="603"/>
      <c r="DD38" s="587">
        <v>76807</v>
      </c>
      <c r="DE38" s="582"/>
      <c r="DF38" s="582"/>
      <c r="DG38" s="582"/>
      <c r="DH38" s="582"/>
      <c r="DI38" s="582"/>
      <c r="DJ38" s="582"/>
      <c r="DK38" s="583"/>
      <c r="DL38" s="587">
        <v>1706</v>
      </c>
      <c r="DM38" s="582"/>
      <c r="DN38" s="582"/>
      <c r="DO38" s="582"/>
      <c r="DP38" s="582"/>
      <c r="DQ38" s="582"/>
      <c r="DR38" s="582"/>
      <c r="DS38" s="582"/>
      <c r="DT38" s="582"/>
      <c r="DU38" s="582"/>
      <c r="DV38" s="583"/>
      <c r="DW38" s="604">
        <v>0.3</v>
      </c>
      <c r="DX38" s="605"/>
      <c r="DY38" s="605"/>
      <c r="DZ38" s="605"/>
      <c r="EA38" s="605"/>
      <c r="EB38" s="605"/>
      <c r="EC38" s="606"/>
    </row>
    <row r="39" spans="2:133" ht="11.25" customHeight="1" x14ac:dyDescent="0.15">
      <c r="AQ39" s="607" t="s">
        <v>277</v>
      </c>
      <c r="AR39" s="608"/>
      <c r="AS39" s="608"/>
      <c r="AT39" s="608"/>
      <c r="AU39" s="608"/>
      <c r="AV39" s="608"/>
      <c r="AW39" s="608"/>
      <c r="AX39" s="608"/>
      <c r="AY39" s="609"/>
      <c r="AZ39" s="581" t="s">
        <v>278</v>
      </c>
      <c r="BA39" s="582"/>
      <c r="BB39" s="582"/>
      <c r="BC39" s="582"/>
      <c r="BD39" s="600"/>
      <c r="BE39" s="600"/>
      <c r="BF39" s="610"/>
      <c r="BG39" s="615" t="s">
        <v>279</v>
      </c>
      <c r="BH39" s="616"/>
      <c r="BI39" s="616"/>
      <c r="BJ39" s="616"/>
      <c r="BK39" s="616"/>
      <c r="BL39" s="94"/>
      <c r="BM39" s="611" t="s">
        <v>280</v>
      </c>
      <c r="BN39" s="611"/>
      <c r="BO39" s="611"/>
      <c r="BP39" s="611"/>
      <c r="BQ39" s="611"/>
      <c r="BR39" s="611"/>
      <c r="BS39" s="611"/>
      <c r="BT39" s="611"/>
      <c r="BU39" s="612"/>
      <c r="BV39" s="581">
        <v>57</v>
      </c>
      <c r="BW39" s="582"/>
      <c r="BX39" s="582"/>
      <c r="BY39" s="582"/>
      <c r="BZ39" s="582"/>
      <c r="CA39" s="582"/>
      <c r="CB39" s="613"/>
      <c r="CD39" s="614" t="s">
        <v>281</v>
      </c>
      <c r="CE39" s="611"/>
      <c r="CF39" s="611"/>
      <c r="CG39" s="611"/>
      <c r="CH39" s="611"/>
      <c r="CI39" s="611"/>
      <c r="CJ39" s="611"/>
      <c r="CK39" s="611"/>
      <c r="CL39" s="611"/>
      <c r="CM39" s="611"/>
      <c r="CN39" s="611"/>
      <c r="CO39" s="611"/>
      <c r="CP39" s="611"/>
      <c r="CQ39" s="612"/>
      <c r="CR39" s="581">
        <v>109816</v>
      </c>
      <c r="CS39" s="600"/>
      <c r="CT39" s="600"/>
      <c r="CU39" s="600"/>
      <c r="CV39" s="600"/>
      <c r="CW39" s="600"/>
      <c r="CX39" s="600"/>
      <c r="CY39" s="601"/>
      <c r="CZ39" s="584">
        <v>7</v>
      </c>
      <c r="DA39" s="602"/>
      <c r="DB39" s="602"/>
      <c r="DC39" s="603"/>
      <c r="DD39" s="587">
        <v>49453</v>
      </c>
      <c r="DE39" s="600"/>
      <c r="DF39" s="600"/>
      <c r="DG39" s="600"/>
      <c r="DH39" s="600"/>
      <c r="DI39" s="600"/>
      <c r="DJ39" s="600"/>
      <c r="DK39" s="601"/>
      <c r="DL39" s="587" t="s">
        <v>278</v>
      </c>
      <c r="DM39" s="600"/>
      <c r="DN39" s="600"/>
      <c r="DO39" s="600"/>
      <c r="DP39" s="600"/>
      <c r="DQ39" s="600"/>
      <c r="DR39" s="600"/>
      <c r="DS39" s="600"/>
      <c r="DT39" s="600"/>
      <c r="DU39" s="600"/>
      <c r="DV39" s="601"/>
      <c r="DW39" s="604" t="s">
        <v>278</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7" t="s">
        <v>282</v>
      </c>
      <c r="AR40" s="608"/>
      <c r="AS40" s="608"/>
      <c r="AT40" s="608"/>
      <c r="AU40" s="608"/>
      <c r="AV40" s="608"/>
      <c r="AW40" s="608"/>
      <c r="AX40" s="608"/>
      <c r="AY40" s="609"/>
      <c r="AZ40" s="581">
        <v>21708</v>
      </c>
      <c r="BA40" s="582"/>
      <c r="BB40" s="582"/>
      <c r="BC40" s="582"/>
      <c r="BD40" s="600"/>
      <c r="BE40" s="600"/>
      <c r="BF40" s="610"/>
      <c r="BG40" s="615"/>
      <c r="BH40" s="616"/>
      <c r="BI40" s="616"/>
      <c r="BJ40" s="616"/>
      <c r="BK40" s="616"/>
      <c r="BL40" s="94"/>
      <c r="BM40" s="611" t="s">
        <v>283</v>
      </c>
      <c r="BN40" s="611"/>
      <c r="BO40" s="611"/>
      <c r="BP40" s="611"/>
      <c r="BQ40" s="611"/>
      <c r="BR40" s="611"/>
      <c r="BS40" s="611"/>
      <c r="BT40" s="611"/>
      <c r="BU40" s="612"/>
      <c r="BV40" s="581">
        <v>368</v>
      </c>
      <c r="BW40" s="582"/>
      <c r="BX40" s="582"/>
      <c r="BY40" s="582"/>
      <c r="BZ40" s="582"/>
      <c r="CA40" s="582"/>
      <c r="CB40" s="613"/>
      <c r="CD40" s="614" t="s">
        <v>284</v>
      </c>
      <c r="CE40" s="611"/>
      <c r="CF40" s="611"/>
      <c r="CG40" s="611"/>
      <c r="CH40" s="611"/>
      <c r="CI40" s="611"/>
      <c r="CJ40" s="611"/>
      <c r="CK40" s="611"/>
      <c r="CL40" s="611"/>
      <c r="CM40" s="611"/>
      <c r="CN40" s="611"/>
      <c r="CO40" s="611"/>
      <c r="CP40" s="611"/>
      <c r="CQ40" s="612"/>
      <c r="CR40" s="581">
        <v>720</v>
      </c>
      <c r="CS40" s="582"/>
      <c r="CT40" s="582"/>
      <c r="CU40" s="582"/>
      <c r="CV40" s="582"/>
      <c r="CW40" s="582"/>
      <c r="CX40" s="582"/>
      <c r="CY40" s="583"/>
      <c r="CZ40" s="584">
        <v>0</v>
      </c>
      <c r="DA40" s="602"/>
      <c r="DB40" s="602"/>
      <c r="DC40" s="603"/>
      <c r="DD40" s="587" t="s">
        <v>278</v>
      </c>
      <c r="DE40" s="582"/>
      <c r="DF40" s="582"/>
      <c r="DG40" s="582"/>
      <c r="DH40" s="582"/>
      <c r="DI40" s="582"/>
      <c r="DJ40" s="582"/>
      <c r="DK40" s="583"/>
      <c r="DL40" s="587" t="s">
        <v>278</v>
      </c>
      <c r="DM40" s="582"/>
      <c r="DN40" s="582"/>
      <c r="DO40" s="582"/>
      <c r="DP40" s="582"/>
      <c r="DQ40" s="582"/>
      <c r="DR40" s="582"/>
      <c r="DS40" s="582"/>
      <c r="DT40" s="582"/>
      <c r="DU40" s="582"/>
      <c r="DV40" s="583"/>
      <c r="DW40" s="604" t="s">
        <v>278</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9" t="s">
        <v>285</v>
      </c>
      <c r="AR41" s="620"/>
      <c r="AS41" s="620"/>
      <c r="AT41" s="620"/>
      <c r="AU41" s="620"/>
      <c r="AV41" s="620"/>
      <c r="AW41" s="620"/>
      <c r="AX41" s="620"/>
      <c r="AY41" s="621"/>
      <c r="AZ41" s="565">
        <v>45239</v>
      </c>
      <c r="BA41" s="622"/>
      <c r="BB41" s="622"/>
      <c r="BC41" s="622"/>
      <c r="BD41" s="566"/>
      <c r="BE41" s="566"/>
      <c r="BF41" s="623"/>
      <c r="BG41" s="617"/>
      <c r="BH41" s="618"/>
      <c r="BI41" s="618"/>
      <c r="BJ41" s="618"/>
      <c r="BK41" s="618"/>
      <c r="BL41" s="96"/>
      <c r="BM41" s="620" t="s">
        <v>286</v>
      </c>
      <c r="BN41" s="620"/>
      <c r="BO41" s="620"/>
      <c r="BP41" s="620"/>
      <c r="BQ41" s="620"/>
      <c r="BR41" s="620"/>
      <c r="BS41" s="620"/>
      <c r="BT41" s="620"/>
      <c r="BU41" s="621"/>
      <c r="BV41" s="565">
        <v>358</v>
      </c>
      <c r="BW41" s="622"/>
      <c r="BX41" s="622"/>
      <c r="BY41" s="622"/>
      <c r="BZ41" s="622"/>
      <c r="CA41" s="622"/>
      <c r="CB41" s="624"/>
      <c r="CD41" s="614" t="s">
        <v>287</v>
      </c>
      <c r="CE41" s="611"/>
      <c r="CF41" s="611"/>
      <c r="CG41" s="611"/>
      <c r="CH41" s="611"/>
      <c r="CI41" s="611"/>
      <c r="CJ41" s="611"/>
      <c r="CK41" s="611"/>
      <c r="CL41" s="611"/>
      <c r="CM41" s="611"/>
      <c r="CN41" s="611"/>
      <c r="CO41" s="611"/>
      <c r="CP41" s="611"/>
      <c r="CQ41" s="612"/>
      <c r="CR41" s="581" t="s">
        <v>288</v>
      </c>
      <c r="CS41" s="600"/>
      <c r="CT41" s="600"/>
      <c r="CU41" s="600"/>
      <c r="CV41" s="600"/>
      <c r="CW41" s="600"/>
      <c r="CX41" s="600"/>
      <c r="CY41" s="601"/>
      <c r="CZ41" s="584" t="s">
        <v>288</v>
      </c>
      <c r="DA41" s="602"/>
      <c r="DB41" s="602"/>
      <c r="DC41" s="603"/>
      <c r="DD41" s="587" t="s">
        <v>288</v>
      </c>
      <c r="DE41" s="600"/>
      <c r="DF41" s="600"/>
      <c r="DG41" s="600"/>
      <c r="DH41" s="600"/>
      <c r="DI41" s="600"/>
      <c r="DJ41" s="600"/>
      <c r="DK41" s="601"/>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289</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290</v>
      </c>
      <c r="CE42" s="579"/>
      <c r="CF42" s="579"/>
      <c r="CG42" s="579"/>
      <c r="CH42" s="579"/>
      <c r="CI42" s="579"/>
      <c r="CJ42" s="579"/>
      <c r="CK42" s="579"/>
      <c r="CL42" s="579"/>
      <c r="CM42" s="579"/>
      <c r="CN42" s="579"/>
      <c r="CO42" s="579"/>
      <c r="CP42" s="579"/>
      <c r="CQ42" s="580"/>
      <c r="CR42" s="581">
        <v>484817</v>
      </c>
      <c r="CS42" s="582"/>
      <c r="CT42" s="582"/>
      <c r="CU42" s="582"/>
      <c r="CV42" s="582"/>
      <c r="CW42" s="582"/>
      <c r="CX42" s="582"/>
      <c r="CY42" s="583"/>
      <c r="CZ42" s="584">
        <v>31</v>
      </c>
      <c r="DA42" s="585"/>
      <c r="DB42" s="585"/>
      <c r="DC42" s="586"/>
      <c r="DD42" s="587">
        <v>62169</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291</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292</v>
      </c>
      <c r="CE43" s="579"/>
      <c r="CF43" s="579"/>
      <c r="CG43" s="579"/>
      <c r="CH43" s="579"/>
      <c r="CI43" s="579"/>
      <c r="CJ43" s="579"/>
      <c r="CK43" s="579"/>
      <c r="CL43" s="579"/>
      <c r="CM43" s="579"/>
      <c r="CN43" s="579"/>
      <c r="CO43" s="579"/>
      <c r="CP43" s="579"/>
      <c r="CQ43" s="580"/>
      <c r="CR43" s="581">
        <v>3141</v>
      </c>
      <c r="CS43" s="600"/>
      <c r="CT43" s="600"/>
      <c r="CU43" s="600"/>
      <c r="CV43" s="600"/>
      <c r="CW43" s="600"/>
      <c r="CX43" s="600"/>
      <c r="CY43" s="601"/>
      <c r="CZ43" s="584">
        <v>0.2</v>
      </c>
      <c r="DA43" s="602"/>
      <c r="DB43" s="602"/>
      <c r="DC43" s="603"/>
      <c r="DD43" s="587">
        <v>3141</v>
      </c>
      <c r="DE43" s="600"/>
      <c r="DF43" s="600"/>
      <c r="DG43" s="600"/>
      <c r="DH43" s="600"/>
      <c r="DI43" s="600"/>
      <c r="DJ43" s="600"/>
      <c r="DK43" s="601"/>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293</v>
      </c>
      <c r="CD44" s="594" t="s">
        <v>244</v>
      </c>
      <c r="CE44" s="595"/>
      <c r="CF44" s="578" t="s">
        <v>294</v>
      </c>
      <c r="CG44" s="579"/>
      <c r="CH44" s="579"/>
      <c r="CI44" s="579"/>
      <c r="CJ44" s="579"/>
      <c r="CK44" s="579"/>
      <c r="CL44" s="579"/>
      <c r="CM44" s="579"/>
      <c r="CN44" s="579"/>
      <c r="CO44" s="579"/>
      <c r="CP44" s="579"/>
      <c r="CQ44" s="580"/>
      <c r="CR44" s="581">
        <v>484817</v>
      </c>
      <c r="CS44" s="582"/>
      <c r="CT44" s="582"/>
      <c r="CU44" s="582"/>
      <c r="CV44" s="582"/>
      <c r="CW44" s="582"/>
      <c r="CX44" s="582"/>
      <c r="CY44" s="583"/>
      <c r="CZ44" s="584">
        <v>31</v>
      </c>
      <c r="DA44" s="585"/>
      <c r="DB44" s="585"/>
      <c r="DC44" s="586"/>
      <c r="DD44" s="587">
        <v>62169</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596"/>
      <c r="CE45" s="597"/>
      <c r="CF45" s="578" t="s">
        <v>295</v>
      </c>
      <c r="CG45" s="579"/>
      <c r="CH45" s="579"/>
      <c r="CI45" s="579"/>
      <c r="CJ45" s="579"/>
      <c r="CK45" s="579"/>
      <c r="CL45" s="579"/>
      <c r="CM45" s="579"/>
      <c r="CN45" s="579"/>
      <c r="CO45" s="579"/>
      <c r="CP45" s="579"/>
      <c r="CQ45" s="580"/>
      <c r="CR45" s="581">
        <v>350515</v>
      </c>
      <c r="CS45" s="600"/>
      <c r="CT45" s="600"/>
      <c r="CU45" s="600"/>
      <c r="CV45" s="600"/>
      <c r="CW45" s="600"/>
      <c r="CX45" s="600"/>
      <c r="CY45" s="601"/>
      <c r="CZ45" s="584">
        <v>22.4</v>
      </c>
      <c r="DA45" s="602"/>
      <c r="DB45" s="602"/>
      <c r="DC45" s="603"/>
      <c r="DD45" s="587">
        <v>39456</v>
      </c>
      <c r="DE45" s="600"/>
      <c r="DF45" s="600"/>
      <c r="DG45" s="600"/>
      <c r="DH45" s="600"/>
      <c r="DI45" s="600"/>
      <c r="DJ45" s="600"/>
      <c r="DK45" s="601"/>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596"/>
      <c r="CE46" s="597"/>
      <c r="CF46" s="578" t="s">
        <v>296</v>
      </c>
      <c r="CG46" s="579"/>
      <c r="CH46" s="579"/>
      <c r="CI46" s="579"/>
      <c r="CJ46" s="579"/>
      <c r="CK46" s="579"/>
      <c r="CL46" s="579"/>
      <c r="CM46" s="579"/>
      <c r="CN46" s="579"/>
      <c r="CO46" s="579"/>
      <c r="CP46" s="579"/>
      <c r="CQ46" s="580"/>
      <c r="CR46" s="581">
        <v>132465</v>
      </c>
      <c r="CS46" s="582"/>
      <c r="CT46" s="582"/>
      <c r="CU46" s="582"/>
      <c r="CV46" s="582"/>
      <c r="CW46" s="582"/>
      <c r="CX46" s="582"/>
      <c r="CY46" s="583"/>
      <c r="CZ46" s="584">
        <v>8.5</v>
      </c>
      <c r="DA46" s="585"/>
      <c r="DB46" s="585"/>
      <c r="DC46" s="586"/>
      <c r="DD46" s="587">
        <v>20876</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596"/>
      <c r="CE47" s="597"/>
      <c r="CF47" s="578" t="s">
        <v>297</v>
      </c>
      <c r="CG47" s="579"/>
      <c r="CH47" s="579"/>
      <c r="CI47" s="579"/>
      <c r="CJ47" s="579"/>
      <c r="CK47" s="579"/>
      <c r="CL47" s="579"/>
      <c r="CM47" s="579"/>
      <c r="CN47" s="579"/>
      <c r="CO47" s="579"/>
      <c r="CP47" s="579"/>
      <c r="CQ47" s="580"/>
      <c r="CR47" s="581" t="s">
        <v>177</v>
      </c>
      <c r="CS47" s="600"/>
      <c r="CT47" s="600"/>
      <c r="CU47" s="600"/>
      <c r="CV47" s="600"/>
      <c r="CW47" s="600"/>
      <c r="CX47" s="600"/>
      <c r="CY47" s="601"/>
      <c r="CZ47" s="584" t="s">
        <v>177</v>
      </c>
      <c r="DA47" s="602"/>
      <c r="DB47" s="602"/>
      <c r="DC47" s="603"/>
      <c r="DD47" s="587" t="s">
        <v>177</v>
      </c>
      <c r="DE47" s="600"/>
      <c r="DF47" s="600"/>
      <c r="DG47" s="600"/>
      <c r="DH47" s="600"/>
      <c r="DI47" s="600"/>
      <c r="DJ47" s="600"/>
      <c r="DK47" s="601"/>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598"/>
      <c r="CE48" s="599"/>
      <c r="CF48" s="578" t="s">
        <v>298</v>
      </c>
      <c r="CG48" s="579"/>
      <c r="CH48" s="579"/>
      <c r="CI48" s="579"/>
      <c r="CJ48" s="579"/>
      <c r="CK48" s="579"/>
      <c r="CL48" s="579"/>
      <c r="CM48" s="579"/>
      <c r="CN48" s="579"/>
      <c r="CO48" s="579"/>
      <c r="CP48" s="579"/>
      <c r="CQ48" s="580"/>
      <c r="CR48" s="581" t="s">
        <v>177</v>
      </c>
      <c r="CS48" s="582"/>
      <c r="CT48" s="582"/>
      <c r="CU48" s="582"/>
      <c r="CV48" s="582"/>
      <c r="CW48" s="582"/>
      <c r="CX48" s="582"/>
      <c r="CY48" s="583"/>
      <c r="CZ48" s="584" t="s">
        <v>177</v>
      </c>
      <c r="DA48" s="585"/>
      <c r="DB48" s="585"/>
      <c r="DC48" s="586"/>
      <c r="DD48" s="587" t="s">
        <v>177</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299</v>
      </c>
      <c r="CE49" s="563"/>
      <c r="CF49" s="563"/>
      <c r="CG49" s="563"/>
      <c r="CH49" s="563"/>
      <c r="CI49" s="563"/>
      <c r="CJ49" s="563"/>
      <c r="CK49" s="563"/>
      <c r="CL49" s="563"/>
      <c r="CM49" s="563"/>
      <c r="CN49" s="563"/>
      <c r="CO49" s="563"/>
      <c r="CP49" s="563"/>
      <c r="CQ49" s="564"/>
      <c r="CR49" s="565">
        <v>1563587</v>
      </c>
      <c r="CS49" s="566"/>
      <c r="CT49" s="566"/>
      <c r="CU49" s="566"/>
      <c r="CV49" s="566"/>
      <c r="CW49" s="566"/>
      <c r="CX49" s="566"/>
      <c r="CY49" s="567"/>
      <c r="CZ49" s="568">
        <v>100</v>
      </c>
      <c r="DA49" s="569"/>
      <c r="DB49" s="569"/>
      <c r="DC49" s="570"/>
      <c r="DD49" s="571">
        <v>892555</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301</v>
      </c>
      <c r="DK2" s="1101"/>
      <c r="DL2" s="1101"/>
      <c r="DM2" s="1101"/>
      <c r="DN2" s="1101"/>
      <c r="DO2" s="1102"/>
      <c r="DP2" s="107"/>
      <c r="DQ2" s="1100" t="s">
        <v>302</v>
      </c>
      <c r="DR2" s="1101"/>
      <c r="DS2" s="1101"/>
      <c r="DT2" s="1101"/>
      <c r="DU2" s="1101"/>
      <c r="DV2" s="1101"/>
      <c r="DW2" s="1101"/>
      <c r="DX2" s="1101"/>
      <c r="DY2" s="1101"/>
      <c r="DZ2" s="1102"/>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3" t="s">
        <v>303</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304</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85" t="s">
        <v>305</v>
      </c>
      <c r="B5" s="986"/>
      <c r="C5" s="986"/>
      <c r="D5" s="986"/>
      <c r="E5" s="986"/>
      <c r="F5" s="986"/>
      <c r="G5" s="986"/>
      <c r="H5" s="986"/>
      <c r="I5" s="986"/>
      <c r="J5" s="986"/>
      <c r="K5" s="986"/>
      <c r="L5" s="986"/>
      <c r="M5" s="986"/>
      <c r="N5" s="986"/>
      <c r="O5" s="986"/>
      <c r="P5" s="987"/>
      <c r="Q5" s="991" t="s">
        <v>306</v>
      </c>
      <c r="R5" s="992"/>
      <c r="S5" s="992"/>
      <c r="T5" s="992"/>
      <c r="U5" s="993"/>
      <c r="V5" s="991" t="s">
        <v>307</v>
      </c>
      <c r="W5" s="992"/>
      <c r="X5" s="992"/>
      <c r="Y5" s="992"/>
      <c r="Z5" s="993"/>
      <c r="AA5" s="991" t="s">
        <v>308</v>
      </c>
      <c r="AB5" s="992"/>
      <c r="AC5" s="992"/>
      <c r="AD5" s="992"/>
      <c r="AE5" s="992"/>
      <c r="AF5" s="1103" t="s">
        <v>309</v>
      </c>
      <c r="AG5" s="992"/>
      <c r="AH5" s="992"/>
      <c r="AI5" s="992"/>
      <c r="AJ5" s="1007"/>
      <c r="AK5" s="992" t="s">
        <v>310</v>
      </c>
      <c r="AL5" s="992"/>
      <c r="AM5" s="992"/>
      <c r="AN5" s="992"/>
      <c r="AO5" s="993"/>
      <c r="AP5" s="991" t="s">
        <v>311</v>
      </c>
      <c r="AQ5" s="992"/>
      <c r="AR5" s="992"/>
      <c r="AS5" s="992"/>
      <c r="AT5" s="993"/>
      <c r="AU5" s="991" t="s">
        <v>312</v>
      </c>
      <c r="AV5" s="992"/>
      <c r="AW5" s="992"/>
      <c r="AX5" s="992"/>
      <c r="AY5" s="1007"/>
      <c r="AZ5" s="114"/>
      <c r="BA5" s="114"/>
      <c r="BB5" s="114"/>
      <c r="BC5" s="114"/>
      <c r="BD5" s="114"/>
      <c r="BE5" s="115"/>
      <c r="BF5" s="115"/>
      <c r="BG5" s="115"/>
      <c r="BH5" s="115"/>
      <c r="BI5" s="115"/>
      <c r="BJ5" s="115"/>
      <c r="BK5" s="115"/>
      <c r="BL5" s="115"/>
      <c r="BM5" s="115"/>
      <c r="BN5" s="115"/>
      <c r="BO5" s="115"/>
      <c r="BP5" s="115"/>
      <c r="BQ5" s="985" t="s">
        <v>313</v>
      </c>
      <c r="BR5" s="986"/>
      <c r="BS5" s="986"/>
      <c r="BT5" s="986"/>
      <c r="BU5" s="986"/>
      <c r="BV5" s="986"/>
      <c r="BW5" s="986"/>
      <c r="BX5" s="986"/>
      <c r="BY5" s="986"/>
      <c r="BZ5" s="986"/>
      <c r="CA5" s="986"/>
      <c r="CB5" s="986"/>
      <c r="CC5" s="986"/>
      <c r="CD5" s="986"/>
      <c r="CE5" s="986"/>
      <c r="CF5" s="986"/>
      <c r="CG5" s="987"/>
      <c r="CH5" s="991" t="s">
        <v>314</v>
      </c>
      <c r="CI5" s="992"/>
      <c r="CJ5" s="992"/>
      <c r="CK5" s="992"/>
      <c r="CL5" s="993"/>
      <c r="CM5" s="991" t="s">
        <v>315</v>
      </c>
      <c r="CN5" s="992"/>
      <c r="CO5" s="992"/>
      <c r="CP5" s="992"/>
      <c r="CQ5" s="993"/>
      <c r="CR5" s="991" t="s">
        <v>316</v>
      </c>
      <c r="CS5" s="992"/>
      <c r="CT5" s="992"/>
      <c r="CU5" s="992"/>
      <c r="CV5" s="993"/>
      <c r="CW5" s="991" t="s">
        <v>317</v>
      </c>
      <c r="CX5" s="992"/>
      <c r="CY5" s="992"/>
      <c r="CZ5" s="992"/>
      <c r="DA5" s="993"/>
      <c r="DB5" s="991" t="s">
        <v>318</v>
      </c>
      <c r="DC5" s="992"/>
      <c r="DD5" s="992"/>
      <c r="DE5" s="992"/>
      <c r="DF5" s="993"/>
      <c r="DG5" s="1088" t="s">
        <v>319</v>
      </c>
      <c r="DH5" s="1089"/>
      <c r="DI5" s="1089"/>
      <c r="DJ5" s="1089"/>
      <c r="DK5" s="1090"/>
      <c r="DL5" s="1088" t="s">
        <v>320</v>
      </c>
      <c r="DM5" s="1089"/>
      <c r="DN5" s="1089"/>
      <c r="DO5" s="1089"/>
      <c r="DP5" s="1090"/>
      <c r="DQ5" s="991" t="s">
        <v>321</v>
      </c>
      <c r="DR5" s="992"/>
      <c r="DS5" s="992"/>
      <c r="DT5" s="992"/>
      <c r="DU5" s="993"/>
      <c r="DV5" s="991" t="s">
        <v>312</v>
      </c>
      <c r="DW5" s="992"/>
      <c r="DX5" s="992"/>
      <c r="DY5" s="992"/>
      <c r="DZ5" s="1007"/>
      <c r="EA5" s="112"/>
    </row>
    <row r="6" spans="1:131" s="113" customFormat="1" ht="26.25" customHeight="1" thickBot="1" x14ac:dyDescent="0.2">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104"/>
      <c r="AG6" s="995"/>
      <c r="AH6" s="995"/>
      <c r="AI6" s="995"/>
      <c r="AJ6" s="1008"/>
      <c r="AK6" s="995"/>
      <c r="AL6" s="995"/>
      <c r="AM6" s="995"/>
      <c r="AN6" s="995"/>
      <c r="AO6" s="996"/>
      <c r="AP6" s="994"/>
      <c r="AQ6" s="995"/>
      <c r="AR6" s="995"/>
      <c r="AS6" s="995"/>
      <c r="AT6" s="996"/>
      <c r="AU6" s="994"/>
      <c r="AV6" s="995"/>
      <c r="AW6" s="995"/>
      <c r="AX6" s="995"/>
      <c r="AY6" s="1008"/>
      <c r="AZ6" s="110"/>
      <c r="BA6" s="110"/>
      <c r="BB6" s="110"/>
      <c r="BC6" s="110"/>
      <c r="BD6" s="110"/>
      <c r="BE6" s="111"/>
      <c r="BF6" s="111"/>
      <c r="BG6" s="111"/>
      <c r="BH6" s="111"/>
      <c r="BI6" s="111"/>
      <c r="BJ6" s="111"/>
      <c r="BK6" s="111"/>
      <c r="BL6" s="111"/>
      <c r="BM6" s="111"/>
      <c r="BN6" s="111"/>
      <c r="BO6" s="111"/>
      <c r="BP6" s="11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91"/>
      <c r="DH6" s="1092"/>
      <c r="DI6" s="1092"/>
      <c r="DJ6" s="1092"/>
      <c r="DK6" s="1093"/>
      <c r="DL6" s="1091"/>
      <c r="DM6" s="1092"/>
      <c r="DN6" s="1092"/>
      <c r="DO6" s="1092"/>
      <c r="DP6" s="1093"/>
      <c r="DQ6" s="994"/>
      <c r="DR6" s="995"/>
      <c r="DS6" s="995"/>
      <c r="DT6" s="995"/>
      <c r="DU6" s="996"/>
      <c r="DV6" s="994"/>
      <c r="DW6" s="995"/>
      <c r="DX6" s="995"/>
      <c r="DY6" s="995"/>
      <c r="DZ6" s="1008"/>
      <c r="EA6" s="112"/>
    </row>
    <row r="7" spans="1:131" s="113" customFormat="1" ht="26.25" customHeight="1" thickTop="1" x14ac:dyDescent="0.15">
      <c r="A7" s="116">
        <v>1</v>
      </c>
      <c r="B7" s="1040" t="s">
        <v>322</v>
      </c>
      <c r="C7" s="1041"/>
      <c r="D7" s="1041"/>
      <c r="E7" s="1041"/>
      <c r="F7" s="1041"/>
      <c r="G7" s="1041"/>
      <c r="H7" s="1041"/>
      <c r="I7" s="1041"/>
      <c r="J7" s="1041"/>
      <c r="K7" s="1041"/>
      <c r="L7" s="1041"/>
      <c r="M7" s="1041"/>
      <c r="N7" s="1041"/>
      <c r="O7" s="1041"/>
      <c r="P7" s="1042"/>
      <c r="Q7" s="1094">
        <v>1726</v>
      </c>
      <c r="R7" s="1095"/>
      <c r="S7" s="1095"/>
      <c r="T7" s="1095"/>
      <c r="U7" s="1095"/>
      <c r="V7" s="1095">
        <v>1564</v>
      </c>
      <c r="W7" s="1095"/>
      <c r="X7" s="1095"/>
      <c r="Y7" s="1095"/>
      <c r="Z7" s="1095"/>
      <c r="AA7" s="1095">
        <v>162</v>
      </c>
      <c r="AB7" s="1095"/>
      <c r="AC7" s="1095"/>
      <c r="AD7" s="1095"/>
      <c r="AE7" s="1096"/>
      <c r="AF7" s="1097">
        <v>112</v>
      </c>
      <c r="AG7" s="1098"/>
      <c r="AH7" s="1098"/>
      <c r="AI7" s="1098"/>
      <c r="AJ7" s="1099"/>
      <c r="AK7" s="1081">
        <v>0</v>
      </c>
      <c r="AL7" s="1082"/>
      <c r="AM7" s="1082"/>
      <c r="AN7" s="1082"/>
      <c r="AO7" s="1082"/>
      <c r="AP7" s="1082">
        <v>1316</v>
      </c>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c r="BS7" s="1085" t="s">
        <v>323</v>
      </c>
      <c r="BT7" s="1086"/>
      <c r="BU7" s="1086"/>
      <c r="BV7" s="1086"/>
      <c r="BW7" s="1086"/>
      <c r="BX7" s="1086"/>
      <c r="BY7" s="1086"/>
      <c r="BZ7" s="1086"/>
      <c r="CA7" s="1086"/>
      <c r="CB7" s="1086"/>
      <c r="CC7" s="1086"/>
      <c r="CD7" s="1086"/>
      <c r="CE7" s="1086"/>
      <c r="CF7" s="1086"/>
      <c r="CG7" s="1087"/>
      <c r="CH7" s="1078">
        <v>4</v>
      </c>
      <c r="CI7" s="1079"/>
      <c r="CJ7" s="1079"/>
      <c r="CK7" s="1079"/>
      <c r="CL7" s="1080"/>
      <c r="CM7" s="1078">
        <v>25</v>
      </c>
      <c r="CN7" s="1079"/>
      <c r="CO7" s="1079"/>
      <c r="CP7" s="1079"/>
      <c r="CQ7" s="1080"/>
      <c r="CR7" s="1078">
        <v>5</v>
      </c>
      <c r="CS7" s="1079"/>
      <c r="CT7" s="1079"/>
      <c r="CU7" s="1079"/>
      <c r="CV7" s="1080"/>
      <c r="CW7" s="1078"/>
      <c r="CX7" s="1079"/>
      <c r="CY7" s="1079"/>
      <c r="CZ7" s="1079"/>
      <c r="DA7" s="1080"/>
      <c r="DB7" s="1078"/>
      <c r="DC7" s="1079"/>
      <c r="DD7" s="1079"/>
      <c r="DE7" s="1079"/>
      <c r="DF7" s="1080"/>
      <c r="DG7" s="1078"/>
      <c r="DH7" s="1079"/>
      <c r="DI7" s="1079"/>
      <c r="DJ7" s="1079"/>
      <c r="DK7" s="1080"/>
      <c r="DL7" s="1078"/>
      <c r="DM7" s="1079"/>
      <c r="DN7" s="1079"/>
      <c r="DO7" s="1079"/>
      <c r="DP7" s="1080"/>
      <c r="DQ7" s="1078"/>
      <c r="DR7" s="1079"/>
      <c r="DS7" s="1079"/>
      <c r="DT7" s="1079"/>
      <c r="DU7" s="1080"/>
      <c r="DV7" s="1105"/>
      <c r="DW7" s="1106"/>
      <c r="DX7" s="1106"/>
      <c r="DY7" s="1106"/>
      <c r="DZ7" s="1107"/>
      <c r="EA7" s="112"/>
    </row>
    <row r="8" spans="1:131" s="113" customFormat="1" ht="26.25" customHeight="1" x14ac:dyDescent="0.15">
      <c r="A8" s="119">
        <v>2</v>
      </c>
      <c r="B8" s="1021"/>
      <c r="C8" s="1022"/>
      <c r="D8" s="1022"/>
      <c r="E8" s="1022"/>
      <c r="F8" s="1022"/>
      <c r="G8" s="1022"/>
      <c r="H8" s="1022"/>
      <c r="I8" s="1022"/>
      <c r="J8" s="1022"/>
      <c r="K8" s="1022"/>
      <c r="L8" s="1022"/>
      <c r="M8" s="1022"/>
      <c r="N8" s="1022"/>
      <c r="O8" s="1022"/>
      <c r="P8" s="1023"/>
      <c r="Q8" s="1033"/>
      <c r="R8" s="1034"/>
      <c r="S8" s="1034"/>
      <c r="T8" s="1034"/>
      <c r="U8" s="1034"/>
      <c r="V8" s="1034"/>
      <c r="W8" s="1034"/>
      <c r="X8" s="1034"/>
      <c r="Y8" s="1034"/>
      <c r="Z8" s="1034"/>
      <c r="AA8" s="1034"/>
      <c r="AB8" s="1034"/>
      <c r="AC8" s="1034"/>
      <c r="AD8" s="1034"/>
      <c r="AE8" s="1035"/>
      <c r="AF8" s="1027"/>
      <c r="AG8" s="1028"/>
      <c r="AH8" s="1028"/>
      <c r="AI8" s="1028"/>
      <c r="AJ8" s="1029"/>
      <c r="AK8" s="1076"/>
      <c r="AL8" s="1077"/>
      <c r="AM8" s="1077"/>
      <c r="AN8" s="1077"/>
      <c r="AO8" s="1077"/>
      <c r="AP8" s="1077"/>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4"/>
      <c r="BT8" s="1005"/>
      <c r="BU8" s="1005"/>
      <c r="BV8" s="1005"/>
      <c r="BW8" s="1005"/>
      <c r="BX8" s="1005"/>
      <c r="BY8" s="1005"/>
      <c r="BZ8" s="1005"/>
      <c r="CA8" s="1005"/>
      <c r="CB8" s="1005"/>
      <c r="CC8" s="1005"/>
      <c r="CD8" s="1005"/>
      <c r="CE8" s="1005"/>
      <c r="CF8" s="1005"/>
      <c r="CG8" s="1006"/>
      <c r="CH8" s="979"/>
      <c r="CI8" s="980"/>
      <c r="CJ8" s="980"/>
      <c r="CK8" s="980"/>
      <c r="CL8" s="981"/>
      <c r="CM8" s="979"/>
      <c r="CN8" s="980"/>
      <c r="CO8" s="980"/>
      <c r="CP8" s="980"/>
      <c r="CQ8" s="981"/>
      <c r="CR8" s="979"/>
      <c r="CS8" s="980"/>
      <c r="CT8" s="980"/>
      <c r="CU8" s="980"/>
      <c r="CV8" s="981"/>
      <c r="CW8" s="979"/>
      <c r="CX8" s="980"/>
      <c r="CY8" s="980"/>
      <c r="CZ8" s="980"/>
      <c r="DA8" s="981"/>
      <c r="DB8" s="979"/>
      <c r="DC8" s="980"/>
      <c r="DD8" s="980"/>
      <c r="DE8" s="980"/>
      <c r="DF8" s="981"/>
      <c r="DG8" s="979"/>
      <c r="DH8" s="980"/>
      <c r="DI8" s="980"/>
      <c r="DJ8" s="980"/>
      <c r="DK8" s="981"/>
      <c r="DL8" s="979"/>
      <c r="DM8" s="980"/>
      <c r="DN8" s="980"/>
      <c r="DO8" s="980"/>
      <c r="DP8" s="981"/>
      <c r="DQ8" s="979"/>
      <c r="DR8" s="980"/>
      <c r="DS8" s="980"/>
      <c r="DT8" s="980"/>
      <c r="DU8" s="981"/>
      <c r="DV8" s="982"/>
      <c r="DW8" s="983"/>
      <c r="DX8" s="983"/>
      <c r="DY8" s="983"/>
      <c r="DZ8" s="984"/>
      <c r="EA8" s="112"/>
    </row>
    <row r="9" spans="1:131" s="113" customFormat="1" ht="26.25" customHeight="1" x14ac:dyDescent="0.15">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4"/>
      <c r="BT9" s="1005"/>
      <c r="BU9" s="1005"/>
      <c r="BV9" s="1005"/>
      <c r="BW9" s="1005"/>
      <c r="BX9" s="1005"/>
      <c r="BY9" s="1005"/>
      <c r="BZ9" s="1005"/>
      <c r="CA9" s="1005"/>
      <c r="CB9" s="1005"/>
      <c r="CC9" s="1005"/>
      <c r="CD9" s="1005"/>
      <c r="CE9" s="1005"/>
      <c r="CF9" s="1005"/>
      <c r="CG9" s="1006"/>
      <c r="CH9" s="979"/>
      <c r="CI9" s="980"/>
      <c r="CJ9" s="980"/>
      <c r="CK9" s="980"/>
      <c r="CL9" s="981"/>
      <c r="CM9" s="979"/>
      <c r="CN9" s="980"/>
      <c r="CO9" s="980"/>
      <c r="CP9" s="980"/>
      <c r="CQ9" s="981"/>
      <c r="CR9" s="979"/>
      <c r="CS9" s="980"/>
      <c r="CT9" s="980"/>
      <c r="CU9" s="980"/>
      <c r="CV9" s="981"/>
      <c r="CW9" s="979"/>
      <c r="CX9" s="980"/>
      <c r="CY9" s="980"/>
      <c r="CZ9" s="980"/>
      <c r="DA9" s="981"/>
      <c r="DB9" s="979"/>
      <c r="DC9" s="980"/>
      <c r="DD9" s="980"/>
      <c r="DE9" s="980"/>
      <c r="DF9" s="981"/>
      <c r="DG9" s="979"/>
      <c r="DH9" s="980"/>
      <c r="DI9" s="980"/>
      <c r="DJ9" s="980"/>
      <c r="DK9" s="981"/>
      <c r="DL9" s="979"/>
      <c r="DM9" s="980"/>
      <c r="DN9" s="980"/>
      <c r="DO9" s="980"/>
      <c r="DP9" s="981"/>
      <c r="DQ9" s="979"/>
      <c r="DR9" s="980"/>
      <c r="DS9" s="980"/>
      <c r="DT9" s="980"/>
      <c r="DU9" s="981"/>
      <c r="DV9" s="982"/>
      <c r="DW9" s="983"/>
      <c r="DX9" s="983"/>
      <c r="DY9" s="983"/>
      <c r="DZ9" s="984"/>
      <c r="EA9" s="112"/>
    </row>
    <row r="10" spans="1:131" s="113" customFormat="1" ht="26.25" customHeight="1" x14ac:dyDescent="0.15">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4"/>
      <c r="BT10" s="1005"/>
      <c r="BU10" s="1005"/>
      <c r="BV10" s="1005"/>
      <c r="BW10" s="1005"/>
      <c r="BX10" s="1005"/>
      <c r="BY10" s="1005"/>
      <c r="BZ10" s="1005"/>
      <c r="CA10" s="1005"/>
      <c r="CB10" s="1005"/>
      <c r="CC10" s="1005"/>
      <c r="CD10" s="1005"/>
      <c r="CE10" s="1005"/>
      <c r="CF10" s="1005"/>
      <c r="CG10" s="1006"/>
      <c r="CH10" s="979"/>
      <c r="CI10" s="980"/>
      <c r="CJ10" s="980"/>
      <c r="CK10" s="980"/>
      <c r="CL10" s="981"/>
      <c r="CM10" s="979"/>
      <c r="CN10" s="980"/>
      <c r="CO10" s="980"/>
      <c r="CP10" s="980"/>
      <c r="CQ10" s="981"/>
      <c r="CR10" s="979"/>
      <c r="CS10" s="980"/>
      <c r="CT10" s="980"/>
      <c r="CU10" s="980"/>
      <c r="CV10" s="981"/>
      <c r="CW10" s="979"/>
      <c r="CX10" s="980"/>
      <c r="CY10" s="980"/>
      <c r="CZ10" s="980"/>
      <c r="DA10" s="981"/>
      <c r="DB10" s="979"/>
      <c r="DC10" s="980"/>
      <c r="DD10" s="980"/>
      <c r="DE10" s="980"/>
      <c r="DF10" s="981"/>
      <c r="DG10" s="979"/>
      <c r="DH10" s="980"/>
      <c r="DI10" s="980"/>
      <c r="DJ10" s="980"/>
      <c r="DK10" s="981"/>
      <c r="DL10" s="979"/>
      <c r="DM10" s="980"/>
      <c r="DN10" s="980"/>
      <c r="DO10" s="980"/>
      <c r="DP10" s="981"/>
      <c r="DQ10" s="979"/>
      <c r="DR10" s="980"/>
      <c r="DS10" s="980"/>
      <c r="DT10" s="980"/>
      <c r="DU10" s="981"/>
      <c r="DV10" s="982"/>
      <c r="DW10" s="983"/>
      <c r="DX10" s="983"/>
      <c r="DY10" s="983"/>
      <c r="DZ10" s="984"/>
      <c r="EA10" s="112"/>
    </row>
    <row r="11" spans="1:131" s="113" customFormat="1" ht="26.25" customHeight="1" x14ac:dyDescent="0.15">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4"/>
      <c r="BT11" s="1005"/>
      <c r="BU11" s="1005"/>
      <c r="BV11" s="1005"/>
      <c r="BW11" s="1005"/>
      <c r="BX11" s="1005"/>
      <c r="BY11" s="1005"/>
      <c r="BZ11" s="1005"/>
      <c r="CA11" s="1005"/>
      <c r="CB11" s="1005"/>
      <c r="CC11" s="1005"/>
      <c r="CD11" s="1005"/>
      <c r="CE11" s="1005"/>
      <c r="CF11" s="1005"/>
      <c r="CG11" s="1006"/>
      <c r="CH11" s="979"/>
      <c r="CI11" s="980"/>
      <c r="CJ11" s="980"/>
      <c r="CK11" s="980"/>
      <c r="CL11" s="981"/>
      <c r="CM11" s="979"/>
      <c r="CN11" s="980"/>
      <c r="CO11" s="980"/>
      <c r="CP11" s="980"/>
      <c r="CQ11" s="981"/>
      <c r="CR11" s="979"/>
      <c r="CS11" s="980"/>
      <c r="CT11" s="980"/>
      <c r="CU11" s="980"/>
      <c r="CV11" s="981"/>
      <c r="CW11" s="979"/>
      <c r="CX11" s="980"/>
      <c r="CY11" s="980"/>
      <c r="CZ11" s="980"/>
      <c r="DA11" s="981"/>
      <c r="DB11" s="979"/>
      <c r="DC11" s="980"/>
      <c r="DD11" s="980"/>
      <c r="DE11" s="980"/>
      <c r="DF11" s="981"/>
      <c r="DG11" s="979"/>
      <c r="DH11" s="980"/>
      <c r="DI11" s="980"/>
      <c r="DJ11" s="980"/>
      <c r="DK11" s="981"/>
      <c r="DL11" s="979"/>
      <c r="DM11" s="980"/>
      <c r="DN11" s="980"/>
      <c r="DO11" s="980"/>
      <c r="DP11" s="981"/>
      <c r="DQ11" s="979"/>
      <c r="DR11" s="980"/>
      <c r="DS11" s="980"/>
      <c r="DT11" s="980"/>
      <c r="DU11" s="981"/>
      <c r="DV11" s="982"/>
      <c r="DW11" s="983"/>
      <c r="DX11" s="983"/>
      <c r="DY11" s="983"/>
      <c r="DZ11" s="984"/>
      <c r="EA11" s="112"/>
    </row>
    <row r="12" spans="1:131" s="113" customFormat="1" ht="26.25" customHeight="1" x14ac:dyDescent="0.15">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4"/>
      <c r="BT12" s="1005"/>
      <c r="BU12" s="1005"/>
      <c r="BV12" s="1005"/>
      <c r="BW12" s="1005"/>
      <c r="BX12" s="1005"/>
      <c r="BY12" s="1005"/>
      <c r="BZ12" s="1005"/>
      <c r="CA12" s="1005"/>
      <c r="CB12" s="1005"/>
      <c r="CC12" s="1005"/>
      <c r="CD12" s="1005"/>
      <c r="CE12" s="1005"/>
      <c r="CF12" s="1005"/>
      <c r="CG12" s="1006"/>
      <c r="CH12" s="979"/>
      <c r="CI12" s="980"/>
      <c r="CJ12" s="980"/>
      <c r="CK12" s="980"/>
      <c r="CL12" s="981"/>
      <c r="CM12" s="979"/>
      <c r="CN12" s="980"/>
      <c r="CO12" s="980"/>
      <c r="CP12" s="980"/>
      <c r="CQ12" s="981"/>
      <c r="CR12" s="979"/>
      <c r="CS12" s="980"/>
      <c r="CT12" s="980"/>
      <c r="CU12" s="980"/>
      <c r="CV12" s="981"/>
      <c r="CW12" s="979"/>
      <c r="CX12" s="980"/>
      <c r="CY12" s="980"/>
      <c r="CZ12" s="980"/>
      <c r="DA12" s="981"/>
      <c r="DB12" s="979"/>
      <c r="DC12" s="980"/>
      <c r="DD12" s="980"/>
      <c r="DE12" s="980"/>
      <c r="DF12" s="981"/>
      <c r="DG12" s="979"/>
      <c r="DH12" s="980"/>
      <c r="DI12" s="980"/>
      <c r="DJ12" s="980"/>
      <c r="DK12" s="981"/>
      <c r="DL12" s="979"/>
      <c r="DM12" s="980"/>
      <c r="DN12" s="980"/>
      <c r="DO12" s="980"/>
      <c r="DP12" s="981"/>
      <c r="DQ12" s="979"/>
      <c r="DR12" s="980"/>
      <c r="DS12" s="980"/>
      <c r="DT12" s="980"/>
      <c r="DU12" s="981"/>
      <c r="DV12" s="982"/>
      <c r="DW12" s="983"/>
      <c r="DX12" s="983"/>
      <c r="DY12" s="983"/>
      <c r="DZ12" s="984"/>
      <c r="EA12" s="112"/>
    </row>
    <row r="13" spans="1:131" s="113" customFormat="1" ht="26.25" customHeight="1" x14ac:dyDescent="0.15">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4"/>
      <c r="BT13" s="1005"/>
      <c r="BU13" s="1005"/>
      <c r="BV13" s="1005"/>
      <c r="BW13" s="1005"/>
      <c r="BX13" s="1005"/>
      <c r="BY13" s="1005"/>
      <c r="BZ13" s="1005"/>
      <c r="CA13" s="1005"/>
      <c r="CB13" s="1005"/>
      <c r="CC13" s="1005"/>
      <c r="CD13" s="1005"/>
      <c r="CE13" s="1005"/>
      <c r="CF13" s="1005"/>
      <c r="CG13" s="1006"/>
      <c r="CH13" s="979"/>
      <c r="CI13" s="980"/>
      <c r="CJ13" s="980"/>
      <c r="CK13" s="980"/>
      <c r="CL13" s="981"/>
      <c r="CM13" s="979"/>
      <c r="CN13" s="980"/>
      <c r="CO13" s="980"/>
      <c r="CP13" s="980"/>
      <c r="CQ13" s="981"/>
      <c r="CR13" s="979"/>
      <c r="CS13" s="980"/>
      <c r="CT13" s="980"/>
      <c r="CU13" s="980"/>
      <c r="CV13" s="981"/>
      <c r="CW13" s="979"/>
      <c r="CX13" s="980"/>
      <c r="CY13" s="980"/>
      <c r="CZ13" s="980"/>
      <c r="DA13" s="981"/>
      <c r="DB13" s="979"/>
      <c r="DC13" s="980"/>
      <c r="DD13" s="980"/>
      <c r="DE13" s="980"/>
      <c r="DF13" s="981"/>
      <c r="DG13" s="979"/>
      <c r="DH13" s="980"/>
      <c r="DI13" s="980"/>
      <c r="DJ13" s="980"/>
      <c r="DK13" s="981"/>
      <c r="DL13" s="979"/>
      <c r="DM13" s="980"/>
      <c r="DN13" s="980"/>
      <c r="DO13" s="980"/>
      <c r="DP13" s="981"/>
      <c r="DQ13" s="979"/>
      <c r="DR13" s="980"/>
      <c r="DS13" s="980"/>
      <c r="DT13" s="980"/>
      <c r="DU13" s="981"/>
      <c r="DV13" s="982"/>
      <c r="DW13" s="983"/>
      <c r="DX13" s="983"/>
      <c r="DY13" s="983"/>
      <c r="DZ13" s="984"/>
      <c r="EA13" s="112"/>
    </row>
    <row r="14" spans="1:131" s="113" customFormat="1" ht="26.25" customHeight="1" x14ac:dyDescent="0.15">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4"/>
      <c r="BT14" s="1005"/>
      <c r="BU14" s="1005"/>
      <c r="BV14" s="1005"/>
      <c r="BW14" s="1005"/>
      <c r="BX14" s="1005"/>
      <c r="BY14" s="1005"/>
      <c r="BZ14" s="1005"/>
      <c r="CA14" s="1005"/>
      <c r="CB14" s="1005"/>
      <c r="CC14" s="1005"/>
      <c r="CD14" s="1005"/>
      <c r="CE14" s="1005"/>
      <c r="CF14" s="1005"/>
      <c r="CG14" s="1006"/>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112"/>
    </row>
    <row r="15" spans="1:131" s="113" customFormat="1" ht="26.25" customHeight="1" x14ac:dyDescent="0.15">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4"/>
      <c r="BT15" s="1005"/>
      <c r="BU15" s="1005"/>
      <c r="BV15" s="1005"/>
      <c r="BW15" s="1005"/>
      <c r="BX15" s="1005"/>
      <c r="BY15" s="1005"/>
      <c r="BZ15" s="1005"/>
      <c r="CA15" s="1005"/>
      <c r="CB15" s="1005"/>
      <c r="CC15" s="1005"/>
      <c r="CD15" s="1005"/>
      <c r="CE15" s="1005"/>
      <c r="CF15" s="1005"/>
      <c r="CG15" s="1006"/>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112"/>
    </row>
    <row r="16" spans="1:131" s="113" customFormat="1" ht="26.25" customHeight="1" x14ac:dyDescent="0.15">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4"/>
      <c r="BT16" s="1005"/>
      <c r="BU16" s="1005"/>
      <c r="BV16" s="1005"/>
      <c r="BW16" s="1005"/>
      <c r="BX16" s="1005"/>
      <c r="BY16" s="1005"/>
      <c r="BZ16" s="1005"/>
      <c r="CA16" s="1005"/>
      <c r="CB16" s="1005"/>
      <c r="CC16" s="1005"/>
      <c r="CD16" s="1005"/>
      <c r="CE16" s="1005"/>
      <c r="CF16" s="1005"/>
      <c r="CG16" s="1006"/>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112"/>
    </row>
    <row r="17" spans="1:131" s="113" customFormat="1" ht="26.25" customHeight="1" x14ac:dyDescent="0.15">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4"/>
      <c r="BT17" s="1005"/>
      <c r="BU17" s="1005"/>
      <c r="BV17" s="1005"/>
      <c r="BW17" s="1005"/>
      <c r="BX17" s="1005"/>
      <c r="BY17" s="1005"/>
      <c r="BZ17" s="1005"/>
      <c r="CA17" s="1005"/>
      <c r="CB17" s="1005"/>
      <c r="CC17" s="1005"/>
      <c r="CD17" s="1005"/>
      <c r="CE17" s="1005"/>
      <c r="CF17" s="1005"/>
      <c r="CG17" s="1006"/>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112"/>
    </row>
    <row r="18" spans="1:131" s="113" customFormat="1" ht="26.25" customHeight="1" x14ac:dyDescent="0.15">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4"/>
      <c r="BT18" s="1005"/>
      <c r="BU18" s="1005"/>
      <c r="BV18" s="1005"/>
      <c r="BW18" s="1005"/>
      <c r="BX18" s="1005"/>
      <c r="BY18" s="1005"/>
      <c r="BZ18" s="1005"/>
      <c r="CA18" s="1005"/>
      <c r="CB18" s="1005"/>
      <c r="CC18" s="1005"/>
      <c r="CD18" s="1005"/>
      <c r="CE18" s="1005"/>
      <c r="CF18" s="1005"/>
      <c r="CG18" s="1006"/>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112"/>
    </row>
    <row r="19" spans="1:131" s="113" customFormat="1" ht="26.25" customHeight="1" x14ac:dyDescent="0.15">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4"/>
      <c r="BT19" s="1005"/>
      <c r="BU19" s="1005"/>
      <c r="BV19" s="1005"/>
      <c r="BW19" s="1005"/>
      <c r="BX19" s="1005"/>
      <c r="BY19" s="1005"/>
      <c r="BZ19" s="1005"/>
      <c r="CA19" s="1005"/>
      <c r="CB19" s="1005"/>
      <c r="CC19" s="1005"/>
      <c r="CD19" s="1005"/>
      <c r="CE19" s="1005"/>
      <c r="CF19" s="1005"/>
      <c r="CG19" s="1006"/>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112"/>
    </row>
    <row r="20" spans="1:131" s="113" customFormat="1" ht="26.25" customHeight="1" x14ac:dyDescent="0.15">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4"/>
      <c r="BT20" s="1005"/>
      <c r="BU20" s="1005"/>
      <c r="BV20" s="1005"/>
      <c r="BW20" s="1005"/>
      <c r="BX20" s="1005"/>
      <c r="BY20" s="1005"/>
      <c r="BZ20" s="1005"/>
      <c r="CA20" s="1005"/>
      <c r="CB20" s="1005"/>
      <c r="CC20" s="1005"/>
      <c r="CD20" s="1005"/>
      <c r="CE20" s="1005"/>
      <c r="CF20" s="1005"/>
      <c r="CG20" s="1006"/>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112"/>
    </row>
    <row r="21" spans="1:131" s="113" customFormat="1" ht="26.25" customHeight="1" thickBot="1" x14ac:dyDescent="0.2">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4"/>
      <c r="BT21" s="1005"/>
      <c r="BU21" s="1005"/>
      <c r="BV21" s="1005"/>
      <c r="BW21" s="1005"/>
      <c r="BX21" s="1005"/>
      <c r="BY21" s="1005"/>
      <c r="BZ21" s="1005"/>
      <c r="CA21" s="1005"/>
      <c r="CB21" s="1005"/>
      <c r="CC21" s="1005"/>
      <c r="CD21" s="1005"/>
      <c r="CE21" s="1005"/>
      <c r="CF21" s="1005"/>
      <c r="CG21" s="1006"/>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112"/>
    </row>
    <row r="22" spans="1:131" s="113" customFormat="1" ht="26.25" customHeight="1" x14ac:dyDescent="0.15">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324</v>
      </c>
      <c r="BA22" s="1019"/>
      <c r="BB22" s="1019"/>
      <c r="BC22" s="1019"/>
      <c r="BD22" s="1020"/>
      <c r="BE22" s="111"/>
      <c r="BF22" s="111"/>
      <c r="BG22" s="111"/>
      <c r="BH22" s="111"/>
      <c r="BI22" s="111"/>
      <c r="BJ22" s="111"/>
      <c r="BK22" s="111"/>
      <c r="BL22" s="111"/>
      <c r="BM22" s="111"/>
      <c r="BN22" s="111"/>
      <c r="BO22" s="111"/>
      <c r="BP22" s="111"/>
      <c r="BQ22" s="120">
        <v>16</v>
      </c>
      <c r="BR22" s="121"/>
      <c r="BS22" s="1004"/>
      <c r="BT22" s="1005"/>
      <c r="BU22" s="1005"/>
      <c r="BV22" s="1005"/>
      <c r="BW22" s="1005"/>
      <c r="BX22" s="1005"/>
      <c r="BY22" s="1005"/>
      <c r="BZ22" s="1005"/>
      <c r="CA22" s="1005"/>
      <c r="CB22" s="1005"/>
      <c r="CC22" s="1005"/>
      <c r="CD22" s="1005"/>
      <c r="CE22" s="1005"/>
      <c r="CF22" s="1005"/>
      <c r="CG22" s="1006"/>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112"/>
    </row>
    <row r="23" spans="1:131" s="113" customFormat="1" ht="26.25" customHeight="1" thickBot="1" x14ac:dyDescent="0.2">
      <c r="A23" s="122" t="s">
        <v>325</v>
      </c>
      <c r="B23" s="934" t="s">
        <v>326</v>
      </c>
      <c r="C23" s="935"/>
      <c r="D23" s="935"/>
      <c r="E23" s="935"/>
      <c r="F23" s="935"/>
      <c r="G23" s="935"/>
      <c r="H23" s="935"/>
      <c r="I23" s="935"/>
      <c r="J23" s="935"/>
      <c r="K23" s="935"/>
      <c r="L23" s="935"/>
      <c r="M23" s="935"/>
      <c r="N23" s="935"/>
      <c r="O23" s="935"/>
      <c r="P23" s="936"/>
      <c r="Q23" s="1058"/>
      <c r="R23" s="1059"/>
      <c r="S23" s="1059"/>
      <c r="T23" s="1059"/>
      <c r="U23" s="1059"/>
      <c r="V23" s="1059"/>
      <c r="W23" s="1059"/>
      <c r="X23" s="1059"/>
      <c r="Y23" s="1059"/>
      <c r="Z23" s="1059"/>
      <c r="AA23" s="1059"/>
      <c r="AB23" s="1059"/>
      <c r="AC23" s="1059"/>
      <c r="AD23" s="1059"/>
      <c r="AE23" s="1060"/>
      <c r="AF23" s="1061">
        <v>112</v>
      </c>
      <c r="AG23" s="1059"/>
      <c r="AH23" s="1059"/>
      <c r="AI23" s="1059"/>
      <c r="AJ23" s="1062"/>
      <c r="AK23" s="1063"/>
      <c r="AL23" s="1064"/>
      <c r="AM23" s="1064"/>
      <c r="AN23" s="1064"/>
      <c r="AO23" s="1064"/>
      <c r="AP23" s="1059"/>
      <c r="AQ23" s="1059"/>
      <c r="AR23" s="1059"/>
      <c r="AS23" s="1059"/>
      <c r="AT23" s="1059"/>
      <c r="AU23" s="1065"/>
      <c r="AV23" s="1065"/>
      <c r="AW23" s="1065"/>
      <c r="AX23" s="1065"/>
      <c r="AY23" s="1066"/>
      <c r="AZ23" s="1055" t="s">
        <v>67</v>
      </c>
      <c r="BA23" s="1056"/>
      <c r="BB23" s="1056"/>
      <c r="BC23" s="1056"/>
      <c r="BD23" s="1057"/>
      <c r="BE23" s="111"/>
      <c r="BF23" s="111"/>
      <c r="BG23" s="111"/>
      <c r="BH23" s="111"/>
      <c r="BI23" s="111"/>
      <c r="BJ23" s="111"/>
      <c r="BK23" s="111"/>
      <c r="BL23" s="111"/>
      <c r="BM23" s="111"/>
      <c r="BN23" s="111"/>
      <c r="BO23" s="111"/>
      <c r="BP23" s="111"/>
      <c r="BQ23" s="120">
        <v>17</v>
      </c>
      <c r="BR23" s="121"/>
      <c r="BS23" s="1004"/>
      <c r="BT23" s="1005"/>
      <c r="BU23" s="1005"/>
      <c r="BV23" s="1005"/>
      <c r="BW23" s="1005"/>
      <c r="BX23" s="1005"/>
      <c r="BY23" s="1005"/>
      <c r="BZ23" s="1005"/>
      <c r="CA23" s="1005"/>
      <c r="CB23" s="1005"/>
      <c r="CC23" s="1005"/>
      <c r="CD23" s="1005"/>
      <c r="CE23" s="1005"/>
      <c r="CF23" s="1005"/>
      <c r="CG23" s="1006"/>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112"/>
    </row>
    <row r="24" spans="1:131" s="113" customFormat="1" ht="26.25" customHeight="1" x14ac:dyDescent="0.15">
      <c r="A24" s="1054" t="s">
        <v>327</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4"/>
      <c r="BT24" s="1005"/>
      <c r="BU24" s="1005"/>
      <c r="BV24" s="1005"/>
      <c r="BW24" s="1005"/>
      <c r="BX24" s="1005"/>
      <c r="BY24" s="1005"/>
      <c r="BZ24" s="1005"/>
      <c r="CA24" s="1005"/>
      <c r="CB24" s="1005"/>
      <c r="CC24" s="1005"/>
      <c r="CD24" s="1005"/>
      <c r="CE24" s="1005"/>
      <c r="CF24" s="1005"/>
      <c r="CG24" s="1006"/>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112"/>
    </row>
    <row r="25" spans="1:131" s="105" customFormat="1" ht="26.25" customHeight="1" thickBot="1" x14ac:dyDescent="0.2">
      <c r="A25" s="1053" t="s">
        <v>328</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4"/>
      <c r="BT25" s="1005"/>
      <c r="BU25" s="1005"/>
      <c r="BV25" s="1005"/>
      <c r="BW25" s="1005"/>
      <c r="BX25" s="1005"/>
      <c r="BY25" s="1005"/>
      <c r="BZ25" s="1005"/>
      <c r="CA25" s="1005"/>
      <c r="CB25" s="1005"/>
      <c r="CC25" s="1005"/>
      <c r="CD25" s="1005"/>
      <c r="CE25" s="1005"/>
      <c r="CF25" s="1005"/>
      <c r="CG25" s="1006"/>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104"/>
    </row>
    <row r="26" spans="1:131" s="105" customFormat="1" ht="26.25" customHeight="1" x14ac:dyDescent="0.15">
      <c r="A26" s="985" t="s">
        <v>305</v>
      </c>
      <c r="B26" s="986"/>
      <c r="C26" s="986"/>
      <c r="D26" s="986"/>
      <c r="E26" s="986"/>
      <c r="F26" s="986"/>
      <c r="G26" s="986"/>
      <c r="H26" s="986"/>
      <c r="I26" s="986"/>
      <c r="J26" s="986"/>
      <c r="K26" s="986"/>
      <c r="L26" s="986"/>
      <c r="M26" s="986"/>
      <c r="N26" s="986"/>
      <c r="O26" s="986"/>
      <c r="P26" s="987"/>
      <c r="Q26" s="991" t="s">
        <v>329</v>
      </c>
      <c r="R26" s="992"/>
      <c r="S26" s="992"/>
      <c r="T26" s="992"/>
      <c r="U26" s="993"/>
      <c r="V26" s="991" t="s">
        <v>330</v>
      </c>
      <c r="W26" s="992"/>
      <c r="X26" s="992"/>
      <c r="Y26" s="992"/>
      <c r="Z26" s="993"/>
      <c r="AA26" s="991" t="s">
        <v>331</v>
      </c>
      <c r="AB26" s="992"/>
      <c r="AC26" s="992"/>
      <c r="AD26" s="992"/>
      <c r="AE26" s="992"/>
      <c r="AF26" s="1049" t="s">
        <v>332</v>
      </c>
      <c r="AG26" s="998"/>
      <c r="AH26" s="998"/>
      <c r="AI26" s="998"/>
      <c r="AJ26" s="1050"/>
      <c r="AK26" s="992" t="s">
        <v>333</v>
      </c>
      <c r="AL26" s="992"/>
      <c r="AM26" s="992"/>
      <c r="AN26" s="992"/>
      <c r="AO26" s="993"/>
      <c r="AP26" s="991" t="s">
        <v>334</v>
      </c>
      <c r="AQ26" s="992"/>
      <c r="AR26" s="992"/>
      <c r="AS26" s="992"/>
      <c r="AT26" s="993"/>
      <c r="AU26" s="991" t="s">
        <v>335</v>
      </c>
      <c r="AV26" s="992"/>
      <c r="AW26" s="992"/>
      <c r="AX26" s="992"/>
      <c r="AY26" s="993"/>
      <c r="AZ26" s="991" t="s">
        <v>336</v>
      </c>
      <c r="BA26" s="992"/>
      <c r="BB26" s="992"/>
      <c r="BC26" s="992"/>
      <c r="BD26" s="993"/>
      <c r="BE26" s="991" t="s">
        <v>312</v>
      </c>
      <c r="BF26" s="992"/>
      <c r="BG26" s="992"/>
      <c r="BH26" s="992"/>
      <c r="BI26" s="1007"/>
      <c r="BJ26" s="110"/>
      <c r="BK26" s="110"/>
      <c r="BL26" s="110"/>
      <c r="BM26" s="110"/>
      <c r="BN26" s="110"/>
      <c r="BO26" s="123"/>
      <c r="BP26" s="123"/>
      <c r="BQ26" s="120">
        <v>20</v>
      </c>
      <c r="BR26" s="121"/>
      <c r="BS26" s="1004"/>
      <c r="BT26" s="1005"/>
      <c r="BU26" s="1005"/>
      <c r="BV26" s="1005"/>
      <c r="BW26" s="1005"/>
      <c r="BX26" s="1005"/>
      <c r="BY26" s="1005"/>
      <c r="BZ26" s="1005"/>
      <c r="CA26" s="1005"/>
      <c r="CB26" s="1005"/>
      <c r="CC26" s="1005"/>
      <c r="CD26" s="1005"/>
      <c r="CE26" s="1005"/>
      <c r="CF26" s="1005"/>
      <c r="CG26" s="1006"/>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104"/>
    </row>
    <row r="27" spans="1:131" s="105" customFormat="1" ht="26.25" customHeight="1" thickBot="1" x14ac:dyDescent="0.2">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1"/>
      <c r="AG27" s="1001"/>
      <c r="AH27" s="1001"/>
      <c r="AI27" s="1001"/>
      <c r="AJ27" s="1052"/>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8"/>
      <c r="BJ27" s="110"/>
      <c r="BK27" s="110"/>
      <c r="BL27" s="110"/>
      <c r="BM27" s="110"/>
      <c r="BN27" s="110"/>
      <c r="BO27" s="123"/>
      <c r="BP27" s="123"/>
      <c r="BQ27" s="120">
        <v>21</v>
      </c>
      <c r="BR27" s="121"/>
      <c r="BS27" s="1004"/>
      <c r="BT27" s="1005"/>
      <c r="BU27" s="1005"/>
      <c r="BV27" s="1005"/>
      <c r="BW27" s="1005"/>
      <c r="BX27" s="1005"/>
      <c r="BY27" s="1005"/>
      <c r="BZ27" s="1005"/>
      <c r="CA27" s="1005"/>
      <c r="CB27" s="1005"/>
      <c r="CC27" s="1005"/>
      <c r="CD27" s="1005"/>
      <c r="CE27" s="1005"/>
      <c r="CF27" s="1005"/>
      <c r="CG27" s="1006"/>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104"/>
    </row>
    <row r="28" spans="1:131" s="105" customFormat="1" ht="26.25" customHeight="1" thickTop="1" x14ac:dyDescent="0.15">
      <c r="A28" s="124">
        <v>1</v>
      </c>
      <c r="B28" s="1040" t="s">
        <v>337</v>
      </c>
      <c r="C28" s="1041"/>
      <c r="D28" s="1041"/>
      <c r="E28" s="1041"/>
      <c r="F28" s="1041"/>
      <c r="G28" s="1041"/>
      <c r="H28" s="1041"/>
      <c r="I28" s="1041"/>
      <c r="J28" s="1041"/>
      <c r="K28" s="1041"/>
      <c r="L28" s="1041"/>
      <c r="M28" s="1041"/>
      <c r="N28" s="1041"/>
      <c r="O28" s="1041"/>
      <c r="P28" s="1042"/>
      <c r="Q28" s="1043">
        <v>121</v>
      </c>
      <c r="R28" s="1044"/>
      <c r="S28" s="1044"/>
      <c r="T28" s="1044"/>
      <c r="U28" s="1044"/>
      <c r="V28" s="1044">
        <v>115</v>
      </c>
      <c r="W28" s="1044"/>
      <c r="X28" s="1044"/>
      <c r="Y28" s="1044"/>
      <c r="Z28" s="1044"/>
      <c r="AA28" s="1044">
        <v>6</v>
      </c>
      <c r="AB28" s="1044"/>
      <c r="AC28" s="1044"/>
      <c r="AD28" s="1044"/>
      <c r="AE28" s="1045"/>
      <c r="AF28" s="1046">
        <v>6</v>
      </c>
      <c r="AG28" s="1044"/>
      <c r="AH28" s="1044"/>
      <c r="AI28" s="1044"/>
      <c r="AJ28" s="1047"/>
      <c r="AK28" s="1048">
        <v>13</v>
      </c>
      <c r="AL28" s="1036"/>
      <c r="AM28" s="1036"/>
      <c r="AN28" s="1036"/>
      <c r="AO28" s="1036"/>
      <c r="AP28" s="1036"/>
      <c r="AQ28" s="1036"/>
      <c r="AR28" s="1036"/>
      <c r="AS28" s="1036"/>
      <c r="AT28" s="1036"/>
      <c r="AU28" s="1036"/>
      <c r="AV28" s="1036"/>
      <c r="AW28" s="1036"/>
      <c r="AX28" s="1036"/>
      <c r="AY28" s="1036"/>
      <c r="AZ28" s="1037"/>
      <c r="BA28" s="1037"/>
      <c r="BB28" s="1037"/>
      <c r="BC28" s="1037"/>
      <c r="BD28" s="1037"/>
      <c r="BE28" s="1038"/>
      <c r="BF28" s="1038"/>
      <c r="BG28" s="1038"/>
      <c r="BH28" s="1038"/>
      <c r="BI28" s="1039"/>
      <c r="BJ28" s="110"/>
      <c r="BK28" s="110"/>
      <c r="BL28" s="110"/>
      <c r="BM28" s="110"/>
      <c r="BN28" s="110"/>
      <c r="BO28" s="123"/>
      <c r="BP28" s="123"/>
      <c r="BQ28" s="120">
        <v>22</v>
      </c>
      <c r="BR28" s="121"/>
      <c r="BS28" s="1004"/>
      <c r="BT28" s="1005"/>
      <c r="BU28" s="1005"/>
      <c r="BV28" s="1005"/>
      <c r="BW28" s="1005"/>
      <c r="BX28" s="1005"/>
      <c r="BY28" s="1005"/>
      <c r="BZ28" s="1005"/>
      <c r="CA28" s="1005"/>
      <c r="CB28" s="1005"/>
      <c r="CC28" s="1005"/>
      <c r="CD28" s="1005"/>
      <c r="CE28" s="1005"/>
      <c r="CF28" s="1005"/>
      <c r="CG28" s="1006"/>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104"/>
    </row>
    <row r="29" spans="1:131" s="105" customFormat="1" ht="26.25" customHeight="1" x14ac:dyDescent="0.15">
      <c r="A29" s="124">
        <v>2</v>
      </c>
      <c r="B29" s="1021" t="s">
        <v>338</v>
      </c>
      <c r="C29" s="1022"/>
      <c r="D29" s="1022"/>
      <c r="E29" s="1022"/>
      <c r="F29" s="1022"/>
      <c r="G29" s="1022"/>
      <c r="H29" s="1022"/>
      <c r="I29" s="1022"/>
      <c r="J29" s="1022"/>
      <c r="K29" s="1022"/>
      <c r="L29" s="1022"/>
      <c r="M29" s="1022"/>
      <c r="N29" s="1022"/>
      <c r="O29" s="1022"/>
      <c r="P29" s="1023"/>
      <c r="Q29" s="1033">
        <v>81</v>
      </c>
      <c r="R29" s="1034"/>
      <c r="S29" s="1034"/>
      <c r="T29" s="1034"/>
      <c r="U29" s="1034"/>
      <c r="V29" s="1034">
        <v>78</v>
      </c>
      <c r="W29" s="1034"/>
      <c r="X29" s="1034"/>
      <c r="Y29" s="1034"/>
      <c r="Z29" s="1034"/>
      <c r="AA29" s="1034">
        <v>3</v>
      </c>
      <c r="AB29" s="1034"/>
      <c r="AC29" s="1034"/>
      <c r="AD29" s="1034"/>
      <c r="AE29" s="1035"/>
      <c r="AF29" s="1027">
        <v>3</v>
      </c>
      <c r="AG29" s="1028"/>
      <c r="AH29" s="1028"/>
      <c r="AI29" s="1028"/>
      <c r="AJ29" s="1029"/>
      <c r="AK29" s="970">
        <v>22</v>
      </c>
      <c r="AL29" s="961"/>
      <c r="AM29" s="961"/>
      <c r="AN29" s="961"/>
      <c r="AO29" s="961"/>
      <c r="AP29" s="961"/>
      <c r="AQ29" s="961"/>
      <c r="AR29" s="961"/>
      <c r="AS29" s="961"/>
      <c r="AT29" s="961"/>
      <c r="AU29" s="961"/>
      <c r="AV29" s="961"/>
      <c r="AW29" s="961"/>
      <c r="AX29" s="961"/>
      <c r="AY29" s="961"/>
      <c r="AZ29" s="1032"/>
      <c r="BA29" s="1032"/>
      <c r="BB29" s="1032"/>
      <c r="BC29" s="1032"/>
      <c r="BD29" s="1032"/>
      <c r="BE29" s="1016"/>
      <c r="BF29" s="1016"/>
      <c r="BG29" s="1016"/>
      <c r="BH29" s="1016"/>
      <c r="BI29" s="1017"/>
      <c r="BJ29" s="110"/>
      <c r="BK29" s="110"/>
      <c r="BL29" s="110"/>
      <c r="BM29" s="110"/>
      <c r="BN29" s="110"/>
      <c r="BO29" s="123"/>
      <c r="BP29" s="123"/>
      <c r="BQ29" s="120">
        <v>23</v>
      </c>
      <c r="BR29" s="121"/>
      <c r="BS29" s="1004"/>
      <c r="BT29" s="1005"/>
      <c r="BU29" s="1005"/>
      <c r="BV29" s="1005"/>
      <c r="BW29" s="1005"/>
      <c r="BX29" s="1005"/>
      <c r="BY29" s="1005"/>
      <c r="BZ29" s="1005"/>
      <c r="CA29" s="1005"/>
      <c r="CB29" s="1005"/>
      <c r="CC29" s="1005"/>
      <c r="CD29" s="1005"/>
      <c r="CE29" s="1005"/>
      <c r="CF29" s="1005"/>
      <c r="CG29" s="1006"/>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104"/>
    </row>
    <row r="30" spans="1:131" s="105" customFormat="1" ht="26.25" customHeight="1" x14ac:dyDescent="0.15">
      <c r="A30" s="124">
        <v>3</v>
      </c>
      <c r="B30" s="1021" t="s">
        <v>339</v>
      </c>
      <c r="C30" s="1022"/>
      <c r="D30" s="1022"/>
      <c r="E30" s="1022"/>
      <c r="F30" s="1022"/>
      <c r="G30" s="1022"/>
      <c r="H30" s="1022"/>
      <c r="I30" s="1022"/>
      <c r="J30" s="1022"/>
      <c r="K30" s="1022"/>
      <c r="L30" s="1022"/>
      <c r="M30" s="1022"/>
      <c r="N30" s="1022"/>
      <c r="O30" s="1022"/>
      <c r="P30" s="1023"/>
      <c r="Q30" s="1033">
        <v>65</v>
      </c>
      <c r="R30" s="1034"/>
      <c r="S30" s="1034"/>
      <c r="T30" s="1034"/>
      <c r="U30" s="1034"/>
      <c r="V30" s="1034">
        <v>65</v>
      </c>
      <c r="W30" s="1034"/>
      <c r="X30" s="1034"/>
      <c r="Y30" s="1034"/>
      <c r="Z30" s="1034"/>
      <c r="AA30" s="1034">
        <v>0</v>
      </c>
      <c r="AB30" s="1034"/>
      <c r="AC30" s="1034"/>
      <c r="AD30" s="1034"/>
      <c r="AE30" s="1035"/>
      <c r="AF30" s="1027">
        <v>0</v>
      </c>
      <c r="AG30" s="1028"/>
      <c r="AH30" s="1028"/>
      <c r="AI30" s="1028"/>
      <c r="AJ30" s="1029"/>
      <c r="AK30" s="970">
        <v>23</v>
      </c>
      <c r="AL30" s="961"/>
      <c r="AM30" s="961"/>
      <c r="AN30" s="961"/>
      <c r="AO30" s="961"/>
      <c r="AP30" s="961"/>
      <c r="AQ30" s="961"/>
      <c r="AR30" s="961"/>
      <c r="AS30" s="961"/>
      <c r="AT30" s="961"/>
      <c r="AU30" s="961"/>
      <c r="AV30" s="961"/>
      <c r="AW30" s="961"/>
      <c r="AX30" s="961"/>
      <c r="AY30" s="961"/>
      <c r="AZ30" s="1032"/>
      <c r="BA30" s="1032"/>
      <c r="BB30" s="1032"/>
      <c r="BC30" s="1032"/>
      <c r="BD30" s="1032"/>
      <c r="BE30" s="1016"/>
      <c r="BF30" s="1016"/>
      <c r="BG30" s="1016"/>
      <c r="BH30" s="1016"/>
      <c r="BI30" s="1017"/>
      <c r="BJ30" s="110"/>
      <c r="BK30" s="110"/>
      <c r="BL30" s="110"/>
      <c r="BM30" s="110"/>
      <c r="BN30" s="110"/>
      <c r="BO30" s="123"/>
      <c r="BP30" s="123"/>
      <c r="BQ30" s="120">
        <v>24</v>
      </c>
      <c r="BR30" s="121"/>
      <c r="BS30" s="1004"/>
      <c r="BT30" s="1005"/>
      <c r="BU30" s="1005"/>
      <c r="BV30" s="1005"/>
      <c r="BW30" s="1005"/>
      <c r="BX30" s="1005"/>
      <c r="BY30" s="1005"/>
      <c r="BZ30" s="1005"/>
      <c r="CA30" s="1005"/>
      <c r="CB30" s="1005"/>
      <c r="CC30" s="1005"/>
      <c r="CD30" s="1005"/>
      <c r="CE30" s="1005"/>
      <c r="CF30" s="1005"/>
      <c r="CG30" s="1006"/>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104"/>
    </row>
    <row r="31" spans="1:131" s="105" customFormat="1" ht="26.25" customHeight="1" x14ac:dyDescent="0.15">
      <c r="A31" s="124">
        <v>4</v>
      </c>
      <c r="B31" s="1021" t="s">
        <v>340</v>
      </c>
      <c r="C31" s="1022"/>
      <c r="D31" s="1022"/>
      <c r="E31" s="1022"/>
      <c r="F31" s="1022"/>
      <c r="G31" s="1022"/>
      <c r="H31" s="1022"/>
      <c r="I31" s="1022"/>
      <c r="J31" s="1022"/>
      <c r="K31" s="1022"/>
      <c r="L31" s="1022"/>
      <c r="M31" s="1022"/>
      <c r="N31" s="1022"/>
      <c r="O31" s="1022"/>
      <c r="P31" s="1023"/>
      <c r="Q31" s="1033">
        <v>25</v>
      </c>
      <c r="R31" s="1034"/>
      <c r="S31" s="1034"/>
      <c r="T31" s="1034"/>
      <c r="U31" s="1034"/>
      <c r="V31" s="1034">
        <v>25</v>
      </c>
      <c r="W31" s="1034"/>
      <c r="X31" s="1034"/>
      <c r="Y31" s="1034"/>
      <c r="Z31" s="1034"/>
      <c r="AA31" s="1034">
        <v>0</v>
      </c>
      <c r="AB31" s="1034"/>
      <c r="AC31" s="1034"/>
      <c r="AD31" s="1034"/>
      <c r="AE31" s="1035"/>
      <c r="AF31" s="1027" t="s">
        <v>67</v>
      </c>
      <c r="AG31" s="1028"/>
      <c r="AH31" s="1028"/>
      <c r="AI31" s="1028"/>
      <c r="AJ31" s="1029"/>
      <c r="AK31" s="970">
        <v>22</v>
      </c>
      <c r="AL31" s="961"/>
      <c r="AM31" s="961"/>
      <c r="AN31" s="961"/>
      <c r="AO31" s="961"/>
      <c r="AP31" s="961"/>
      <c r="AQ31" s="961"/>
      <c r="AR31" s="961"/>
      <c r="AS31" s="961"/>
      <c r="AT31" s="961"/>
      <c r="AU31" s="961"/>
      <c r="AV31" s="961"/>
      <c r="AW31" s="961"/>
      <c r="AX31" s="961"/>
      <c r="AY31" s="961"/>
      <c r="AZ31" s="1032"/>
      <c r="BA31" s="1032"/>
      <c r="BB31" s="1032"/>
      <c r="BC31" s="1032"/>
      <c r="BD31" s="1032"/>
      <c r="BE31" s="1016"/>
      <c r="BF31" s="1016"/>
      <c r="BG31" s="1016"/>
      <c r="BH31" s="1016"/>
      <c r="BI31" s="1017"/>
      <c r="BJ31" s="110"/>
      <c r="BK31" s="110"/>
      <c r="BL31" s="110"/>
      <c r="BM31" s="110"/>
      <c r="BN31" s="110"/>
      <c r="BO31" s="123"/>
      <c r="BP31" s="123"/>
      <c r="BQ31" s="120">
        <v>25</v>
      </c>
      <c r="BR31" s="121"/>
      <c r="BS31" s="1004"/>
      <c r="BT31" s="1005"/>
      <c r="BU31" s="1005"/>
      <c r="BV31" s="1005"/>
      <c r="BW31" s="1005"/>
      <c r="BX31" s="1005"/>
      <c r="BY31" s="1005"/>
      <c r="BZ31" s="1005"/>
      <c r="CA31" s="1005"/>
      <c r="CB31" s="1005"/>
      <c r="CC31" s="1005"/>
      <c r="CD31" s="1005"/>
      <c r="CE31" s="1005"/>
      <c r="CF31" s="1005"/>
      <c r="CG31" s="1006"/>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104"/>
    </row>
    <row r="32" spans="1:131" s="105" customFormat="1" ht="26.25" customHeight="1" x14ac:dyDescent="0.15">
      <c r="A32" s="124">
        <v>5</v>
      </c>
      <c r="B32" s="1021" t="s">
        <v>341</v>
      </c>
      <c r="C32" s="1022"/>
      <c r="D32" s="1022"/>
      <c r="E32" s="1022"/>
      <c r="F32" s="1022"/>
      <c r="G32" s="1022"/>
      <c r="H32" s="1022"/>
      <c r="I32" s="1022"/>
      <c r="J32" s="1022"/>
      <c r="K32" s="1022"/>
      <c r="L32" s="1022"/>
      <c r="M32" s="1022"/>
      <c r="N32" s="1022"/>
      <c r="O32" s="1022"/>
      <c r="P32" s="1023"/>
      <c r="Q32" s="1033">
        <v>90</v>
      </c>
      <c r="R32" s="1034"/>
      <c r="S32" s="1034"/>
      <c r="T32" s="1034"/>
      <c r="U32" s="1034"/>
      <c r="V32" s="1034">
        <v>86</v>
      </c>
      <c r="W32" s="1034"/>
      <c r="X32" s="1034"/>
      <c r="Y32" s="1034"/>
      <c r="Z32" s="1034"/>
      <c r="AA32" s="1034">
        <v>4</v>
      </c>
      <c r="AB32" s="1034"/>
      <c r="AC32" s="1034"/>
      <c r="AD32" s="1034"/>
      <c r="AE32" s="1035"/>
      <c r="AF32" s="1027">
        <v>0</v>
      </c>
      <c r="AG32" s="1028"/>
      <c r="AH32" s="1028"/>
      <c r="AI32" s="1028"/>
      <c r="AJ32" s="1029"/>
      <c r="AK32" s="970">
        <v>15</v>
      </c>
      <c r="AL32" s="961"/>
      <c r="AM32" s="961"/>
      <c r="AN32" s="961"/>
      <c r="AO32" s="961"/>
      <c r="AP32" s="961">
        <v>296</v>
      </c>
      <c r="AQ32" s="961"/>
      <c r="AR32" s="961"/>
      <c r="AS32" s="961"/>
      <c r="AT32" s="961"/>
      <c r="AU32" s="961"/>
      <c r="AV32" s="961"/>
      <c r="AW32" s="961"/>
      <c r="AX32" s="961"/>
      <c r="AY32" s="961"/>
      <c r="AZ32" s="1032"/>
      <c r="BA32" s="1032"/>
      <c r="BB32" s="1032"/>
      <c r="BC32" s="1032"/>
      <c r="BD32" s="1032"/>
      <c r="BE32" s="1016" t="s">
        <v>342</v>
      </c>
      <c r="BF32" s="1016"/>
      <c r="BG32" s="1016"/>
      <c r="BH32" s="1016"/>
      <c r="BI32" s="1017"/>
      <c r="BJ32" s="110"/>
      <c r="BK32" s="110"/>
      <c r="BL32" s="110"/>
      <c r="BM32" s="110"/>
      <c r="BN32" s="110"/>
      <c r="BO32" s="123"/>
      <c r="BP32" s="123"/>
      <c r="BQ32" s="120">
        <v>26</v>
      </c>
      <c r="BR32" s="121"/>
      <c r="BS32" s="1004"/>
      <c r="BT32" s="1005"/>
      <c r="BU32" s="1005"/>
      <c r="BV32" s="1005"/>
      <c r="BW32" s="1005"/>
      <c r="BX32" s="1005"/>
      <c r="BY32" s="1005"/>
      <c r="BZ32" s="1005"/>
      <c r="CA32" s="1005"/>
      <c r="CB32" s="1005"/>
      <c r="CC32" s="1005"/>
      <c r="CD32" s="1005"/>
      <c r="CE32" s="1005"/>
      <c r="CF32" s="1005"/>
      <c r="CG32" s="1006"/>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104"/>
    </row>
    <row r="33" spans="1:131" s="105" customFormat="1" ht="26.25" customHeight="1" x14ac:dyDescent="0.15">
      <c r="A33" s="124">
        <v>6</v>
      </c>
      <c r="B33" s="1021" t="s">
        <v>343</v>
      </c>
      <c r="C33" s="1022"/>
      <c r="D33" s="1022"/>
      <c r="E33" s="1022"/>
      <c r="F33" s="1022"/>
      <c r="G33" s="1022"/>
      <c r="H33" s="1022"/>
      <c r="I33" s="1022"/>
      <c r="J33" s="1022"/>
      <c r="K33" s="1022"/>
      <c r="L33" s="1022"/>
      <c r="M33" s="1022"/>
      <c r="N33" s="1022"/>
      <c r="O33" s="1022"/>
      <c r="P33" s="1023"/>
      <c r="Q33" s="1033">
        <v>459</v>
      </c>
      <c r="R33" s="1034"/>
      <c r="S33" s="1034"/>
      <c r="T33" s="1034"/>
      <c r="U33" s="1034"/>
      <c r="V33" s="1034">
        <v>448</v>
      </c>
      <c r="W33" s="1034"/>
      <c r="X33" s="1034"/>
      <c r="Y33" s="1034"/>
      <c r="Z33" s="1034"/>
      <c r="AA33" s="1034">
        <v>11</v>
      </c>
      <c r="AB33" s="1034"/>
      <c r="AC33" s="1034"/>
      <c r="AD33" s="1034"/>
      <c r="AE33" s="1035"/>
      <c r="AF33" s="1027" t="s">
        <v>67</v>
      </c>
      <c r="AG33" s="1028"/>
      <c r="AH33" s="1028"/>
      <c r="AI33" s="1028"/>
      <c r="AJ33" s="1029"/>
      <c r="AK33" s="970">
        <v>22</v>
      </c>
      <c r="AL33" s="961"/>
      <c r="AM33" s="961"/>
      <c r="AN33" s="961"/>
      <c r="AO33" s="961"/>
      <c r="AP33" s="961">
        <v>117</v>
      </c>
      <c r="AQ33" s="961"/>
      <c r="AR33" s="961"/>
      <c r="AS33" s="961"/>
      <c r="AT33" s="961"/>
      <c r="AU33" s="961"/>
      <c r="AV33" s="961"/>
      <c r="AW33" s="961"/>
      <c r="AX33" s="961"/>
      <c r="AY33" s="961"/>
      <c r="AZ33" s="1032"/>
      <c r="BA33" s="1032"/>
      <c r="BB33" s="1032"/>
      <c r="BC33" s="1032"/>
      <c r="BD33" s="1032"/>
      <c r="BE33" s="1016" t="s">
        <v>342</v>
      </c>
      <c r="BF33" s="1016"/>
      <c r="BG33" s="1016"/>
      <c r="BH33" s="1016"/>
      <c r="BI33" s="1017"/>
      <c r="BJ33" s="110"/>
      <c r="BK33" s="110"/>
      <c r="BL33" s="110"/>
      <c r="BM33" s="110"/>
      <c r="BN33" s="110"/>
      <c r="BO33" s="123"/>
      <c r="BP33" s="123"/>
      <c r="BQ33" s="120">
        <v>27</v>
      </c>
      <c r="BR33" s="121"/>
      <c r="BS33" s="1004"/>
      <c r="BT33" s="1005"/>
      <c r="BU33" s="1005"/>
      <c r="BV33" s="1005"/>
      <c r="BW33" s="1005"/>
      <c r="BX33" s="1005"/>
      <c r="BY33" s="1005"/>
      <c r="BZ33" s="1005"/>
      <c r="CA33" s="1005"/>
      <c r="CB33" s="1005"/>
      <c r="CC33" s="1005"/>
      <c r="CD33" s="1005"/>
      <c r="CE33" s="1005"/>
      <c r="CF33" s="1005"/>
      <c r="CG33" s="1006"/>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104"/>
    </row>
    <row r="34" spans="1:131" s="105" customFormat="1" ht="26.25" customHeight="1" x14ac:dyDescent="0.15">
      <c r="A34" s="124">
        <v>7</v>
      </c>
      <c r="B34" s="1021"/>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c r="BF34" s="1016"/>
      <c r="BG34" s="1016"/>
      <c r="BH34" s="1016"/>
      <c r="BI34" s="1017"/>
      <c r="BJ34" s="110"/>
      <c r="BK34" s="110"/>
      <c r="BL34" s="110"/>
      <c r="BM34" s="110"/>
      <c r="BN34" s="110"/>
      <c r="BO34" s="123"/>
      <c r="BP34" s="123"/>
      <c r="BQ34" s="120">
        <v>28</v>
      </c>
      <c r="BR34" s="121"/>
      <c r="BS34" s="1004"/>
      <c r="BT34" s="1005"/>
      <c r="BU34" s="1005"/>
      <c r="BV34" s="1005"/>
      <c r="BW34" s="1005"/>
      <c r="BX34" s="1005"/>
      <c r="BY34" s="1005"/>
      <c r="BZ34" s="1005"/>
      <c r="CA34" s="1005"/>
      <c r="CB34" s="1005"/>
      <c r="CC34" s="1005"/>
      <c r="CD34" s="1005"/>
      <c r="CE34" s="1005"/>
      <c r="CF34" s="1005"/>
      <c r="CG34" s="1006"/>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104"/>
    </row>
    <row r="35" spans="1:131" s="105" customFormat="1" ht="26.25" customHeight="1" x14ac:dyDescent="0.15">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4"/>
      <c r="BT35" s="1005"/>
      <c r="BU35" s="1005"/>
      <c r="BV35" s="1005"/>
      <c r="BW35" s="1005"/>
      <c r="BX35" s="1005"/>
      <c r="BY35" s="1005"/>
      <c r="BZ35" s="1005"/>
      <c r="CA35" s="1005"/>
      <c r="CB35" s="1005"/>
      <c r="CC35" s="1005"/>
      <c r="CD35" s="1005"/>
      <c r="CE35" s="1005"/>
      <c r="CF35" s="1005"/>
      <c r="CG35" s="1006"/>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104"/>
    </row>
    <row r="36" spans="1:131" s="105" customFormat="1" ht="26.25" customHeight="1" x14ac:dyDescent="0.15">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4"/>
      <c r="BT36" s="1005"/>
      <c r="BU36" s="1005"/>
      <c r="BV36" s="1005"/>
      <c r="BW36" s="1005"/>
      <c r="BX36" s="1005"/>
      <c r="BY36" s="1005"/>
      <c r="BZ36" s="1005"/>
      <c r="CA36" s="1005"/>
      <c r="CB36" s="1005"/>
      <c r="CC36" s="1005"/>
      <c r="CD36" s="1005"/>
      <c r="CE36" s="1005"/>
      <c r="CF36" s="1005"/>
      <c r="CG36" s="1006"/>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104"/>
    </row>
    <row r="37" spans="1:131" s="105" customFormat="1" ht="26.25" customHeight="1" x14ac:dyDescent="0.15">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4"/>
      <c r="BT37" s="1005"/>
      <c r="BU37" s="1005"/>
      <c r="BV37" s="1005"/>
      <c r="BW37" s="1005"/>
      <c r="BX37" s="1005"/>
      <c r="BY37" s="1005"/>
      <c r="BZ37" s="1005"/>
      <c r="CA37" s="1005"/>
      <c r="CB37" s="1005"/>
      <c r="CC37" s="1005"/>
      <c r="CD37" s="1005"/>
      <c r="CE37" s="1005"/>
      <c r="CF37" s="1005"/>
      <c r="CG37" s="1006"/>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104"/>
    </row>
    <row r="38" spans="1:131" s="105" customFormat="1" ht="26.25" customHeight="1" x14ac:dyDescent="0.15">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4"/>
      <c r="BT38" s="1005"/>
      <c r="BU38" s="1005"/>
      <c r="BV38" s="1005"/>
      <c r="BW38" s="1005"/>
      <c r="BX38" s="1005"/>
      <c r="BY38" s="1005"/>
      <c r="BZ38" s="1005"/>
      <c r="CA38" s="1005"/>
      <c r="CB38" s="1005"/>
      <c r="CC38" s="1005"/>
      <c r="CD38" s="1005"/>
      <c r="CE38" s="1005"/>
      <c r="CF38" s="1005"/>
      <c r="CG38" s="1006"/>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104"/>
    </row>
    <row r="39" spans="1:131" s="105" customFormat="1" ht="26.25" customHeight="1" x14ac:dyDescent="0.15">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4"/>
      <c r="BT39" s="1005"/>
      <c r="BU39" s="1005"/>
      <c r="BV39" s="1005"/>
      <c r="BW39" s="1005"/>
      <c r="BX39" s="1005"/>
      <c r="BY39" s="1005"/>
      <c r="BZ39" s="1005"/>
      <c r="CA39" s="1005"/>
      <c r="CB39" s="1005"/>
      <c r="CC39" s="1005"/>
      <c r="CD39" s="1005"/>
      <c r="CE39" s="1005"/>
      <c r="CF39" s="1005"/>
      <c r="CG39" s="1006"/>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104"/>
    </row>
    <row r="40" spans="1:131" s="105" customFormat="1" ht="26.25" customHeight="1" x14ac:dyDescent="0.15">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4"/>
      <c r="BT40" s="1005"/>
      <c r="BU40" s="1005"/>
      <c r="BV40" s="1005"/>
      <c r="BW40" s="1005"/>
      <c r="BX40" s="1005"/>
      <c r="BY40" s="1005"/>
      <c r="BZ40" s="1005"/>
      <c r="CA40" s="1005"/>
      <c r="CB40" s="1005"/>
      <c r="CC40" s="1005"/>
      <c r="CD40" s="1005"/>
      <c r="CE40" s="1005"/>
      <c r="CF40" s="1005"/>
      <c r="CG40" s="1006"/>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104"/>
    </row>
    <row r="41" spans="1:131" s="105" customFormat="1" ht="26.25" customHeight="1" x14ac:dyDescent="0.15">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4"/>
      <c r="BT41" s="1005"/>
      <c r="BU41" s="1005"/>
      <c r="BV41" s="1005"/>
      <c r="BW41" s="1005"/>
      <c r="BX41" s="1005"/>
      <c r="BY41" s="1005"/>
      <c r="BZ41" s="1005"/>
      <c r="CA41" s="1005"/>
      <c r="CB41" s="1005"/>
      <c r="CC41" s="1005"/>
      <c r="CD41" s="1005"/>
      <c r="CE41" s="1005"/>
      <c r="CF41" s="1005"/>
      <c r="CG41" s="1006"/>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104"/>
    </row>
    <row r="42" spans="1:131" s="105" customFormat="1" ht="26.25" customHeight="1" x14ac:dyDescent="0.15">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4"/>
      <c r="BT42" s="1005"/>
      <c r="BU42" s="1005"/>
      <c r="BV42" s="1005"/>
      <c r="BW42" s="1005"/>
      <c r="BX42" s="1005"/>
      <c r="BY42" s="1005"/>
      <c r="BZ42" s="1005"/>
      <c r="CA42" s="1005"/>
      <c r="CB42" s="1005"/>
      <c r="CC42" s="1005"/>
      <c r="CD42" s="1005"/>
      <c r="CE42" s="1005"/>
      <c r="CF42" s="1005"/>
      <c r="CG42" s="1006"/>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104"/>
    </row>
    <row r="43" spans="1:131" s="105" customFormat="1" ht="26.25" customHeight="1" x14ac:dyDescent="0.15">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4"/>
      <c r="BT43" s="1005"/>
      <c r="BU43" s="1005"/>
      <c r="BV43" s="1005"/>
      <c r="BW43" s="1005"/>
      <c r="BX43" s="1005"/>
      <c r="BY43" s="1005"/>
      <c r="BZ43" s="1005"/>
      <c r="CA43" s="1005"/>
      <c r="CB43" s="1005"/>
      <c r="CC43" s="1005"/>
      <c r="CD43" s="1005"/>
      <c r="CE43" s="1005"/>
      <c r="CF43" s="1005"/>
      <c r="CG43" s="1006"/>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104"/>
    </row>
    <row r="44" spans="1:131" s="105" customFormat="1" ht="26.25" customHeight="1" x14ac:dyDescent="0.15">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4"/>
      <c r="BT44" s="1005"/>
      <c r="BU44" s="1005"/>
      <c r="BV44" s="1005"/>
      <c r="BW44" s="1005"/>
      <c r="BX44" s="1005"/>
      <c r="BY44" s="1005"/>
      <c r="BZ44" s="1005"/>
      <c r="CA44" s="1005"/>
      <c r="CB44" s="1005"/>
      <c r="CC44" s="1005"/>
      <c r="CD44" s="1005"/>
      <c r="CE44" s="1005"/>
      <c r="CF44" s="1005"/>
      <c r="CG44" s="1006"/>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104"/>
    </row>
    <row r="45" spans="1:131" s="105" customFormat="1" ht="26.25" customHeight="1" x14ac:dyDescent="0.15">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4"/>
      <c r="BT45" s="1005"/>
      <c r="BU45" s="1005"/>
      <c r="BV45" s="1005"/>
      <c r="BW45" s="1005"/>
      <c r="BX45" s="1005"/>
      <c r="BY45" s="1005"/>
      <c r="BZ45" s="1005"/>
      <c r="CA45" s="1005"/>
      <c r="CB45" s="1005"/>
      <c r="CC45" s="1005"/>
      <c r="CD45" s="1005"/>
      <c r="CE45" s="1005"/>
      <c r="CF45" s="1005"/>
      <c r="CG45" s="1006"/>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104"/>
    </row>
    <row r="46" spans="1:131" s="105" customFormat="1" ht="26.25" customHeight="1" x14ac:dyDescent="0.15">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4"/>
      <c r="BT46" s="1005"/>
      <c r="BU46" s="1005"/>
      <c r="BV46" s="1005"/>
      <c r="BW46" s="1005"/>
      <c r="BX46" s="1005"/>
      <c r="BY46" s="1005"/>
      <c r="BZ46" s="1005"/>
      <c r="CA46" s="1005"/>
      <c r="CB46" s="1005"/>
      <c r="CC46" s="1005"/>
      <c r="CD46" s="1005"/>
      <c r="CE46" s="1005"/>
      <c r="CF46" s="1005"/>
      <c r="CG46" s="1006"/>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104"/>
    </row>
    <row r="47" spans="1:131" s="105" customFormat="1" ht="26.25" customHeight="1" x14ac:dyDescent="0.15">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4"/>
      <c r="BT47" s="1005"/>
      <c r="BU47" s="1005"/>
      <c r="BV47" s="1005"/>
      <c r="BW47" s="1005"/>
      <c r="BX47" s="1005"/>
      <c r="BY47" s="1005"/>
      <c r="BZ47" s="1005"/>
      <c r="CA47" s="1005"/>
      <c r="CB47" s="1005"/>
      <c r="CC47" s="1005"/>
      <c r="CD47" s="1005"/>
      <c r="CE47" s="1005"/>
      <c r="CF47" s="1005"/>
      <c r="CG47" s="1006"/>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104"/>
    </row>
    <row r="48" spans="1:131" s="105" customFormat="1" ht="26.25" customHeight="1" x14ac:dyDescent="0.15">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4"/>
      <c r="BT48" s="1005"/>
      <c r="BU48" s="1005"/>
      <c r="BV48" s="1005"/>
      <c r="BW48" s="1005"/>
      <c r="BX48" s="1005"/>
      <c r="BY48" s="1005"/>
      <c r="BZ48" s="1005"/>
      <c r="CA48" s="1005"/>
      <c r="CB48" s="1005"/>
      <c r="CC48" s="1005"/>
      <c r="CD48" s="1005"/>
      <c r="CE48" s="1005"/>
      <c r="CF48" s="1005"/>
      <c r="CG48" s="1006"/>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104"/>
    </row>
    <row r="49" spans="1:131" s="105" customFormat="1" ht="26.25" customHeight="1" x14ac:dyDescent="0.15">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4"/>
      <c r="BT49" s="1005"/>
      <c r="BU49" s="1005"/>
      <c r="BV49" s="1005"/>
      <c r="BW49" s="1005"/>
      <c r="BX49" s="1005"/>
      <c r="BY49" s="1005"/>
      <c r="BZ49" s="1005"/>
      <c r="CA49" s="1005"/>
      <c r="CB49" s="1005"/>
      <c r="CC49" s="1005"/>
      <c r="CD49" s="1005"/>
      <c r="CE49" s="1005"/>
      <c r="CF49" s="1005"/>
      <c r="CG49" s="1006"/>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104"/>
    </row>
    <row r="50" spans="1:131" s="105" customFormat="1" ht="26.25" customHeight="1" x14ac:dyDescent="0.15">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4"/>
      <c r="BT50" s="1005"/>
      <c r="BU50" s="1005"/>
      <c r="BV50" s="1005"/>
      <c r="BW50" s="1005"/>
      <c r="BX50" s="1005"/>
      <c r="BY50" s="1005"/>
      <c r="BZ50" s="1005"/>
      <c r="CA50" s="1005"/>
      <c r="CB50" s="1005"/>
      <c r="CC50" s="1005"/>
      <c r="CD50" s="1005"/>
      <c r="CE50" s="1005"/>
      <c r="CF50" s="1005"/>
      <c r="CG50" s="1006"/>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104"/>
    </row>
    <row r="51" spans="1:131" s="105" customFormat="1" ht="26.25" customHeight="1" x14ac:dyDescent="0.15">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4"/>
      <c r="BT51" s="1005"/>
      <c r="BU51" s="1005"/>
      <c r="BV51" s="1005"/>
      <c r="BW51" s="1005"/>
      <c r="BX51" s="1005"/>
      <c r="BY51" s="1005"/>
      <c r="BZ51" s="1005"/>
      <c r="CA51" s="1005"/>
      <c r="CB51" s="1005"/>
      <c r="CC51" s="1005"/>
      <c r="CD51" s="1005"/>
      <c r="CE51" s="1005"/>
      <c r="CF51" s="1005"/>
      <c r="CG51" s="1006"/>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104"/>
    </row>
    <row r="52" spans="1:131" s="105" customFormat="1" ht="26.25" customHeight="1" x14ac:dyDescent="0.15">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4"/>
      <c r="BT52" s="1005"/>
      <c r="BU52" s="1005"/>
      <c r="BV52" s="1005"/>
      <c r="BW52" s="1005"/>
      <c r="BX52" s="1005"/>
      <c r="BY52" s="1005"/>
      <c r="BZ52" s="1005"/>
      <c r="CA52" s="1005"/>
      <c r="CB52" s="1005"/>
      <c r="CC52" s="1005"/>
      <c r="CD52" s="1005"/>
      <c r="CE52" s="1005"/>
      <c r="CF52" s="1005"/>
      <c r="CG52" s="1006"/>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104"/>
    </row>
    <row r="53" spans="1:131" s="105" customFormat="1" ht="26.25" customHeight="1" x14ac:dyDescent="0.15">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4"/>
      <c r="BT53" s="1005"/>
      <c r="BU53" s="1005"/>
      <c r="BV53" s="1005"/>
      <c r="BW53" s="1005"/>
      <c r="BX53" s="1005"/>
      <c r="BY53" s="1005"/>
      <c r="BZ53" s="1005"/>
      <c r="CA53" s="1005"/>
      <c r="CB53" s="1005"/>
      <c r="CC53" s="1005"/>
      <c r="CD53" s="1005"/>
      <c r="CE53" s="1005"/>
      <c r="CF53" s="1005"/>
      <c r="CG53" s="1006"/>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104"/>
    </row>
    <row r="54" spans="1:131" s="105" customFormat="1" ht="26.25" customHeight="1" x14ac:dyDescent="0.15">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4"/>
      <c r="BT54" s="1005"/>
      <c r="BU54" s="1005"/>
      <c r="BV54" s="1005"/>
      <c r="BW54" s="1005"/>
      <c r="BX54" s="1005"/>
      <c r="BY54" s="1005"/>
      <c r="BZ54" s="1005"/>
      <c r="CA54" s="1005"/>
      <c r="CB54" s="1005"/>
      <c r="CC54" s="1005"/>
      <c r="CD54" s="1005"/>
      <c r="CE54" s="1005"/>
      <c r="CF54" s="1005"/>
      <c r="CG54" s="1006"/>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104"/>
    </row>
    <row r="55" spans="1:131" s="105" customFormat="1" ht="26.25" customHeight="1" x14ac:dyDescent="0.15">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4"/>
      <c r="BT55" s="1005"/>
      <c r="BU55" s="1005"/>
      <c r="BV55" s="1005"/>
      <c r="BW55" s="1005"/>
      <c r="BX55" s="1005"/>
      <c r="BY55" s="1005"/>
      <c r="BZ55" s="1005"/>
      <c r="CA55" s="1005"/>
      <c r="CB55" s="1005"/>
      <c r="CC55" s="1005"/>
      <c r="CD55" s="1005"/>
      <c r="CE55" s="1005"/>
      <c r="CF55" s="1005"/>
      <c r="CG55" s="1006"/>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104"/>
    </row>
    <row r="56" spans="1:131" s="105" customFormat="1" ht="26.25" customHeight="1" x14ac:dyDescent="0.15">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4"/>
      <c r="BT56" s="1005"/>
      <c r="BU56" s="1005"/>
      <c r="BV56" s="1005"/>
      <c r="BW56" s="1005"/>
      <c r="BX56" s="1005"/>
      <c r="BY56" s="1005"/>
      <c r="BZ56" s="1005"/>
      <c r="CA56" s="1005"/>
      <c r="CB56" s="1005"/>
      <c r="CC56" s="1005"/>
      <c r="CD56" s="1005"/>
      <c r="CE56" s="1005"/>
      <c r="CF56" s="1005"/>
      <c r="CG56" s="1006"/>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104"/>
    </row>
    <row r="57" spans="1:131" s="105" customFormat="1" ht="26.25" customHeight="1" x14ac:dyDescent="0.15">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4"/>
      <c r="BT57" s="1005"/>
      <c r="BU57" s="1005"/>
      <c r="BV57" s="1005"/>
      <c r="BW57" s="1005"/>
      <c r="BX57" s="1005"/>
      <c r="BY57" s="1005"/>
      <c r="BZ57" s="1005"/>
      <c r="CA57" s="1005"/>
      <c r="CB57" s="1005"/>
      <c r="CC57" s="1005"/>
      <c r="CD57" s="1005"/>
      <c r="CE57" s="1005"/>
      <c r="CF57" s="1005"/>
      <c r="CG57" s="1006"/>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104"/>
    </row>
    <row r="58" spans="1:131" s="105" customFormat="1" ht="26.25" customHeight="1" x14ac:dyDescent="0.15">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4"/>
      <c r="BT58" s="1005"/>
      <c r="BU58" s="1005"/>
      <c r="BV58" s="1005"/>
      <c r="BW58" s="1005"/>
      <c r="BX58" s="1005"/>
      <c r="BY58" s="1005"/>
      <c r="BZ58" s="1005"/>
      <c r="CA58" s="1005"/>
      <c r="CB58" s="1005"/>
      <c r="CC58" s="1005"/>
      <c r="CD58" s="1005"/>
      <c r="CE58" s="1005"/>
      <c r="CF58" s="1005"/>
      <c r="CG58" s="1006"/>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104"/>
    </row>
    <row r="59" spans="1:131" s="105" customFormat="1" ht="26.25" customHeight="1" x14ac:dyDescent="0.15">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4"/>
      <c r="BT59" s="1005"/>
      <c r="BU59" s="1005"/>
      <c r="BV59" s="1005"/>
      <c r="BW59" s="1005"/>
      <c r="BX59" s="1005"/>
      <c r="BY59" s="1005"/>
      <c r="BZ59" s="1005"/>
      <c r="CA59" s="1005"/>
      <c r="CB59" s="1005"/>
      <c r="CC59" s="1005"/>
      <c r="CD59" s="1005"/>
      <c r="CE59" s="1005"/>
      <c r="CF59" s="1005"/>
      <c r="CG59" s="1006"/>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104"/>
    </row>
    <row r="60" spans="1:131" s="105" customFormat="1" ht="26.25" customHeight="1" x14ac:dyDescent="0.15">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4"/>
      <c r="BT60" s="1005"/>
      <c r="BU60" s="1005"/>
      <c r="BV60" s="1005"/>
      <c r="BW60" s="1005"/>
      <c r="BX60" s="1005"/>
      <c r="BY60" s="1005"/>
      <c r="BZ60" s="1005"/>
      <c r="CA60" s="1005"/>
      <c r="CB60" s="1005"/>
      <c r="CC60" s="1005"/>
      <c r="CD60" s="1005"/>
      <c r="CE60" s="1005"/>
      <c r="CF60" s="1005"/>
      <c r="CG60" s="1006"/>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104"/>
    </row>
    <row r="61" spans="1:131" s="105" customFormat="1" ht="26.25" customHeight="1" thickBot="1" x14ac:dyDescent="0.2">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4"/>
      <c r="BT61" s="1005"/>
      <c r="BU61" s="1005"/>
      <c r="BV61" s="1005"/>
      <c r="BW61" s="1005"/>
      <c r="BX61" s="1005"/>
      <c r="BY61" s="1005"/>
      <c r="BZ61" s="1005"/>
      <c r="CA61" s="1005"/>
      <c r="CB61" s="1005"/>
      <c r="CC61" s="1005"/>
      <c r="CD61" s="1005"/>
      <c r="CE61" s="1005"/>
      <c r="CF61" s="1005"/>
      <c r="CG61" s="1006"/>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104"/>
    </row>
    <row r="62" spans="1:131" s="105" customFormat="1" ht="26.25" customHeight="1" x14ac:dyDescent="0.15">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344</v>
      </c>
      <c r="BK62" s="1019"/>
      <c r="BL62" s="1019"/>
      <c r="BM62" s="1019"/>
      <c r="BN62" s="1020"/>
      <c r="BO62" s="123"/>
      <c r="BP62" s="123"/>
      <c r="BQ62" s="120">
        <v>56</v>
      </c>
      <c r="BR62" s="121"/>
      <c r="BS62" s="1004"/>
      <c r="BT62" s="1005"/>
      <c r="BU62" s="1005"/>
      <c r="BV62" s="1005"/>
      <c r="BW62" s="1005"/>
      <c r="BX62" s="1005"/>
      <c r="BY62" s="1005"/>
      <c r="BZ62" s="1005"/>
      <c r="CA62" s="1005"/>
      <c r="CB62" s="1005"/>
      <c r="CC62" s="1005"/>
      <c r="CD62" s="1005"/>
      <c r="CE62" s="1005"/>
      <c r="CF62" s="1005"/>
      <c r="CG62" s="1006"/>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104"/>
    </row>
    <row r="63" spans="1:131" s="105" customFormat="1" ht="26.25" customHeight="1" thickBot="1" x14ac:dyDescent="0.2">
      <c r="A63" s="122" t="s">
        <v>325</v>
      </c>
      <c r="B63" s="934" t="s">
        <v>345</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9</v>
      </c>
      <c r="AG63" s="949"/>
      <c r="AH63" s="949"/>
      <c r="AI63" s="949"/>
      <c r="AJ63" s="1014"/>
      <c r="AK63" s="1015"/>
      <c r="AL63" s="953"/>
      <c r="AM63" s="953"/>
      <c r="AN63" s="953"/>
      <c r="AO63" s="953"/>
      <c r="AP63" s="949"/>
      <c r="AQ63" s="949"/>
      <c r="AR63" s="949"/>
      <c r="AS63" s="949"/>
      <c r="AT63" s="949"/>
      <c r="AU63" s="949"/>
      <c r="AV63" s="949"/>
      <c r="AW63" s="949"/>
      <c r="AX63" s="949"/>
      <c r="AY63" s="949"/>
      <c r="AZ63" s="1009"/>
      <c r="BA63" s="1009"/>
      <c r="BB63" s="1009"/>
      <c r="BC63" s="1009"/>
      <c r="BD63" s="1009"/>
      <c r="BE63" s="950"/>
      <c r="BF63" s="950"/>
      <c r="BG63" s="950"/>
      <c r="BH63" s="950"/>
      <c r="BI63" s="951"/>
      <c r="BJ63" s="1010" t="s">
        <v>67</v>
      </c>
      <c r="BK63" s="941"/>
      <c r="BL63" s="941"/>
      <c r="BM63" s="941"/>
      <c r="BN63" s="1011"/>
      <c r="BO63" s="123"/>
      <c r="BP63" s="123"/>
      <c r="BQ63" s="120">
        <v>57</v>
      </c>
      <c r="BR63" s="121"/>
      <c r="BS63" s="1004"/>
      <c r="BT63" s="1005"/>
      <c r="BU63" s="1005"/>
      <c r="BV63" s="1005"/>
      <c r="BW63" s="1005"/>
      <c r="BX63" s="1005"/>
      <c r="BY63" s="1005"/>
      <c r="BZ63" s="1005"/>
      <c r="CA63" s="1005"/>
      <c r="CB63" s="1005"/>
      <c r="CC63" s="1005"/>
      <c r="CD63" s="1005"/>
      <c r="CE63" s="1005"/>
      <c r="CF63" s="1005"/>
      <c r="CG63" s="1006"/>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4"/>
      <c r="BT64" s="1005"/>
      <c r="BU64" s="1005"/>
      <c r="BV64" s="1005"/>
      <c r="BW64" s="1005"/>
      <c r="BX64" s="1005"/>
      <c r="BY64" s="1005"/>
      <c r="BZ64" s="1005"/>
      <c r="CA64" s="1005"/>
      <c r="CB64" s="1005"/>
      <c r="CC64" s="1005"/>
      <c r="CD64" s="1005"/>
      <c r="CE64" s="1005"/>
      <c r="CF64" s="1005"/>
      <c r="CG64" s="1006"/>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104"/>
    </row>
    <row r="65" spans="1:131" s="105" customFormat="1" ht="26.25" customHeight="1" thickBot="1" x14ac:dyDescent="0.2">
      <c r="A65" s="110" t="s">
        <v>346</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4"/>
      <c r="BT65" s="1005"/>
      <c r="BU65" s="1005"/>
      <c r="BV65" s="1005"/>
      <c r="BW65" s="1005"/>
      <c r="BX65" s="1005"/>
      <c r="BY65" s="1005"/>
      <c r="BZ65" s="1005"/>
      <c r="CA65" s="1005"/>
      <c r="CB65" s="1005"/>
      <c r="CC65" s="1005"/>
      <c r="CD65" s="1005"/>
      <c r="CE65" s="1005"/>
      <c r="CF65" s="1005"/>
      <c r="CG65" s="1006"/>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104"/>
    </row>
    <row r="66" spans="1:131" s="105" customFormat="1" ht="26.25" customHeight="1" x14ac:dyDescent="0.15">
      <c r="A66" s="985" t="s">
        <v>347</v>
      </c>
      <c r="B66" s="986"/>
      <c r="C66" s="986"/>
      <c r="D66" s="986"/>
      <c r="E66" s="986"/>
      <c r="F66" s="986"/>
      <c r="G66" s="986"/>
      <c r="H66" s="986"/>
      <c r="I66" s="986"/>
      <c r="J66" s="986"/>
      <c r="K66" s="986"/>
      <c r="L66" s="986"/>
      <c r="M66" s="986"/>
      <c r="N66" s="986"/>
      <c r="O66" s="986"/>
      <c r="P66" s="987"/>
      <c r="Q66" s="991" t="s">
        <v>329</v>
      </c>
      <c r="R66" s="992"/>
      <c r="S66" s="992"/>
      <c r="T66" s="992"/>
      <c r="U66" s="993"/>
      <c r="V66" s="991" t="s">
        <v>330</v>
      </c>
      <c r="W66" s="992"/>
      <c r="X66" s="992"/>
      <c r="Y66" s="992"/>
      <c r="Z66" s="993"/>
      <c r="AA66" s="991" t="s">
        <v>331</v>
      </c>
      <c r="AB66" s="992"/>
      <c r="AC66" s="992"/>
      <c r="AD66" s="992"/>
      <c r="AE66" s="993"/>
      <c r="AF66" s="997" t="s">
        <v>332</v>
      </c>
      <c r="AG66" s="998"/>
      <c r="AH66" s="998"/>
      <c r="AI66" s="998"/>
      <c r="AJ66" s="999"/>
      <c r="AK66" s="991" t="s">
        <v>333</v>
      </c>
      <c r="AL66" s="986"/>
      <c r="AM66" s="986"/>
      <c r="AN66" s="986"/>
      <c r="AO66" s="987"/>
      <c r="AP66" s="991" t="s">
        <v>334</v>
      </c>
      <c r="AQ66" s="992"/>
      <c r="AR66" s="992"/>
      <c r="AS66" s="992"/>
      <c r="AT66" s="993"/>
      <c r="AU66" s="991" t="s">
        <v>348</v>
      </c>
      <c r="AV66" s="992"/>
      <c r="AW66" s="992"/>
      <c r="AX66" s="992"/>
      <c r="AY66" s="993"/>
      <c r="AZ66" s="991" t="s">
        <v>312</v>
      </c>
      <c r="BA66" s="992"/>
      <c r="BB66" s="992"/>
      <c r="BC66" s="992"/>
      <c r="BD66" s="1007"/>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8"/>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5" t="s">
        <v>349</v>
      </c>
      <c r="C68" s="976"/>
      <c r="D68" s="976"/>
      <c r="E68" s="976"/>
      <c r="F68" s="976"/>
      <c r="G68" s="976"/>
      <c r="H68" s="976"/>
      <c r="I68" s="976"/>
      <c r="J68" s="976"/>
      <c r="K68" s="976"/>
      <c r="L68" s="976"/>
      <c r="M68" s="976"/>
      <c r="N68" s="976"/>
      <c r="O68" s="976"/>
      <c r="P68" s="977"/>
      <c r="Q68" s="978">
        <v>9229</v>
      </c>
      <c r="R68" s="972"/>
      <c r="S68" s="972"/>
      <c r="T68" s="972"/>
      <c r="U68" s="972"/>
      <c r="V68" s="972">
        <v>7683</v>
      </c>
      <c r="W68" s="972"/>
      <c r="X68" s="972"/>
      <c r="Y68" s="972"/>
      <c r="Z68" s="972"/>
      <c r="AA68" s="972">
        <v>1546</v>
      </c>
      <c r="AB68" s="972"/>
      <c r="AC68" s="972"/>
      <c r="AD68" s="972"/>
      <c r="AE68" s="972"/>
      <c r="AF68" s="972">
        <v>1546</v>
      </c>
      <c r="AG68" s="972"/>
      <c r="AH68" s="972"/>
      <c r="AI68" s="972"/>
      <c r="AJ68" s="972"/>
      <c r="AK68" s="972">
        <v>0</v>
      </c>
      <c r="AL68" s="972"/>
      <c r="AM68" s="972"/>
      <c r="AN68" s="972"/>
      <c r="AO68" s="972"/>
      <c r="AP68" s="972">
        <v>0</v>
      </c>
      <c r="AQ68" s="972"/>
      <c r="AR68" s="972"/>
      <c r="AS68" s="972"/>
      <c r="AT68" s="972"/>
      <c r="AU68" s="972"/>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t="s">
        <v>350</v>
      </c>
      <c r="C69" s="965"/>
      <c r="D69" s="965"/>
      <c r="E69" s="965"/>
      <c r="F69" s="965"/>
      <c r="G69" s="965"/>
      <c r="H69" s="965"/>
      <c r="I69" s="965"/>
      <c r="J69" s="965"/>
      <c r="K69" s="965"/>
      <c r="L69" s="965"/>
      <c r="M69" s="965"/>
      <c r="N69" s="965"/>
      <c r="O69" s="965"/>
      <c r="P69" s="966"/>
      <c r="Q69" s="967">
        <v>138</v>
      </c>
      <c r="R69" s="961"/>
      <c r="S69" s="961"/>
      <c r="T69" s="961"/>
      <c r="U69" s="961"/>
      <c r="V69" s="961">
        <v>133</v>
      </c>
      <c r="W69" s="961"/>
      <c r="X69" s="961"/>
      <c r="Y69" s="961"/>
      <c r="Z69" s="961"/>
      <c r="AA69" s="961">
        <v>5</v>
      </c>
      <c r="AB69" s="961"/>
      <c r="AC69" s="961"/>
      <c r="AD69" s="961"/>
      <c r="AE69" s="961"/>
      <c r="AF69" s="961">
        <v>5</v>
      </c>
      <c r="AG69" s="961"/>
      <c r="AH69" s="961"/>
      <c r="AI69" s="961"/>
      <c r="AJ69" s="961"/>
      <c r="AK69" s="961">
        <v>0</v>
      </c>
      <c r="AL69" s="961"/>
      <c r="AM69" s="961"/>
      <c r="AN69" s="961"/>
      <c r="AO69" s="961"/>
      <c r="AP69" s="961">
        <v>0</v>
      </c>
      <c r="AQ69" s="961"/>
      <c r="AR69" s="961"/>
      <c r="AS69" s="961"/>
      <c r="AT69" s="961"/>
      <c r="AU69" s="961"/>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t="s">
        <v>351</v>
      </c>
      <c r="C70" s="965"/>
      <c r="D70" s="965"/>
      <c r="E70" s="965"/>
      <c r="F70" s="965"/>
      <c r="G70" s="965"/>
      <c r="H70" s="965"/>
      <c r="I70" s="965"/>
      <c r="J70" s="965"/>
      <c r="K70" s="965"/>
      <c r="L70" s="965"/>
      <c r="M70" s="965"/>
      <c r="N70" s="965"/>
      <c r="O70" s="965"/>
      <c r="P70" s="966"/>
      <c r="Q70" s="967">
        <v>1538</v>
      </c>
      <c r="R70" s="961"/>
      <c r="S70" s="961"/>
      <c r="T70" s="961"/>
      <c r="U70" s="961"/>
      <c r="V70" s="961">
        <v>1520</v>
      </c>
      <c r="W70" s="961"/>
      <c r="X70" s="961"/>
      <c r="Y70" s="961"/>
      <c r="Z70" s="961"/>
      <c r="AA70" s="961">
        <v>17</v>
      </c>
      <c r="AB70" s="961"/>
      <c r="AC70" s="961"/>
      <c r="AD70" s="961"/>
      <c r="AE70" s="961"/>
      <c r="AF70" s="961">
        <v>17</v>
      </c>
      <c r="AG70" s="961"/>
      <c r="AH70" s="961"/>
      <c r="AI70" s="961"/>
      <c r="AJ70" s="961"/>
      <c r="AK70" s="961">
        <v>0</v>
      </c>
      <c r="AL70" s="961"/>
      <c r="AM70" s="961"/>
      <c r="AN70" s="961"/>
      <c r="AO70" s="961"/>
      <c r="AP70" s="961">
        <v>0</v>
      </c>
      <c r="AQ70" s="961"/>
      <c r="AR70" s="961"/>
      <c r="AS70" s="961"/>
      <c r="AT70" s="961"/>
      <c r="AU70" s="961"/>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t="s">
        <v>352</v>
      </c>
      <c r="C71" s="965"/>
      <c r="D71" s="965"/>
      <c r="E71" s="965"/>
      <c r="F71" s="965"/>
      <c r="G71" s="965"/>
      <c r="H71" s="965"/>
      <c r="I71" s="965"/>
      <c r="J71" s="965"/>
      <c r="K71" s="965"/>
      <c r="L71" s="965"/>
      <c r="M71" s="965"/>
      <c r="N71" s="965"/>
      <c r="O71" s="965"/>
      <c r="P71" s="966"/>
      <c r="Q71" s="967">
        <v>137</v>
      </c>
      <c r="R71" s="961"/>
      <c r="S71" s="961"/>
      <c r="T71" s="961"/>
      <c r="U71" s="961"/>
      <c r="V71" s="961">
        <v>119</v>
      </c>
      <c r="W71" s="961"/>
      <c r="X71" s="961"/>
      <c r="Y71" s="961"/>
      <c r="Z71" s="961"/>
      <c r="AA71" s="961">
        <v>18</v>
      </c>
      <c r="AB71" s="961"/>
      <c r="AC71" s="961"/>
      <c r="AD71" s="961"/>
      <c r="AE71" s="961"/>
      <c r="AF71" s="961">
        <v>18</v>
      </c>
      <c r="AG71" s="961"/>
      <c r="AH71" s="961"/>
      <c r="AI71" s="961"/>
      <c r="AJ71" s="961"/>
      <c r="AK71" s="961">
        <v>0</v>
      </c>
      <c r="AL71" s="961"/>
      <c r="AM71" s="961"/>
      <c r="AN71" s="961"/>
      <c r="AO71" s="961"/>
      <c r="AP71" s="961">
        <v>0</v>
      </c>
      <c r="AQ71" s="961"/>
      <c r="AR71" s="961"/>
      <c r="AS71" s="961"/>
      <c r="AT71" s="961"/>
      <c r="AU71" s="961"/>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t="s">
        <v>353</v>
      </c>
      <c r="C72" s="965"/>
      <c r="D72" s="965"/>
      <c r="E72" s="965"/>
      <c r="F72" s="965"/>
      <c r="G72" s="965"/>
      <c r="H72" s="965"/>
      <c r="I72" s="965"/>
      <c r="J72" s="965"/>
      <c r="K72" s="965"/>
      <c r="L72" s="965"/>
      <c r="M72" s="965"/>
      <c r="N72" s="965"/>
      <c r="O72" s="965"/>
      <c r="P72" s="966"/>
      <c r="Q72" s="967">
        <v>8</v>
      </c>
      <c r="R72" s="961"/>
      <c r="S72" s="961"/>
      <c r="T72" s="961"/>
      <c r="U72" s="961"/>
      <c r="V72" s="961">
        <v>7</v>
      </c>
      <c r="W72" s="961"/>
      <c r="X72" s="961"/>
      <c r="Y72" s="961"/>
      <c r="Z72" s="961"/>
      <c r="AA72" s="961">
        <v>1</v>
      </c>
      <c r="AB72" s="961"/>
      <c r="AC72" s="961"/>
      <c r="AD72" s="961"/>
      <c r="AE72" s="961"/>
      <c r="AF72" s="961">
        <v>1</v>
      </c>
      <c r="AG72" s="961"/>
      <c r="AH72" s="961"/>
      <c r="AI72" s="961"/>
      <c r="AJ72" s="961"/>
      <c r="AK72" s="961">
        <v>0</v>
      </c>
      <c r="AL72" s="961"/>
      <c r="AM72" s="961"/>
      <c r="AN72" s="961"/>
      <c r="AO72" s="961"/>
      <c r="AP72" s="961">
        <v>0</v>
      </c>
      <c r="AQ72" s="961"/>
      <c r="AR72" s="961"/>
      <c r="AS72" s="961"/>
      <c r="AT72" s="961"/>
      <c r="AU72" s="961"/>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t="s">
        <v>354</v>
      </c>
      <c r="C73" s="965"/>
      <c r="D73" s="965"/>
      <c r="E73" s="965"/>
      <c r="F73" s="965"/>
      <c r="G73" s="965"/>
      <c r="H73" s="965"/>
      <c r="I73" s="965"/>
      <c r="J73" s="965"/>
      <c r="K73" s="965"/>
      <c r="L73" s="965"/>
      <c r="M73" s="965"/>
      <c r="N73" s="965"/>
      <c r="O73" s="965"/>
      <c r="P73" s="966"/>
      <c r="Q73" s="967">
        <v>142</v>
      </c>
      <c r="R73" s="961"/>
      <c r="S73" s="961"/>
      <c r="T73" s="961"/>
      <c r="U73" s="961"/>
      <c r="V73" s="961">
        <v>131</v>
      </c>
      <c r="W73" s="961"/>
      <c r="X73" s="961"/>
      <c r="Y73" s="961"/>
      <c r="Z73" s="961"/>
      <c r="AA73" s="961">
        <v>11</v>
      </c>
      <c r="AB73" s="961"/>
      <c r="AC73" s="961"/>
      <c r="AD73" s="961"/>
      <c r="AE73" s="961"/>
      <c r="AF73" s="961">
        <v>11</v>
      </c>
      <c r="AG73" s="961"/>
      <c r="AH73" s="961"/>
      <c r="AI73" s="961"/>
      <c r="AJ73" s="961"/>
      <c r="AK73" s="961">
        <v>0</v>
      </c>
      <c r="AL73" s="961"/>
      <c r="AM73" s="961"/>
      <c r="AN73" s="961"/>
      <c r="AO73" s="961"/>
      <c r="AP73" s="961">
        <v>0</v>
      </c>
      <c r="AQ73" s="961"/>
      <c r="AR73" s="961"/>
      <c r="AS73" s="961"/>
      <c r="AT73" s="961"/>
      <c r="AU73" s="961"/>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t="s">
        <v>355</v>
      </c>
      <c r="C74" s="965"/>
      <c r="D74" s="965"/>
      <c r="E74" s="965"/>
      <c r="F74" s="965"/>
      <c r="G74" s="965"/>
      <c r="H74" s="965"/>
      <c r="I74" s="965"/>
      <c r="J74" s="965"/>
      <c r="K74" s="965"/>
      <c r="L74" s="965"/>
      <c r="M74" s="965"/>
      <c r="N74" s="965"/>
      <c r="O74" s="965"/>
      <c r="P74" s="966"/>
      <c r="Q74" s="967">
        <v>121</v>
      </c>
      <c r="R74" s="961"/>
      <c r="S74" s="961"/>
      <c r="T74" s="961"/>
      <c r="U74" s="961"/>
      <c r="V74" s="961">
        <v>94</v>
      </c>
      <c r="W74" s="961"/>
      <c r="X74" s="961"/>
      <c r="Y74" s="961"/>
      <c r="Z74" s="961"/>
      <c r="AA74" s="961">
        <v>27</v>
      </c>
      <c r="AB74" s="961"/>
      <c r="AC74" s="961"/>
      <c r="AD74" s="961"/>
      <c r="AE74" s="961"/>
      <c r="AF74" s="961">
        <v>25</v>
      </c>
      <c r="AG74" s="961"/>
      <c r="AH74" s="961"/>
      <c r="AI74" s="961"/>
      <c r="AJ74" s="961"/>
      <c r="AK74" s="961">
        <v>0</v>
      </c>
      <c r="AL74" s="961"/>
      <c r="AM74" s="961"/>
      <c r="AN74" s="961"/>
      <c r="AO74" s="961"/>
      <c r="AP74" s="961">
        <v>0</v>
      </c>
      <c r="AQ74" s="961"/>
      <c r="AR74" s="961"/>
      <c r="AS74" s="961"/>
      <c r="AT74" s="961"/>
      <c r="AU74" s="961"/>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t="s">
        <v>356</v>
      </c>
      <c r="C75" s="965"/>
      <c r="D75" s="965"/>
      <c r="E75" s="965"/>
      <c r="F75" s="965"/>
      <c r="G75" s="965"/>
      <c r="H75" s="965"/>
      <c r="I75" s="965"/>
      <c r="J75" s="965"/>
      <c r="K75" s="965"/>
      <c r="L75" s="965"/>
      <c r="M75" s="965"/>
      <c r="N75" s="965"/>
      <c r="O75" s="965"/>
      <c r="P75" s="966"/>
      <c r="Q75" s="968">
        <v>141609</v>
      </c>
      <c r="R75" s="969"/>
      <c r="S75" s="969"/>
      <c r="T75" s="969"/>
      <c r="U75" s="970"/>
      <c r="V75" s="971">
        <v>138382</v>
      </c>
      <c r="W75" s="969"/>
      <c r="X75" s="969"/>
      <c r="Y75" s="969"/>
      <c r="Z75" s="970"/>
      <c r="AA75" s="971">
        <v>3227</v>
      </c>
      <c r="AB75" s="969"/>
      <c r="AC75" s="969"/>
      <c r="AD75" s="969"/>
      <c r="AE75" s="970"/>
      <c r="AF75" s="971">
        <v>3227</v>
      </c>
      <c r="AG75" s="969"/>
      <c r="AH75" s="969"/>
      <c r="AI75" s="969"/>
      <c r="AJ75" s="970"/>
      <c r="AK75" s="971">
        <v>121</v>
      </c>
      <c r="AL75" s="969"/>
      <c r="AM75" s="969"/>
      <c r="AN75" s="969"/>
      <c r="AO75" s="970"/>
      <c r="AP75" s="971">
        <v>0</v>
      </c>
      <c r="AQ75" s="969"/>
      <c r="AR75" s="969"/>
      <c r="AS75" s="969"/>
      <c r="AT75" s="970"/>
      <c r="AU75" s="971"/>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t="s">
        <v>357</v>
      </c>
      <c r="C76" s="965"/>
      <c r="D76" s="965"/>
      <c r="E76" s="965"/>
      <c r="F76" s="965"/>
      <c r="G76" s="965"/>
      <c r="H76" s="965"/>
      <c r="I76" s="965"/>
      <c r="J76" s="965"/>
      <c r="K76" s="965"/>
      <c r="L76" s="965"/>
      <c r="M76" s="965"/>
      <c r="N76" s="965"/>
      <c r="O76" s="965"/>
      <c r="P76" s="966"/>
      <c r="Q76" s="968">
        <v>393</v>
      </c>
      <c r="R76" s="969"/>
      <c r="S76" s="969"/>
      <c r="T76" s="969"/>
      <c r="U76" s="970"/>
      <c r="V76" s="971">
        <v>391</v>
      </c>
      <c r="W76" s="969"/>
      <c r="X76" s="969"/>
      <c r="Y76" s="969"/>
      <c r="Z76" s="970"/>
      <c r="AA76" s="971">
        <v>16</v>
      </c>
      <c r="AB76" s="969"/>
      <c r="AC76" s="969"/>
      <c r="AD76" s="969"/>
      <c r="AE76" s="970"/>
      <c r="AF76" s="971">
        <v>16</v>
      </c>
      <c r="AG76" s="969"/>
      <c r="AH76" s="969"/>
      <c r="AI76" s="969"/>
      <c r="AJ76" s="970"/>
      <c r="AK76" s="971">
        <v>0</v>
      </c>
      <c r="AL76" s="969"/>
      <c r="AM76" s="969"/>
      <c r="AN76" s="969"/>
      <c r="AO76" s="970"/>
      <c r="AP76" s="971">
        <v>649</v>
      </c>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325</v>
      </c>
      <c r="B88" s="934" t="s">
        <v>358</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c r="AG88" s="949"/>
      <c r="AH88" s="949"/>
      <c r="AI88" s="949"/>
      <c r="AJ88" s="949"/>
      <c r="AK88" s="953"/>
      <c r="AL88" s="953"/>
      <c r="AM88" s="953"/>
      <c r="AN88" s="953"/>
      <c r="AO88" s="953"/>
      <c r="AP88" s="949"/>
      <c r="AQ88" s="949"/>
      <c r="AR88" s="949"/>
      <c r="AS88" s="949"/>
      <c r="AT88" s="949"/>
      <c r="AU88" s="949"/>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325</v>
      </c>
      <c r="BR102" s="934" t="s">
        <v>359</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360</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361</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362</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363</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364</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365</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366</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367</v>
      </c>
      <c r="AB109" s="884"/>
      <c r="AC109" s="884"/>
      <c r="AD109" s="884"/>
      <c r="AE109" s="885"/>
      <c r="AF109" s="886" t="s">
        <v>243</v>
      </c>
      <c r="AG109" s="884"/>
      <c r="AH109" s="884"/>
      <c r="AI109" s="884"/>
      <c r="AJ109" s="885"/>
      <c r="AK109" s="886" t="s">
        <v>242</v>
      </c>
      <c r="AL109" s="884"/>
      <c r="AM109" s="884"/>
      <c r="AN109" s="884"/>
      <c r="AO109" s="885"/>
      <c r="AP109" s="886" t="s">
        <v>368</v>
      </c>
      <c r="AQ109" s="884"/>
      <c r="AR109" s="884"/>
      <c r="AS109" s="884"/>
      <c r="AT109" s="915"/>
      <c r="AU109" s="883" t="s">
        <v>366</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367</v>
      </c>
      <c r="BR109" s="884"/>
      <c r="BS109" s="884"/>
      <c r="BT109" s="884"/>
      <c r="BU109" s="885"/>
      <c r="BV109" s="886" t="s">
        <v>243</v>
      </c>
      <c r="BW109" s="884"/>
      <c r="BX109" s="884"/>
      <c r="BY109" s="884"/>
      <c r="BZ109" s="885"/>
      <c r="CA109" s="886" t="s">
        <v>242</v>
      </c>
      <c r="CB109" s="884"/>
      <c r="CC109" s="884"/>
      <c r="CD109" s="884"/>
      <c r="CE109" s="885"/>
      <c r="CF109" s="922" t="s">
        <v>368</v>
      </c>
      <c r="CG109" s="922"/>
      <c r="CH109" s="922"/>
      <c r="CI109" s="922"/>
      <c r="CJ109" s="922"/>
      <c r="CK109" s="886" t="s">
        <v>369</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367</v>
      </c>
      <c r="DH109" s="884"/>
      <c r="DI109" s="884"/>
      <c r="DJ109" s="884"/>
      <c r="DK109" s="885"/>
      <c r="DL109" s="886" t="s">
        <v>243</v>
      </c>
      <c r="DM109" s="884"/>
      <c r="DN109" s="884"/>
      <c r="DO109" s="884"/>
      <c r="DP109" s="885"/>
      <c r="DQ109" s="886" t="s">
        <v>242</v>
      </c>
      <c r="DR109" s="884"/>
      <c r="DS109" s="884"/>
      <c r="DT109" s="884"/>
      <c r="DU109" s="885"/>
      <c r="DV109" s="886" t="s">
        <v>368</v>
      </c>
      <c r="DW109" s="884"/>
      <c r="DX109" s="884"/>
      <c r="DY109" s="884"/>
      <c r="DZ109" s="915"/>
    </row>
    <row r="110" spans="1:131" s="104" customFormat="1" ht="26.25" customHeight="1" x14ac:dyDescent="0.15">
      <c r="A110" s="788" t="s">
        <v>370</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876">
        <v>126902</v>
      </c>
      <c r="AB110" s="877"/>
      <c r="AC110" s="877"/>
      <c r="AD110" s="877"/>
      <c r="AE110" s="878"/>
      <c r="AF110" s="879">
        <v>116586</v>
      </c>
      <c r="AG110" s="877"/>
      <c r="AH110" s="877"/>
      <c r="AI110" s="877"/>
      <c r="AJ110" s="878"/>
      <c r="AK110" s="879">
        <v>109900</v>
      </c>
      <c r="AL110" s="877"/>
      <c r="AM110" s="877"/>
      <c r="AN110" s="877"/>
      <c r="AO110" s="878"/>
      <c r="AP110" s="880">
        <v>22.3</v>
      </c>
      <c r="AQ110" s="881"/>
      <c r="AR110" s="881"/>
      <c r="AS110" s="881"/>
      <c r="AT110" s="882"/>
      <c r="AU110" s="916" t="s">
        <v>371</v>
      </c>
      <c r="AV110" s="917"/>
      <c r="AW110" s="917"/>
      <c r="AX110" s="917"/>
      <c r="AY110" s="917"/>
      <c r="AZ110" s="842" t="s">
        <v>372</v>
      </c>
      <c r="BA110" s="789"/>
      <c r="BB110" s="789"/>
      <c r="BC110" s="789"/>
      <c r="BD110" s="789"/>
      <c r="BE110" s="789"/>
      <c r="BF110" s="789"/>
      <c r="BG110" s="789"/>
      <c r="BH110" s="789"/>
      <c r="BI110" s="789"/>
      <c r="BJ110" s="789"/>
      <c r="BK110" s="789"/>
      <c r="BL110" s="789"/>
      <c r="BM110" s="789"/>
      <c r="BN110" s="789"/>
      <c r="BO110" s="789"/>
      <c r="BP110" s="790"/>
      <c r="BQ110" s="843">
        <v>1045668</v>
      </c>
      <c r="BR110" s="824"/>
      <c r="BS110" s="824"/>
      <c r="BT110" s="824"/>
      <c r="BU110" s="824"/>
      <c r="BV110" s="824">
        <v>1086638</v>
      </c>
      <c r="BW110" s="824"/>
      <c r="BX110" s="824"/>
      <c r="BY110" s="824"/>
      <c r="BZ110" s="824"/>
      <c r="CA110" s="824">
        <v>1268939</v>
      </c>
      <c r="CB110" s="824"/>
      <c r="CC110" s="824"/>
      <c r="CD110" s="824"/>
      <c r="CE110" s="824"/>
      <c r="CF110" s="848">
        <v>257.39999999999998</v>
      </c>
      <c r="CG110" s="849"/>
      <c r="CH110" s="849"/>
      <c r="CI110" s="849"/>
      <c r="CJ110" s="849"/>
      <c r="CK110" s="912" t="s">
        <v>373</v>
      </c>
      <c r="CL110" s="798"/>
      <c r="CM110" s="873" t="s">
        <v>374</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3" t="s">
        <v>67</v>
      </c>
      <c r="DH110" s="824"/>
      <c r="DI110" s="824"/>
      <c r="DJ110" s="824"/>
      <c r="DK110" s="824"/>
      <c r="DL110" s="824" t="s">
        <v>67</v>
      </c>
      <c r="DM110" s="824"/>
      <c r="DN110" s="824"/>
      <c r="DO110" s="824"/>
      <c r="DP110" s="824"/>
      <c r="DQ110" s="824" t="s">
        <v>67</v>
      </c>
      <c r="DR110" s="824"/>
      <c r="DS110" s="824"/>
      <c r="DT110" s="824"/>
      <c r="DU110" s="824"/>
      <c r="DV110" s="825" t="s">
        <v>67</v>
      </c>
      <c r="DW110" s="825"/>
      <c r="DX110" s="825"/>
      <c r="DY110" s="825"/>
      <c r="DZ110" s="826"/>
    </row>
    <row r="111" spans="1:131" s="104" customFormat="1" ht="26.25" customHeight="1" x14ac:dyDescent="0.15">
      <c r="A111" s="753" t="s">
        <v>375</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04" t="s">
        <v>67</v>
      </c>
      <c r="AB111" s="905"/>
      <c r="AC111" s="905"/>
      <c r="AD111" s="905"/>
      <c r="AE111" s="906"/>
      <c r="AF111" s="907" t="s">
        <v>67</v>
      </c>
      <c r="AG111" s="905"/>
      <c r="AH111" s="905"/>
      <c r="AI111" s="905"/>
      <c r="AJ111" s="906"/>
      <c r="AK111" s="907" t="s">
        <v>67</v>
      </c>
      <c r="AL111" s="905"/>
      <c r="AM111" s="905"/>
      <c r="AN111" s="905"/>
      <c r="AO111" s="906"/>
      <c r="AP111" s="908" t="s">
        <v>67</v>
      </c>
      <c r="AQ111" s="909"/>
      <c r="AR111" s="909"/>
      <c r="AS111" s="909"/>
      <c r="AT111" s="910"/>
      <c r="AU111" s="918"/>
      <c r="AV111" s="919"/>
      <c r="AW111" s="919"/>
      <c r="AX111" s="919"/>
      <c r="AY111" s="919"/>
      <c r="AZ111" s="796" t="s">
        <v>376</v>
      </c>
      <c r="BA111" s="729"/>
      <c r="BB111" s="729"/>
      <c r="BC111" s="729"/>
      <c r="BD111" s="729"/>
      <c r="BE111" s="729"/>
      <c r="BF111" s="729"/>
      <c r="BG111" s="729"/>
      <c r="BH111" s="729"/>
      <c r="BI111" s="729"/>
      <c r="BJ111" s="729"/>
      <c r="BK111" s="729"/>
      <c r="BL111" s="729"/>
      <c r="BM111" s="729"/>
      <c r="BN111" s="729"/>
      <c r="BO111" s="729"/>
      <c r="BP111" s="730"/>
      <c r="BQ111" s="768" t="s">
        <v>67</v>
      </c>
      <c r="BR111" s="769"/>
      <c r="BS111" s="769"/>
      <c r="BT111" s="769"/>
      <c r="BU111" s="769"/>
      <c r="BV111" s="769" t="s">
        <v>67</v>
      </c>
      <c r="BW111" s="769"/>
      <c r="BX111" s="769"/>
      <c r="BY111" s="769"/>
      <c r="BZ111" s="769"/>
      <c r="CA111" s="769" t="s">
        <v>67</v>
      </c>
      <c r="CB111" s="769"/>
      <c r="CC111" s="769"/>
      <c r="CD111" s="769"/>
      <c r="CE111" s="769"/>
      <c r="CF111" s="857" t="s">
        <v>67</v>
      </c>
      <c r="CG111" s="858"/>
      <c r="CH111" s="858"/>
      <c r="CI111" s="858"/>
      <c r="CJ111" s="858"/>
      <c r="CK111" s="913"/>
      <c r="CL111" s="800"/>
      <c r="CM111" s="803" t="s">
        <v>377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68" t="s">
        <v>67</v>
      </c>
      <c r="DH111" s="769"/>
      <c r="DI111" s="769"/>
      <c r="DJ111" s="769"/>
      <c r="DK111" s="769"/>
      <c r="DL111" s="769" t="s">
        <v>67</v>
      </c>
      <c r="DM111" s="769"/>
      <c r="DN111" s="769"/>
      <c r="DO111" s="769"/>
      <c r="DP111" s="769"/>
      <c r="DQ111" s="769" t="s">
        <v>67</v>
      </c>
      <c r="DR111" s="769"/>
      <c r="DS111" s="769"/>
      <c r="DT111" s="769"/>
      <c r="DU111" s="769"/>
      <c r="DV111" s="775" t="s">
        <v>67</v>
      </c>
      <c r="DW111" s="775"/>
      <c r="DX111" s="775"/>
      <c r="DY111" s="775"/>
      <c r="DZ111" s="776"/>
    </row>
    <row r="112" spans="1:131" s="104" customFormat="1" ht="26.25" customHeight="1" x14ac:dyDescent="0.15">
      <c r="A112" s="898" t="s">
        <v>378</v>
      </c>
      <c r="B112" s="899"/>
      <c r="C112" s="729" t="s">
        <v>379</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67</v>
      </c>
      <c r="AB112" s="759"/>
      <c r="AC112" s="759"/>
      <c r="AD112" s="759"/>
      <c r="AE112" s="760"/>
      <c r="AF112" s="761" t="s">
        <v>67</v>
      </c>
      <c r="AG112" s="759"/>
      <c r="AH112" s="759"/>
      <c r="AI112" s="759"/>
      <c r="AJ112" s="760"/>
      <c r="AK112" s="761" t="s">
        <v>67</v>
      </c>
      <c r="AL112" s="759"/>
      <c r="AM112" s="759"/>
      <c r="AN112" s="759"/>
      <c r="AO112" s="760"/>
      <c r="AP112" s="806" t="s">
        <v>67</v>
      </c>
      <c r="AQ112" s="807"/>
      <c r="AR112" s="807"/>
      <c r="AS112" s="807"/>
      <c r="AT112" s="808"/>
      <c r="AU112" s="918"/>
      <c r="AV112" s="919"/>
      <c r="AW112" s="919"/>
      <c r="AX112" s="919"/>
      <c r="AY112" s="919"/>
      <c r="AZ112" s="796" t="s">
        <v>380</v>
      </c>
      <c r="BA112" s="729"/>
      <c r="BB112" s="729"/>
      <c r="BC112" s="729"/>
      <c r="BD112" s="729"/>
      <c r="BE112" s="729"/>
      <c r="BF112" s="729"/>
      <c r="BG112" s="729"/>
      <c r="BH112" s="729"/>
      <c r="BI112" s="729"/>
      <c r="BJ112" s="729"/>
      <c r="BK112" s="729"/>
      <c r="BL112" s="729"/>
      <c r="BM112" s="729"/>
      <c r="BN112" s="729"/>
      <c r="BO112" s="729"/>
      <c r="BP112" s="730"/>
      <c r="BQ112" s="768">
        <v>107250</v>
      </c>
      <c r="BR112" s="769"/>
      <c r="BS112" s="769"/>
      <c r="BT112" s="769"/>
      <c r="BU112" s="769"/>
      <c r="BV112" s="769">
        <v>128201</v>
      </c>
      <c r="BW112" s="769"/>
      <c r="BX112" s="769"/>
      <c r="BY112" s="769"/>
      <c r="BZ112" s="769"/>
      <c r="CA112" s="769">
        <v>148247</v>
      </c>
      <c r="CB112" s="769"/>
      <c r="CC112" s="769"/>
      <c r="CD112" s="769"/>
      <c r="CE112" s="769"/>
      <c r="CF112" s="857">
        <v>30.1</v>
      </c>
      <c r="CG112" s="858"/>
      <c r="CH112" s="858"/>
      <c r="CI112" s="858"/>
      <c r="CJ112" s="858"/>
      <c r="CK112" s="913"/>
      <c r="CL112" s="800"/>
      <c r="CM112" s="803" t="s">
        <v>381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68" t="s">
        <v>67</v>
      </c>
      <c r="DH112" s="769"/>
      <c r="DI112" s="769"/>
      <c r="DJ112" s="769"/>
      <c r="DK112" s="769"/>
      <c r="DL112" s="769" t="s">
        <v>67</v>
      </c>
      <c r="DM112" s="769"/>
      <c r="DN112" s="769"/>
      <c r="DO112" s="769"/>
      <c r="DP112" s="769"/>
      <c r="DQ112" s="769" t="s">
        <v>67</v>
      </c>
      <c r="DR112" s="769"/>
      <c r="DS112" s="769"/>
      <c r="DT112" s="769"/>
      <c r="DU112" s="769"/>
      <c r="DV112" s="775" t="s">
        <v>67</v>
      </c>
      <c r="DW112" s="775"/>
      <c r="DX112" s="775"/>
      <c r="DY112" s="775"/>
      <c r="DZ112" s="776"/>
    </row>
    <row r="113" spans="1:130" s="104" customFormat="1" ht="26.25" customHeight="1" x14ac:dyDescent="0.15">
      <c r="A113" s="900"/>
      <c r="B113" s="901"/>
      <c r="C113" s="729" t="s">
        <v>382</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904" t="s">
        <v>67</v>
      </c>
      <c r="AB113" s="905"/>
      <c r="AC113" s="905"/>
      <c r="AD113" s="905"/>
      <c r="AE113" s="906"/>
      <c r="AF113" s="907" t="s">
        <v>67</v>
      </c>
      <c r="AG113" s="905"/>
      <c r="AH113" s="905"/>
      <c r="AI113" s="905"/>
      <c r="AJ113" s="906"/>
      <c r="AK113" s="907" t="s">
        <v>67</v>
      </c>
      <c r="AL113" s="905"/>
      <c r="AM113" s="905"/>
      <c r="AN113" s="905"/>
      <c r="AO113" s="906"/>
      <c r="AP113" s="908" t="s">
        <v>67</v>
      </c>
      <c r="AQ113" s="909"/>
      <c r="AR113" s="909"/>
      <c r="AS113" s="909"/>
      <c r="AT113" s="910"/>
      <c r="AU113" s="918"/>
      <c r="AV113" s="919"/>
      <c r="AW113" s="919"/>
      <c r="AX113" s="919"/>
      <c r="AY113" s="919"/>
      <c r="AZ113" s="796" t="s">
        <v>383</v>
      </c>
      <c r="BA113" s="729"/>
      <c r="BB113" s="729"/>
      <c r="BC113" s="729"/>
      <c r="BD113" s="729"/>
      <c r="BE113" s="729"/>
      <c r="BF113" s="729"/>
      <c r="BG113" s="729"/>
      <c r="BH113" s="729"/>
      <c r="BI113" s="729"/>
      <c r="BJ113" s="729"/>
      <c r="BK113" s="729"/>
      <c r="BL113" s="729"/>
      <c r="BM113" s="729"/>
      <c r="BN113" s="729"/>
      <c r="BO113" s="729"/>
      <c r="BP113" s="730"/>
      <c r="BQ113" s="768">
        <v>25498</v>
      </c>
      <c r="BR113" s="769"/>
      <c r="BS113" s="769"/>
      <c r="BT113" s="769"/>
      <c r="BU113" s="769"/>
      <c r="BV113" s="769">
        <v>27647</v>
      </c>
      <c r="BW113" s="769"/>
      <c r="BX113" s="769"/>
      <c r="BY113" s="769"/>
      <c r="BZ113" s="769"/>
      <c r="CA113" s="769">
        <v>15812</v>
      </c>
      <c r="CB113" s="769"/>
      <c r="CC113" s="769"/>
      <c r="CD113" s="769"/>
      <c r="CE113" s="769"/>
      <c r="CF113" s="857">
        <v>3.2</v>
      </c>
      <c r="CG113" s="858"/>
      <c r="CH113" s="858"/>
      <c r="CI113" s="858"/>
      <c r="CJ113" s="858"/>
      <c r="CK113" s="913"/>
      <c r="CL113" s="800"/>
      <c r="CM113" s="803" t="s">
        <v>384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58" t="s">
        <v>67</v>
      </c>
      <c r="DH113" s="759"/>
      <c r="DI113" s="759"/>
      <c r="DJ113" s="759"/>
      <c r="DK113" s="760"/>
      <c r="DL113" s="761" t="s">
        <v>67</v>
      </c>
      <c r="DM113" s="759"/>
      <c r="DN113" s="759"/>
      <c r="DO113" s="759"/>
      <c r="DP113" s="760"/>
      <c r="DQ113" s="761" t="s">
        <v>67</v>
      </c>
      <c r="DR113" s="759"/>
      <c r="DS113" s="759"/>
      <c r="DT113" s="759"/>
      <c r="DU113" s="760"/>
      <c r="DV113" s="806" t="s">
        <v>67</v>
      </c>
      <c r="DW113" s="807"/>
      <c r="DX113" s="807"/>
      <c r="DY113" s="807"/>
      <c r="DZ113" s="808"/>
    </row>
    <row r="114" spans="1:130" s="104" customFormat="1" ht="26.25" customHeight="1" x14ac:dyDescent="0.15">
      <c r="A114" s="900"/>
      <c r="B114" s="901"/>
      <c r="C114" s="729" t="s">
        <v>385</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t="s">
        <v>67</v>
      </c>
      <c r="AB114" s="759"/>
      <c r="AC114" s="759"/>
      <c r="AD114" s="759"/>
      <c r="AE114" s="760"/>
      <c r="AF114" s="761" t="s">
        <v>67</v>
      </c>
      <c r="AG114" s="759"/>
      <c r="AH114" s="759"/>
      <c r="AI114" s="759"/>
      <c r="AJ114" s="760"/>
      <c r="AK114" s="761" t="s">
        <v>67</v>
      </c>
      <c r="AL114" s="759"/>
      <c r="AM114" s="759"/>
      <c r="AN114" s="759"/>
      <c r="AO114" s="760"/>
      <c r="AP114" s="806" t="s">
        <v>67</v>
      </c>
      <c r="AQ114" s="807"/>
      <c r="AR114" s="807"/>
      <c r="AS114" s="807"/>
      <c r="AT114" s="808"/>
      <c r="AU114" s="918"/>
      <c r="AV114" s="919"/>
      <c r="AW114" s="919"/>
      <c r="AX114" s="919"/>
      <c r="AY114" s="919"/>
      <c r="AZ114" s="796" t="s">
        <v>386</v>
      </c>
      <c r="BA114" s="729"/>
      <c r="BB114" s="729"/>
      <c r="BC114" s="729"/>
      <c r="BD114" s="729"/>
      <c r="BE114" s="729"/>
      <c r="BF114" s="729"/>
      <c r="BG114" s="729"/>
      <c r="BH114" s="729"/>
      <c r="BI114" s="729"/>
      <c r="BJ114" s="729"/>
      <c r="BK114" s="729"/>
      <c r="BL114" s="729"/>
      <c r="BM114" s="729"/>
      <c r="BN114" s="729"/>
      <c r="BO114" s="729"/>
      <c r="BP114" s="730"/>
      <c r="BQ114" s="768">
        <v>291430</v>
      </c>
      <c r="BR114" s="769"/>
      <c r="BS114" s="769"/>
      <c r="BT114" s="769"/>
      <c r="BU114" s="769"/>
      <c r="BV114" s="769">
        <v>241326</v>
      </c>
      <c r="BW114" s="769"/>
      <c r="BX114" s="769"/>
      <c r="BY114" s="769"/>
      <c r="BZ114" s="769"/>
      <c r="CA114" s="769">
        <v>272295</v>
      </c>
      <c r="CB114" s="769"/>
      <c r="CC114" s="769"/>
      <c r="CD114" s="769"/>
      <c r="CE114" s="769"/>
      <c r="CF114" s="857">
        <v>55.2</v>
      </c>
      <c r="CG114" s="858"/>
      <c r="CH114" s="858"/>
      <c r="CI114" s="858"/>
      <c r="CJ114" s="858"/>
      <c r="CK114" s="913"/>
      <c r="CL114" s="800"/>
      <c r="CM114" s="803" t="s">
        <v>387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58" t="s">
        <v>67</v>
      </c>
      <c r="DH114" s="759"/>
      <c r="DI114" s="759"/>
      <c r="DJ114" s="759"/>
      <c r="DK114" s="760"/>
      <c r="DL114" s="761" t="s">
        <v>67</v>
      </c>
      <c r="DM114" s="759"/>
      <c r="DN114" s="759"/>
      <c r="DO114" s="759"/>
      <c r="DP114" s="760"/>
      <c r="DQ114" s="761" t="s">
        <v>67</v>
      </c>
      <c r="DR114" s="759"/>
      <c r="DS114" s="759"/>
      <c r="DT114" s="759"/>
      <c r="DU114" s="760"/>
      <c r="DV114" s="806" t="s">
        <v>67</v>
      </c>
      <c r="DW114" s="807"/>
      <c r="DX114" s="807"/>
      <c r="DY114" s="807"/>
      <c r="DZ114" s="808"/>
    </row>
    <row r="115" spans="1:130" s="104" customFormat="1" ht="26.25" customHeight="1" x14ac:dyDescent="0.15">
      <c r="A115" s="900"/>
      <c r="B115" s="901"/>
      <c r="C115" s="729" t="s">
        <v>388</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904" t="s">
        <v>67</v>
      </c>
      <c r="AB115" s="905"/>
      <c r="AC115" s="905"/>
      <c r="AD115" s="905"/>
      <c r="AE115" s="906"/>
      <c r="AF115" s="907" t="s">
        <v>67</v>
      </c>
      <c r="AG115" s="905"/>
      <c r="AH115" s="905"/>
      <c r="AI115" s="905"/>
      <c r="AJ115" s="906"/>
      <c r="AK115" s="907" t="s">
        <v>67</v>
      </c>
      <c r="AL115" s="905"/>
      <c r="AM115" s="905"/>
      <c r="AN115" s="905"/>
      <c r="AO115" s="906"/>
      <c r="AP115" s="908" t="s">
        <v>67</v>
      </c>
      <c r="AQ115" s="909"/>
      <c r="AR115" s="909"/>
      <c r="AS115" s="909"/>
      <c r="AT115" s="910"/>
      <c r="AU115" s="918"/>
      <c r="AV115" s="919"/>
      <c r="AW115" s="919"/>
      <c r="AX115" s="919"/>
      <c r="AY115" s="919"/>
      <c r="AZ115" s="796" t="s">
        <v>389</v>
      </c>
      <c r="BA115" s="729"/>
      <c r="BB115" s="729"/>
      <c r="BC115" s="729"/>
      <c r="BD115" s="729"/>
      <c r="BE115" s="729"/>
      <c r="BF115" s="729"/>
      <c r="BG115" s="729"/>
      <c r="BH115" s="729"/>
      <c r="BI115" s="729"/>
      <c r="BJ115" s="729"/>
      <c r="BK115" s="729"/>
      <c r="BL115" s="729"/>
      <c r="BM115" s="729"/>
      <c r="BN115" s="729"/>
      <c r="BO115" s="729"/>
      <c r="BP115" s="730"/>
      <c r="BQ115" s="768" t="s">
        <v>67</v>
      </c>
      <c r="BR115" s="769"/>
      <c r="BS115" s="769"/>
      <c r="BT115" s="769"/>
      <c r="BU115" s="769"/>
      <c r="BV115" s="769" t="s">
        <v>67</v>
      </c>
      <c r="BW115" s="769"/>
      <c r="BX115" s="769"/>
      <c r="BY115" s="769"/>
      <c r="BZ115" s="769"/>
      <c r="CA115" s="769" t="s">
        <v>67</v>
      </c>
      <c r="CB115" s="769"/>
      <c r="CC115" s="769"/>
      <c r="CD115" s="769"/>
      <c r="CE115" s="769"/>
      <c r="CF115" s="857" t="s">
        <v>67</v>
      </c>
      <c r="CG115" s="858"/>
      <c r="CH115" s="858"/>
      <c r="CI115" s="858"/>
      <c r="CJ115" s="858"/>
      <c r="CK115" s="913"/>
      <c r="CL115" s="800"/>
      <c r="CM115" s="796" t="s">
        <v>390</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67</v>
      </c>
      <c r="DH115" s="759"/>
      <c r="DI115" s="759"/>
      <c r="DJ115" s="759"/>
      <c r="DK115" s="760"/>
      <c r="DL115" s="761" t="s">
        <v>67</v>
      </c>
      <c r="DM115" s="759"/>
      <c r="DN115" s="759"/>
      <c r="DO115" s="759"/>
      <c r="DP115" s="760"/>
      <c r="DQ115" s="761" t="s">
        <v>67</v>
      </c>
      <c r="DR115" s="759"/>
      <c r="DS115" s="759"/>
      <c r="DT115" s="759"/>
      <c r="DU115" s="760"/>
      <c r="DV115" s="806" t="s">
        <v>67</v>
      </c>
      <c r="DW115" s="807"/>
      <c r="DX115" s="807"/>
      <c r="DY115" s="807"/>
      <c r="DZ115" s="808"/>
    </row>
    <row r="116" spans="1:130" s="104" customFormat="1" ht="26.25" customHeight="1" x14ac:dyDescent="0.15">
      <c r="A116" s="902"/>
      <c r="B116" s="903"/>
      <c r="C116" s="862" t="s">
        <v>391</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8" t="s">
        <v>67</v>
      </c>
      <c r="AB116" s="759"/>
      <c r="AC116" s="759"/>
      <c r="AD116" s="759"/>
      <c r="AE116" s="760"/>
      <c r="AF116" s="761" t="s">
        <v>67</v>
      </c>
      <c r="AG116" s="759"/>
      <c r="AH116" s="759"/>
      <c r="AI116" s="759"/>
      <c r="AJ116" s="760"/>
      <c r="AK116" s="761" t="s">
        <v>67</v>
      </c>
      <c r="AL116" s="759"/>
      <c r="AM116" s="759"/>
      <c r="AN116" s="759"/>
      <c r="AO116" s="760"/>
      <c r="AP116" s="806" t="s">
        <v>67</v>
      </c>
      <c r="AQ116" s="807"/>
      <c r="AR116" s="807"/>
      <c r="AS116" s="807"/>
      <c r="AT116" s="808"/>
      <c r="AU116" s="918"/>
      <c r="AV116" s="919"/>
      <c r="AW116" s="919"/>
      <c r="AX116" s="919"/>
      <c r="AY116" s="919"/>
      <c r="AZ116" s="845" t="s">
        <v>392</v>
      </c>
      <c r="BA116" s="846"/>
      <c r="BB116" s="846"/>
      <c r="BC116" s="846"/>
      <c r="BD116" s="846"/>
      <c r="BE116" s="846"/>
      <c r="BF116" s="846"/>
      <c r="BG116" s="846"/>
      <c r="BH116" s="846"/>
      <c r="BI116" s="846"/>
      <c r="BJ116" s="846"/>
      <c r="BK116" s="846"/>
      <c r="BL116" s="846"/>
      <c r="BM116" s="846"/>
      <c r="BN116" s="846"/>
      <c r="BO116" s="846"/>
      <c r="BP116" s="847"/>
      <c r="BQ116" s="768" t="s">
        <v>67</v>
      </c>
      <c r="BR116" s="769"/>
      <c r="BS116" s="769"/>
      <c r="BT116" s="769"/>
      <c r="BU116" s="769"/>
      <c r="BV116" s="769" t="s">
        <v>67</v>
      </c>
      <c r="BW116" s="769"/>
      <c r="BX116" s="769"/>
      <c r="BY116" s="769"/>
      <c r="BZ116" s="769"/>
      <c r="CA116" s="769" t="s">
        <v>67</v>
      </c>
      <c r="CB116" s="769"/>
      <c r="CC116" s="769"/>
      <c r="CD116" s="769"/>
      <c r="CE116" s="769"/>
      <c r="CF116" s="857" t="s">
        <v>67</v>
      </c>
      <c r="CG116" s="858"/>
      <c r="CH116" s="858"/>
      <c r="CI116" s="858"/>
      <c r="CJ116" s="858"/>
      <c r="CK116" s="913"/>
      <c r="CL116" s="800"/>
      <c r="CM116" s="803" t="s">
        <v>393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58" t="s">
        <v>67</v>
      </c>
      <c r="DH116" s="759"/>
      <c r="DI116" s="759"/>
      <c r="DJ116" s="759"/>
      <c r="DK116" s="760"/>
      <c r="DL116" s="761" t="s">
        <v>67</v>
      </c>
      <c r="DM116" s="759"/>
      <c r="DN116" s="759"/>
      <c r="DO116" s="759"/>
      <c r="DP116" s="760"/>
      <c r="DQ116" s="761" t="s">
        <v>67</v>
      </c>
      <c r="DR116" s="759"/>
      <c r="DS116" s="759"/>
      <c r="DT116" s="759"/>
      <c r="DU116" s="760"/>
      <c r="DV116" s="806" t="s">
        <v>67</v>
      </c>
      <c r="DW116" s="807"/>
      <c r="DX116" s="807"/>
      <c r="DY116" s="807"/>
      <c r="DZ116" s="808"/>
    </row>
    <row r="117" spans="1:130" s="104" customFormat="1" ht="26.25" customHeight="1" x14ac:dyDescent="0.15">
      <c r="A117" s="883" t="s">
        <v>125</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59" t="s">
        <v>394</v>
      </c>
      <c r="Z117" s="885"/>
      <c r="AA117" s="890">
        <v>126902</v>
      </c>
      <c r="AB117" s="891"/>
      <c r="AC117" s="891"/>
      <c r="AD117" s="891"/>
      <c r="AE117" s="892"/>
      <c r="AF117" s="893">
        <v>116586</v>
      </c>
      <c r="AG117" s="891"/>
      <c r="AH117" s="891"/>
      <c r="AI117" s="891"/>
      <c r="AJ117" s="892"/>
      <c r="AK117" s="893">
        <v>109900</v>
      </c>
      <c r="AL117" s="891"/>
      <c r="AM117" s="891"/>
      <c r="AN117" s="891"/>
      <c r="AO117" s="892"/>
      <c r="AP117" s="894"/>
      <c r="AQ117" s="895"/>
      <c r="AR117" s="895"/>
      <c r="AS117" s="895"/>
      <c r="AT117" s="896"/>
      <c r="AU117" s="918"/>
      <c r="AV117" s="919"/>
      <c r="AW117" s="919"/>
      <c r="AX117" s="919"/>
      <c r="AY117" s="919"/>
      <c r="AZ117" s="845" t="s">
        <v>395</v>
      </c>
      <c r="BA117" s="846"/>
      <c r="BB117" s="846"/>
      <c r="BC117" s="846"/>
      <c r="BD117" s="846"/>
      <c r="BE117" s="846"/>
      <c r="BF117" s="846"/>
      <c r="BG117" s="846"/>
      <c r="BH117" s="846"/>
      <c r="BI117" s="846"/>
      <c r="BJ117" s="846"/>
      <c r="BK117" s="846"/>
      <c r="BL117" s="846"/>
      <c r="BM117" s="846"/>
      <c r="BN117" s="846"/>
      <c r="BO117" s="846"/>
      <c r="BP117" s="847"/>
      <c r="BQ117" s="768" t="s">
        <v>67</v>
      </c>
      <c r="BR117" s="769"/>
      <c r="BS117" s="769"/>
      <c r="BT117" s="769"/>
      <c r="BU117" s="769"/>
      <c r="BV117" s="769" t="s">
        <v>67</v>
      </c>
      <c r="BW117" s="769"/>
      <c r="BX117" s="769"/>
      <c r="BY117" s="769"/>
      <c r="BZ117" s="769"/>
      <c r="CA117" s="769" t="s">
        <v>67</v>
      </c>
      <c r="CB117" s="769"/>
      <c r="CC117" s="769"/>
      <c r="CD117" s="769"/>
      <c r="CE117" s="769"/>
      <c r="CF117" s="857" t="s">
        <v>67</v>
      </c>
      <c r="CG117" s="858"/>
      <c r="CH117" s="858"/>
      <c r="CI117" s="858"/>
      <c r="CJ117" s="858"/>
      <c r="CK117" s="913"/>
      <c r="CL117" s="800"/>
      <c r="CM117" s="803" t="s">
        <v>396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58" t="s">
        <v>67</v>
      </c>
      <c r="DH117" s="759"/>
      <c r="DI117" s="759"/>
      <c r="DJ117" s="759"/>
      <c r="DK117" s="760"/>
      <c r="DL117" s="761" t="s">
        <v>67</v>
      </c>
      <c r="DM117" s="759"/>
      <c r="DN117" s="759"/>
      <c r="DO117" s="759"/>
      <c r="DP117" s="760"/>
      <c r="DQ117" s="761" t="s">
        <v>67</v>
      </c>
      <c r="DR117" s="759"/>
      <c r="DS117" s="759"/>
      <c r="DT117" s="759"/>
      <c r="DU117" s="760"/>
      <c r="DV117" s="806" t="s">
        <v>67</v>
      </c>
      <c r="DW117" s="807"/>
      <c r="DX117" s="807"/>
      <c r="DY117" s="807"/>
      <c r="DZ117" s="808"/>
    </row>
    <row r="118" spans="1:130" s="104" customFormat="1" ht="26.25" customHeight="1" x14ac:dyDescent="0.15">
      <c r="A118" s="883" t="s">
        <v>369</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367</v>
      </c>
      <c r="AB118" s="884"/>
      <c r="AC118" s="884"/>
      <c r="AD118" s="884"/>
      <c r="AE118" s="885"/>
      <c r="AF118" s="886" t="s">
        <v>243</v>
      </c>
      <c r="AG118" s="884"/>
      <c r="AH118" s="884"/>
      <c r="AI118" s="884"/>
      <c r="AJ118" s="885"/>
      <c r="AK118" s="886" t="s">
        <v>242</v>
      </c>
      <c r="AL118" s="884"/>
      <c r="AM118" s="884"/>
      <c r="AN118" s="884"/>
      <c r="AO118" s="885"/>
      <c r="AP118" s="887" t="s">
        <v>368</v>
      </c>
      <c r="AQ118" s="888"/>
      <c r="AR118" s="888"/>
      <c r="AS118" s="888"/>
      <c r="AT118" s="889"/>
      <c r="AU118" s="918"/>
      <c r="AV118" s="919"/>
      <c r="AW118" s="919"/>
      <c r="AX118" s="919"/>
      <c r="AY118" s="919"/>
      <c r="AZ118" s="861" t="s">
        <v>397</v>
      </c>
      <c r="BA118" s="862"/>
      <c r="BB118" s="862"/>
      <c r="BC118" s="862"/>
      <c r="BD118" s="862"/>
      <c r="BE118" s="862"/>
      <c r="BF118" s="862"/>
      <c r="BG118" s="862"/>
      <c r="BH118" s="862"/>
      <c r="BI118" s="862"/>
      <c r="BJ118" s="862"/>
      <c r="BK118" s="862"/>
      <c r="BL118" s="862"/>
      <c r="BM118" s="862"/>
      <c r="BN118" s="862"/>
      <c r="BO118" s="862"/>
      <c r="BP118" s="863"/>
      <c r="BQ118" s="864" t="s">
        <v>67</v>
      </c>
      <c r="BR118" s="827"/>
      <c r="BS118" s="827"/>
      <c r="BT118" s="827"/>
      <c r="BU118" s="827"/>
      <c r="BV118" s="827" t="s">
        <v>67</v>
      </c>
      <c r="BW118" s="827"/>
      <c r="BX118" s="827"/>
      <c r="BY118" s="827"/>
      <c r="BZ118" s="827"/>
      <c r="CA118" s="827" t="s">
        <v>67</v>
      </c>
      <c r="CB118" s="827"/>
      <c r="CC118" s="827"/>
      <c r="CD118" s="827"/>
      <c r="CE118" s="827"/>
      <c r="CF118" s="857" t="s">
        <v>67</v>
      </c>
      <c r="CG118" s="858"/>
      <c r="CH118" s="858"/>
      <c r="CI118" s="858"/>
      <c r="CJ118" s="858"/>
      <c r="CK118" s="913"/>
      <c r="CL118" s="800"/>
      <c r="CM118" s="803" t="s">
        <v>398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58" t="s">
        <v>67</v>
      </c>
      <c r="DH118" s="759"/>
      <c r="DI118" s="759"/>
      <c r="DJ118" s="759"/>
      <c r="DK118" s="760"/>
      <c r="DL118" s="761" t="s">
        <v>67</v>
      </c>
      <c r="DM118" s="759"/>
      <c r="DN118" s="759"/>
      <c r="DO118" s="759"/>
      <c r="DP118" s="760"/>
      <c r="DQ118" s="761" t="s">
        <v>67</v>
      </c>
      <c r="DR118" s="759"/>
      <c r="DS118" s="759"/>
      <c r="DT118" s="759"/>
      <c r="DU118" s="760"/>
      <c r="DV118" s="806" t="s">
        <v>67</v>
      </c>
      <c r="DW118" s="807"/>
      <c r="DX118" s="807"/>
      <c r="DY118" s="807"/>
      <c r="DZ118" s="808"/>
    </row>
    <row r="119" spans="1:130" s="104" customFormat="1" ht="26.25" customHeight="1" x14ac:dyDescent="0.15">
      <c r="A119" s="797" t="s">
        <v>373</v>
      </c>
      <c r="B119" s="798"/>
      <c r="C119" s="873" t="s">
        <v>374</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67</v>
      </c>
      <c r="AB119" s="877"/>
      <c r="AC119" s="877"/>
      <c r="AD119" s="877"/>
      <c r="AE119" s="878"/>
      <c r="AF119" s="879" t="s">
        <v>67</v>
      </c>
      <c r="AG119" s="877"/>
      <c r="AH119" s="877"/>
      <c r="AI119" s="877"/>
      <c r="AJ119" s="878"/>
      <c r="AK119" s="879" t="s">
        <v>67</v>
      </c>
      <c r="AL119" s="877"/>
      <c r="AM119" s="877"/>
      <c r="AN119" s="877"/>
      <c r="AO119" s="878"/>
      <c r="AP119" s="880" t="s">
        <v>67</v>
      </c>
      <c r="AQ119" s="881"/>
      <c r="AR119" s="881"/>
      <c r="AS119" s="881"/>
      <c r="AT119" s="882"/>
      <c r="AU119" s="920"/>
      <c r="AV119" s="921"/>
      <c r="AW119" s="921"/>
      <c r="AX119" s="921"/>
      <c r="AY119" s="921"/>
      <c r="AZ119" s="135" t="s">
        <v>125</v>
      </c>
      <c r="BA119" s="135"/>
      <c r="BB119" s="135"/>
      <c r="BC119" s="135"/>
      <c r="BD119" s="135"/>
      <c r="BE119" s="135"/>
      <c r="BF119" s="135"/>
      <c r="BG119" s="135"/>
      <c r="BH119" s="135"/>
      <c r="BI119" s="135"/>
      <c r="BJ119" s="135"/>
      <c r="BK119" s="135"/>
      <c r="BL119" s="135"/>
      <c r="BM119" s="135"/>
      <c r="BN119" s="135"/>
      <c r="BO119" s="859" t="s">
        <v>399</v>
      </c>
      <c r="BP119" s="860"/>
      <c r="BQ119" s="864">
        <v>1469846</v>
      </c>
      <c r="BR119" s="827"/>
      <c r="BS119" s="827"/>
      <c r="BT119" s="827"/>
      <c r="BU119" s="827"/>
      <c r="BV119" s="827">
        <v>1483812</v>
      </c>
      <c r="BW119" s="827"/>
      <c r="BX119" s="827"/>
      <c r="BY119" s="827"/>
      <c r="BZ119" s="827"/>
      <c r="CA119" s="827">
        <v>1705293</v>
      </c>
      <c r="CB119" s="827"/>
      <c r="CC119" s="827"/>
      <c r="CD119" s="827"/>
      <c r="CE119" s="827"/>
      <c r="CF119" s="725"/>
      <c r="CG119" s="726"/>
      <c r="CH119" s="726"/>
      <c r="CI119" s="726"/>
      <c r="CJ119" s="816"/>
      <c r="CK119" s="914"/>
      <c r="CL119" s="802"/>
      <c r="CM119" s="820" t="s">
        <v>400</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1" t="s">
        <v>67</v>
      </c>
      <c r="DH119" s="742"/>
      <c r="DI119" s="742"/>
      <c r="DJ119" s="742"/>
      <c r="DK119" s="743"/>
      <c r="DL119" s="744" t="s">
        <v>67</v>
      </c>
      <c r="DM119" s="742"/>
      <c r="DN119" s="742"/>
      <c r="DO119" s="742"/>
      <c r="DP119" s="743"/>
      <c r="DQ119" s="744" t="s">
        <v>67</v>
      </c>
      <c r="DR119" s="742"/>
      <c r="DS119" s="742"/>
      <c r="DT119" s="742"/>
      <c r="DU119" s="743"/>
      <c r="DV119" s="830" t="s">
        <v>67</v>
      </c>
      <c r="DW119" s="831"/>
      <c r="DX119" s="831"/>
      <c r="DY119" s="831"/>
      <c r="DZ119" s="832"/>
    </row>
    <row r="120" spans="1:130" s="104" customFormat="1" ht="26.25" customHeight="1" x14ac:dyDescent="0.15">
      <c r="A120" s="799"/>
      <c r="B120" s="800"/>
      <c r="C120" s="803" t="s">
        <v>377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58" t="s">
        <v>67</v>
      </c>
      <c r="AB120" s="759"/>
      <c r="AC120" s="759"/>
      <c r="AD120" s="759"/>
      <c r="AE120" s="760"/>
      <c r="AF120" s="761" t="s">
        <v>67</v>
      </c>
      <c r="AG120" s="759"/>
      <c r="AH120" s="759"/>
      <c r="AI120" s="759"/>
      <c r="AJ120" s="760"/>
      <c r="AK120" s="761" t="s">
        <v>67</v>
      </c>
      <c r="AL120" s="759"/>
      <c r="AM120" s="759"/>
      <c r="AN120" s="759"/>
      <c r="AO120" s="760"/>
      <c r="AP120" s="806" t="s">
        <v>67</v>
      </c>
      <c r="AQ120" s="807"/>
      <c r="AR120" s="807"/>
      <c r="AS120" s="807"/>
      <c r="AT120" s="808"/>
      <c r="AU120" s="865" t="s">
        <v>401</v>
      </c>
      <c r="AV120" s="866"/>
      <c r="AW120" s="866"/>
      <c r="AX120" s="866"/>
      <c r="AY120" s="867"/>
      <c r="AZ120" s="842" t="s">
        <v>402</v>
      </c>
      <c r="BA120" s="789"/>
      <c r="BB120" s="789"/>
      <c r="BC120" s="789"/>
      <c r="BD120" s="789"/>
      <c r="BE120" s="789"/>
      <c r="BF120" s="789"/>
      <c r="BG120" s="789"/>
      <c r="BH120" s="789"/>
      <c r="BI120" s="789"/>
      <c r="BJ120" s="789"/>
      <c r="BK120" s="789"/>
      <c r="BL120" s="789"/>
      <c r="BM120" s="789"/>
      <c r="BN120" s="789"/>
      <c r="BO120" s="789"/>
      <c r="BP120" s="790"/>
      <c r="BQ120" s="843">
        <v>1335339</v>
      </c>
      <c r="BR120" s="824"/>
      <c r="BS120" s="824"/>
      <c r="BT120" s="824"/>
      <c r="BU120" s="824"/>
      <c r="BV120" s="824">
        <v>1329872</v>
      </c>
      <c r="BW120" s="824"/>
      <c r="BX120" s="824"/>
      <c r="BY120" s="824"/>
      <c r="BZ120" s="824"/>
      <c r="CA120" s="824">
        <v>1433443</v>
      </c>
      <c r="CB120" s="824"/>
      <c r="CC120" s="824"/>
      <c r="CD120" s="824"/>
      <c r="CE120" s="824"/>
      <c r="CF120" s="848">
        <v>290.8</v>
      </c>
      <c r="CG120" s="849"/>
      <c r="CH120" s="849"/>
      <c r="CI120" s="849"/>
      <c r="CJ120" s="849"/>
      <c r="CK120" s="850" t="s">
        <v>403</v>
      </c>
      <c r="CL120" s="834"/>
      <c r="CM120" s="834"/>
      <c r="CN120" s="834"/>
      <c r="CO120" s="835"/>
      <c r="CP120" s="854" t="s">
        <v>338</v>
      </c>
      <c r="CQ120" s="855"/>
      <c r="CR120" s="855"/>
      <c r="CS120" s="855"/>
      <c r="CT120" s="855"/>
      <c r="CU120" s="855"/>
      <c r="CV120" s="855"/>
      <c r="CW120" s="855"/>
      <c r="CX120" s="855"/>
      <c r="CY120" s="855"/>
      <c r="CZ120" s="855"/>
      <c r="DA120" s="855"/>
      <c r="DB120" s="855"/>
      <c r="DC120" s="855"/>
      <c r="DD120" s="855"/>
      <c r="DE120" s="855"/>
      <c r="DF120" s="856"/>
      <c r="DG120" s="843" t="s">
        <v>67</v>
      </c>
      <c r="DH120" s="824"/>
      <c r="DI120" s="824"/>
      <c r="DJ120" s="824"/>
      <c r="DK120" s="824"/>
      <c r="DL120" s="824" t="s">
        <v>67</v>
      </c>
      <c r="DM120" s="824"/>
      <c r="DN120" s="824"/>
      <c r="DO120" s="824"/>
      <c r="DP120" s="824"/>
      <c r="DQ120" s="824" t="s">
        <v>67</v>
      </c>
      <c r="DR120" s="824"/>
      <c r="DS120" s="824"/>
      <c r="DT120" s="824"/>
      <c r="DU120" s="824"/>
      <c r="DV120" s="825" t="s">
        <v>67</v>
      </c>
      <c r="DW120" s="825"/>
      <c r="DX120" s="825"/>
      <c r="DY120" s="825"/>
      <c r="DZ120" s="826"/>
    </row>
    <row r="121" spans="1:130" s="104" customFormat="1" ht="26.25" customHeight="1" x14ac:dyDescent="0.15">
      <c r="A121" s="799"/>
      <c r="B121" s="800"/>
      <c r="C121" s="845" t="s">
        <v>404</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67</v>
      </c>
      <c r="AB121" s="759"/>
      <c r="AC121" s="759"/>
      <c r="AD121" s="759"/>
      <c r="AE121" s="760"/>
      <c r="AF121" s="761" t="s">
        <v>67</v>
      </c>
      <c r="AG121" s="759"/>
      <c r="AH121" s="759"/>
      <c r="AI121" s="759"/>
      <c r="AJ121" s="760"/>
      <c r="AK121" s="761" t="s">
        <v>67</v>
      </c>
      <c r="AL121" s="759"/>
      <c r="AM121" s="759"/>
      <c r="AN121" s="759"/>
      <c r="AO121" s="760"/>
      <c r="AP121" s="806" t="s">
        <v>67</v>
      </c>
      <c r="AQ121" s="807"/>
      <c r="AR121" s="807"/>
      <c r="AS121" s="807"/>
      <c r="AT121" s="808"/>
      <c r="AU121" s="868"/>
      <c r="AV121" s="869"/>
      <c r="AW121" s="869"/>
      <c r="AX121" s="869"/>
      <c r="AY121" s="870"/>
      <c r="AZ121" s="796" t="s">
        <v>405</v>
      </c>
      <c r="BA121" s="729"/>
      <c r="BB121" s="729"/>
      <c r="BC121" s="729"/>
      <c r="BD121" s="729"/>
      <c r="BE121" s="729"/>
      <c r="BF121" s="729"/>
      <c r="BG121" s="729"/>
      <c r="BH121" s="729"/>
      <c r="BI121" s="729"/>
      <c r="BJ121" s="729"/>
      <c r="BK121" s="729"/>
      <c r="BL121" s="729"/>
      <c r="BM121" s="729"/>
      <c r="BN121" s="729"/>
      <c r="BO121" s="729"/>
      <c r="BP121" s="730"/>
      <c r="BQ121" s="768" t="s">
        <v>67</v>
      </c>
      <c r="BR121" s="769"/>
      <c r="BS121" s="769"/>
      <c r="BT121" s="769"/>
      <c r="BU121" s="769"/>
      <c r="BV121" s="769" t="s">
        <v>67</v>
      </c>
      <c r="BW121" s="769"/>
      <c r="BX121" s="769"/>
      <c r="BY121" s="769"/>
      <c r="BZ121" s="769"/>
      <c r="CA121" s="769" t="s">
        <v>67</v>
      </c>
      <c r="CB121" s="769"/>
      <c r="CC121" s="769"/>
      <c r="CD121" s="769"/>
      <c r="CE121" s="769"/>
      <c r="CF121" s="857" t="s">
        <v>67</v>
      </c>
      <c r="CG121" s="858"/>
      <c r="CH121" s="858"/>
      <c r="CI121" s="858"/>
      <c r="CJ121" s="858"/>
      <c r="CK121" s="851"/>
      <c r="CL121" s="837"/>
      <c r="CM121" s="837"/>
      <c r="CN121" s="837"/>
      <c r="CO121" s="838"/>
      <c r="CP121" s="817" t="s">
        <v>341</v>
      </c>
      <c r="CQ121" s="818"/>
      <c r="CR121" s="818"/>
      <c r="CS121" s="818"/>
      <c r="CT121" s="818"/>
      <c r="CU121" s="818"/>
      <c r="CV121" s="818"/>
      <c r="CW121" s="818"/>
      <c r="CX121" s="818"/>
      <c r="CY121" s="818"/>
      <c r="CZ121" s="818"/>
      <c r="DA121" s="818"/>
      <c r="DB121" s="818"/>
      <c r="DC121" s="818"/>
      <c r="DD121" s="818"/>
      <c r="DE121" s="818"/>
      <c r="DF121" s="819"/>
      <c r="DG121" s="768">
        <v>107250</v>
      </c>
      <c r="DH121" s="769"/>
      <c r="DI121" s="769"/>
      <c r="DJ121" s="769"/>
      <c r="DK121" s="769"/>
      <c r="DL121" s="769" t="s">
        <v>67</v>
      </c>
      <c r="DM121" s="769"/>
      <c r="DN121" s="769"/>
      <c r="DO121" s="769"/>
      <c r="DP121" s="769"/>
      <c r="DQ121" s="769" t="s">
        <v>67</v>
      </c>
      <c r="DR121" s="769"/>
      <c r="DS121" s="769"/>
      <c r="DT121" s="769"/>
      <c r="DU121" s="769"/>
      <c r="DV121" s="775" t="s">
        <v>67</v>
      </c>
      <c r="DW121" s="775"/>
      <c r="DX121" s="775"/>
      <c r="DY121" s="775"/>
      <c r="DZ121" s="776"/>
    </row>
    <row r="122" spans="1:130" s="104" customFormat="1" ht="26.25" customHeight="1" x14ac:dyDescent="0.15">
      <c r="A122" s="799"/>
      <c r="B122" s="800"/>
      <c r="C122" s="803" t="s">
        <v>387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58" t="s">
        <v>67</v>
      </c>
      <c r="AB122" s="759"/>
      <c r="AC122" s="759"/>
      <c r="AD122" s="759"/>
      <c r="AE122" s="760"/>
      <c r="AF122" s="761" t="s">
        <v>67</v>
      </c>
      <c r="AG122" s="759"/>
      <c r="AH122" s="759"/>
      <c r="AI122" s="759"/>
      <c r="AJ122" s="760"/>
      <c r="AK122" s="761" t="s">
        <v>67</v>
      </c>
      <c r="AL122" s="759"/>
      <c r="AM122" s="759"/>
      <c r="AN122" s="759"/>
      <c r="AO122" s="760"/>
      <c r="AP122" s="806" t="s">
        <v>67</v>
      </c>
      <c r="AQ122" s="807"/>
      <c r="AR122" s="807"/>
      <c r="AS122" s="807"/>
      <c r="AT122" s="808"/>
      <c r="AU122" s="868"/>
      <c r="AV122" s="869"/>
      <c r="AW122" s="869"/>
      <c r="AX122" s="869"/>
      <c r="AY122" s="870"/>
      <c r="AZ122" s="861" t="s">
        <v>406</v>
      </c>
      <c r="BA122" s="862"/>
      <c r="BB122" s="862"/>
      <c r="BC122" s="862"/>
      <c r="BD122" s="862"/>
      <c r="BE122" s="862"/>
      <c r="BF122" s="862"/>
      <c r="BG122" s="862"/>
      <c r="BH122" s="862"/>
      <c r="BI122" s="862"/>
      <c r="BJ122" s="862"/>
      <c r="BK122" s="862"/>
      <c r="BL122" s="862"/>
      <c r="BM122" s="862"/>
      <c r="BN122" s="862"/>
      <c r="BO122" s="862"/>
      <c r="BP122" s="863"/>
      <c r="BQ122" s="864">
        <v>829666</v>
      </c>
      <c r="BR122" s="827"/>
      <c r="BS122" s="827"/>
      <c r="BT122" s="827"/>
      <c r="BU122" s="827"/>
      <c r="BV122" s="827">
        <v>886421</v>
      </c>
      <c r="BW122" s="827"/>
      <c r="BX122" s="827"/>
      <c r="BY122" s="827"/>
      <c r="BZ122" s="827"/>
      <c r="CA122" s="827">
        <v>1019474</v>
      </c>
      <c r="CB122" s="827"/>
      <c r="CC122" s="827"/>
      <c r="CD122" s="827"/>
      <c r="CE122" s="827"/>
      <c r="CF122" s="828">
        <v>206.8</v>
      </c>
      <c r="CG122" s="829"/>
      <c r="CH122" s="829"/>
      <c r="CI122" s="829"/>
      <c r="CJ122" s="829"/>
      <c r="CK122" s="851"/>
      <c r="CL122" s="837"/>
      <c r="CM122" s="837"/>
      <c r="CN122" s="837"/>
      <c r="CO122" s="838"/>
      <c r="CP122" s="817" t="s">
        <v>340</v>
      </c>
      <c r="CQ122" s="818"/>
      <c r="CR122" s="818"/>
      <c r="CS122" s="818"/>
      <c r="CT122" s="818"/>
      <c r="CU122" s="818"/>
      <c r="CV122" s="818"/>
      <c r="CW122" s="818"/>
      <c r="CX122" s="818"/>
      <c r="CY122" s="818"/>
      <c r="CZ122" s="818"/>
      <c r="DA122" s="818"/>
      <c r="DB122" s="818"/>
      <c r="DC122" s="818"/>
      <c r="DD122" s="818"/>
      <c r="DE122" s="818"/>
      <c r="DF122" s="819"/>
      <c r="DG122" s="768" t="s">
        <v>67</v>
      </c>
      <c r="DH122" s="769"/>
      <c r="DI122" s="769"/>
      <c r="DJ122" s="769"/>
      <c r="DK122" s="769"/>
      <c r="DL122" s="769" t="s">
        <v>67</v>
      </c>
      <c r="DM122" s="769"/>
      <c r="DN122" s="769"/>
      <c r="DO122" s="769"/>
      <c r="DP122" s="769"/>
      <c r="DQ122" s="769" t="s">
        <v>67</v>
      </c>
      <c r="DR122" s="769"/>
      <c r="DS122" s="769"/>
      <c r="DT122" s="769"/>
      <c r="DU122" s="769"/>
      <c r="DV122" s="775" t="s">
        <v>67</v>
      </c>
      <c r="DW122" s="775"/>
      <c r="DX122" s="775"/>
      <c r="DY122" s="775"/>
      <c r="DZ122" s="776"/>
    </row>
    <row r="123" spans="1:130" s="104" customFormat="1" ht="26.25" customHeight="1" x14ac:dyDescent="0.15">
      <c r="A123" s="799"/>
      <c r="B123" s="800"/>
      <c r="C123" s="803" t="s">
        <v>393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58" t="s">
        <v>67</v>
      </c>
      <c r="AB123" s="759"/>
      <c r="AC123" s="759"/>
      <c r="AD123" s="759"/>
      <c r="AE123" s="760"/>
      <c r="AF123" s="761" t="s">
        <v>67</v>
      </c>
      <c r="AG123" s="759"/>
      <c r="AH123" s="759"/>
      <c r="AI123" s="759"/>
      <c r="AJ123" s="760"/>
      <c r="AK123" s="761" t="s">
        <v>67</v>
      </c>
      <c r="AL123" s="759"/>
      <c r="AM123" s="759"/>
      <c r="AN123" s="759"/>
      <c r="AO123" s="760"/>
      <c r="AP123" s="806" t="s">
        <v>67</v>
      </c>
      <c r="AQ123" s="807"/>
      <c r="AR123" s="807"/>
      <c r="AS123" s="807"/>
      <c r="AT123" s="808"/>
      <c r="AU123" s="871"/>
      <c r="AV123" s="872"/>
      <c r="AW123" s="872"/>
      <c r="AX123" s="872"/>
      <c r="AY123" s="872"/>
      <c r="AZ123" s="135" t="s">
        <v>125</v>
      </c>
      <c r="BA123" s="135"/>
      <c r="BB123" s="135"/>
      <c r="BC123" s="135"/>
      <c r="BD123" s="135"/>
      <c r="BE123" s="135"/>
      <c r="BF123" s="135"/>
      <c r="BG123" s="135"/>
      <c r="BH123" s="135"/>
      <c r="BI123" s="135"/>
      <c r="BJ123" s="135"/>
      <c r="BK123" s="135"/>
      <c r="BL123" s="135"/>
      <c r="BM123" s="135"/>
      <c r="BN123" s="135"/>
      <c r="BO123" s="859" t="s">
        <v>407</v>
      </c>
      <c r="BP123" s="860"/>
      <c r="BQ123" s="814">
        <v>2165005</v>
      </c>
      <c r="BR123" s="815"/>
      <c r="BS123" s="815"/>
      <c r="BT123" s="815"/>
      <c r="BU123" s="815"/>
      <c r="BV123" s="815">
        <v>2216293</v>
      </c>
      <c r="BW123" s="815"/>
      <c r="BX123" s="815"/>
      <c r="BY123" s="815"/>
      <c r="BZ123" s="815"/>
      <c r="CA123" s="815">
        <v>2452917</v>
      </c>
      <c r="CB123" s="815"/>
      <c r="CC123" s="815"/>
      <c r="CD123" s="815"/>
      <c r="CE123" s="815"/>
      <c r="CF123" s="725"/>
      <c r="CG123" s="726"/>
      <c r="CH123" s="726"/>
      <c r="CI123" s="726"/>
      <c r="CJ123" s="816"/>
      <c r="CK123" s="851"/>
      <c r="CL123" s="837"/>
      <c r="CM123" s="837"/>
      <c r="CN123" s="837"/>
      <c r="CO123" s="838"/>
      <c r="CP123" s="817" t="s">
        <v>339</v>
      </c>
      <c r="CQ123" s="818"/>
      <c r="CR123" s="818"/>
      <c r="CS123" s="818"/>
      <c r="CT123" s="818"/>
      <c r="CU123" s="818"/>
      <c r="CV123" s="818"/>
      <c r="CW123" s="818"/>
      <c r="CX123" s="818"/>
      <c r="CY123" s="818"/>
      <c r="CZ123" s="818"/>
      <c r="DA123" s="818"/>
      <c r="DB123" s="818"/>
      <c r="DC123" s="818"/>
      <c r="DD123" s="818"/>
      <c r="DE123" s="818"/>
      <c r="DF123" s="819"/>
      <c r="DG123" s="758" t="s">
        <v>67</v>
      </c>
      <c r="DH123" s="759"/>
      <c r="DI123" s="759"/>
      <c r="DJ123" s="759"/>
      <c r="DK123" s="760"/>
      <c r="DL123" s="761" t="s">
        <v>67</v>
      </c>
      <c r="DM123" s="759"/>
      <c r="DN123" s="759"/>
      <c r="DO123" s="759"/>
      <c r="DP123" s="760"/>
      <c r="DQ123" s="761" t="s">
        <v>67</v>
      </c>
      <c r="DR123" s="759"/>
      <c r="DS123" s="759"/>
      <c r="DT123" s="759"/>
      <c r="DU123" s="760"/>
      <c r="DV123" s="806" t="s">
        <v>67</v>
      </c>
      <c r="DW123" s="807"/>
      <c r="DX123" s="807"/>
      <c r="DY123" s="807"/>
      <c r="DZ123" s="808"/>
    </row>
    <row r="124" spans="1:130" s="104" customFormat="1" ht="26.25" customHeight="1" thickBot="1" x14ac:dyDescent="0.2">
      <c r="A124" s="799"/>
      <c r="B124" s="800"/>
      <c r="C124" s="803" t="s">
        <v>396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58" t="s">
        <v>67</v>
      </c>
      <c r="AB124" s="759"/>
      <c r="AC124" s="759"/>
      <c r="AD124" s="759"/>
      <c r="AE124" s="760"/>
      <c r="AF124" s="761" t="s">
        <v>67</v>
      </c>
      <c r="AG124" s="759"/>
      <c r="AH124" s="759"/>
      <c r="AI124" s="759"/>
      <c r="AJ124" s="760"/>
      <c r="AK124" s="761" t="s">
        <v>67</v>
      </c>
      <c r="AL124" s="759"/>
      <c r="AM124" s="759"/>
      <c r="AN124" s="759"/>
      <c r="AO124" s="760"/>
      <c r="AP124" s="806" t="s">
        <v>67</v>
      </c>
      <c r="AQ124" s="807"/>
      <c r="AR124" s="807"/>
      <c r="AS124" s="807"/>
      <c r="AT124" s="808"/>
      <c r="AU124" s="809" t="s">
        <v>408</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t="s">
        <v>67</v>
      </c>
      <c r="BR124" s="813"/>
      <c r="BS124" s="813"/>
      <c r="BT124" s="813"/>
      <c r="BU124" s="813"/>
      <c r="BV124" s="813" t="s">
        <v>67</v>
      </c>
      <c r="BW124" s="813"/>
      <c r="BX124" s="813"/>
      <c r="BY124" s="813"/>
      <c r="BZ124" s="813"/>
      <c r="CA124" s="813" t="s">
        <v>67</v>
      </c>
      <c r="CB124" s="813"/>
      <c r="CC124" s="813"/>
      <c r="CD124" s="813"/>
      <c r="CE124" s="813"/>
      <c r="CF124" s="703"/>
      <c r="CG124" s="704"/>
      <c r="CH124" s="704"/>
      <c r="CI124" s="704"/>
      <c r="CJ124" s="844"/>
      <c r="CK124" s="852"/>
      <c r="CL124" s="852"/>
      <c r="CM124" s="852"/>
      <c r="CN124" s="852"/>
      <c r="CO124" s="853"/>
      <c r="CP124" s="817" t="s">
        <v>409</v>
      </c>
      <c r="CQ124" s="818"/>
      <c r="CR124" s="818"/>
      <c r="CS124" s="818"/>
      <c r="CT124" s="818"/>
      <c r="CU124" s="818"/>
      <c r="CV124" s="818"/>
      <c r="CW124" s="818"/>
      <c r="CX124" s="818"/>
      <c r="CY124" s="818"/>
      <c r="CZ124" s="818"/>
      <c r="DA124" s="818"/>
      <c r="DB124" s="818"/>
      <c r="DC124" s="818"/>
      <c r="DD124" s="818"/>
      <c r="DE124" s="818"/>
      <c r="DF124" s="819"/>
      <c r="DG124" s="741" t="s">
        <v>67</v>
      </c>
      <c r="DH124" s="742"/>
      <c r="DI124" s="742"/>
      <c r="DJ124" s="742"/>
      <c r="DK124" s="743"/>
      <c r="DL124" s="744" t="s">
        <v>67</v>
      </c>
      <c r="DM124" s="742"/>
      <c r="DN124" s="742"/>
      <c r="DO124" s="742"/>
      <c r="DP124" s="743"/>
      <c r="DQ124" s="744" t="s">
        <v>67</v>
      </c>
      <c r="DR124" s="742"/>
      <c r="DS124" s="742"/>
      <c r="DT124" s="742"/>
      <c r="DU124" s="743"/>
      <c r="DV124" s="830" t="s">
        <v>67</v>
      </c>
      <c r="DW124" s="831"/>
      <c r="DX124" s="831"/>
      <c r="DY124" s="831"/>
      <c r="DZ124" s="832"/>
    </row>
    <row r="125" spans="1:130" s="104" customFormat="1" ht="26.25" customHeight="1" x14ac:dyDescent="0.15">
      <c r="A125" s="799"/>
      <c r="B125" s="800"/>
      <c r="C125" s="803" t="s">
        <v>398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58" t="s">
        <v>67</v>
      </c>
      <c r="AB125" s="759"/>
      <c r="AC125" s="759"/>
      <c r="AD125" s="759"/>
      <c r="AE125" s="760"/>
      <c r="AF125" s="761" t="s">
        <v>67</v>
      </c>
      <c r="AG125" s="759"/>
      <c r="AH125" s="759"/>
      <c r="AI125" s="759"/>
      <c r="AJ125" s="760"/>
      <c r="AK125" s="761" t="s">
        <v>67</v>
      </c>
      <c r="AL125" s="759"/>
      <c r="AM125" s="759"/>
      <c r="AN125" s="759"/>
      <c r="AO125" s="760"/>
      <c r="AP125" s="806" t="s">
        <v>67</v>
      </c>
      <c r="AQ125" s="807"/>
      <c r="AR125" s="807"/>
      <c r="AS125" s="807"/>
      <c r="AT125" s="808"/>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3" t="s">
        <v>410</v>
      </c>
      <c r="CL125" s="834"/>
      <c r="CM125" s="834"/>
      <c r="CN125" s="834"/>
      <c r="CO125" s="835"/>
      <c r="CP125" s="842" t="s">
        <v>411</v>
      </c>
      <c r="CQ125" s="789"/>
      <c r="CR125" s="789"/>
      <c r="CS125" s="789"/>
      <c r="CT125" s="789"/>
      <c r="CU125" s="789"/>
      <c r="CV125" s="789"/>
      <c r="CW125" s="789"/>
      <c r="CX125" s="789"/>
      <c r="CY125" s="789"/>
      <c r="CZ125" s="789"/>
      <c r="DA125" s="789"/>
      <c r="DB125" s="789"/>
      <c r="DC125" s="789"/>
      <c r="DD125" s="789"/>
      <c r="DE125" s="789"/>
      <c r="DF125" s="790"/>
      <c r="DG125" s="843" t="s">
        <v>67</v>
      </c>
      <c r="DH125" s="824"/>
      <c r="DI125" s="824"/>
      <c r="DJ125" s="824"/>
      <c r="DK125" s="824"/>
      <c r="DL125" s="824" t="s">
        <v>67</v>
      </c>
      <c r="DM125" s="824"/>
      <c r="DN125" s="824"/>
      <c r="DO125" s="824"/>
      <c r="DP125" s="824"/>
      <c r="DQ125" s="824" t="s">
        <v>67</v>
      </c>
      <c r="DR125" s="824"/>
      <c r="DS125" s="824"/>
      <c r="DT125" s="824"/>
      <c r="DU125" s="824"/>
      <c r="DV125" s="825" t="s">
        <v>67</v>
      </c>
      <c r="DW125" s="825"/>
      <c r="DX125" s="825"/>
      <c r="DY125" s="825"/>
      <c r="DZ125" s="826"/>
    </row>
    <row r="126" spans="1:130" s="104" customFormat="1" ht="26.25" customHeight="1" thickBot="1" x14ac:dyDescent="0.2">
      <c r="A126" s="799"/>
      <c r="B126" s="800"/>
      <c r="C126" s="803" t="s">
        <v>400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58" t="s">
        <v>67</v>
      </c>
      <c r="AB126" s="759"/>
      <c r="AC126" s="759"/>
      <c r="AD126" s="759"/>
      <c r="AE126" s="760"/>
      <c r="AF126" s="761" t="s">
        <v>67</v>
      </c>
      <c r="AG126" s="759"/>
      <c r="AH126" s="759"/>
      <c r="AI126" s="759"/>
      <c r="AJ126" s="760"/>
      <c r="AK126" s="761" t="s">
        <v>67</v>
      </c>
      <c r="AL126" s="759"/>
      <c r="AM126" s="759"/>
      <c r="AN126" s="759"/>
      <c r="AO126" s="760"/>
      <c r="AP126" s="806" t="s">
        <v>67</v>
      </c>
      <c r="AQ126" s="807"/>
      <c r="AR126" s="807"/>
      <c r="AS126" s="807"/>
      <c r="AT126" s="808"/>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6"/>
      <c r="CL126" s="837"/>
      <c r="CM126" s="837"/>
      <c r="CN126" s="837"/>
      <c r="CO126" s="838"/>
      <c r="CP126" s="796" t="s">
        <v>412</v>
      </c>
      <c r="CQ126" s="729"/>
      <c r="CR126" s="729"/>
      <c r="CS126" s="729"/>
      <c r="CT126" s="729"/>
      <c r="CU126" s="729"/>
      <c r="CV126" s="729"/>
      <c r="CW126" s="729"/>
      <c r="CX126" s="729"/>
      <c r="CY126" s="729"/>
      <c r="CZ126" s="729"/>
      <c r="DA126" s="729"/>
      <c r="DB126" s="729"/>
      <c r="DC126" s="729"/>
      <c r="DD126" s="729"/>
      <c r="DE126" s="729"/>
      <c r="DF126" s="730"/>
      <c r="DG126" s="768" t="s">
        <v>67</v>
      </c>
      <c r="DH126" s="769"/>
      <c r="DI126" s="769"/>
      <c r="DJ126" s="769"/>
      <c r="DK126" s="769"/>
      <c r="DL126" s="769" t="s">
        <v>67</v>
      </c>
      <c r="DM126" s="769"/>
      <c r="DN126" s="769"/>
      <c r="DO126" s="769"/>
      <c r="DP126" s="769"/>
      <c r="DQ126" s="769" t="s">
        <v>67</v>
      </c>
      <c r="DR126" s="769"/>
      <c r="DS126" s="769"/>
      <c r="DT126" s="769"/>
      <c r="DU126" s="769"/>
      <c r="DV126" s="775" t="s">
        <v>67</v>
      </c>
      <c r="DW126" s="775"/>
      <c r="DX126" s="775"/>
      <c r="DY126" s="775"/>
      <c r="DZ126" s="776"/>
    </row>
    <row r="127" spans="1:130" s="104" customFormat="1" ht="26.25" customHeight="1" x14ac:dyDescent="0.15">
      <c r="A127" s="801"/>
      <c r="B127" s="802"/>
      <c r="C127" s="820" t="s">
        <v>413</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58" t="s">
        <v>67</v>
      </c>
      <c r="AB127" s="759"/>
      <c r="AC127" s="759"/>
      <c r="AD127" s="759"/>
      <c r="AE127" s="760"/>
      <c r="AF127" s="761" t="s">
        <v>67</v>
      </c>
      <c r="AG127" s="759"/>
      <c r="AH127" s="759"/>
      <c r="AI127" s="759"/>
      <c r="AJ127" s="760"/>
      <c r="AK127" s="761" t="s">
        <v>67</v>
      </c>
      <c r="AL127" s="759"/>
      <c r="AM127" s="759"/>
      <c r="AN127" s="759"/>
      <c r="AO127" s="760"/>
      <c r="AP127" s="806" t="s">
        <v>67</v>
      </c>
      <c r="AQ127" s="807"/>
      <c r="AR127" s="807"/>
      <c r="AS127" s="807"/>
      <c r="AT127" s="808"/>
      <c r="AU127" s="140"/>
      <c r="AV127" s="140"/>
      <c r="AW127" s="140"/>
      <c r="AX127" s="823" t="s">
        <v>414</v>
      </c>
      <c r="AY127" s="793"/>
      <c r="AZ127" s="793"/>
      <c r="BA127" s="793"/>
      <c r="BB127" s="793"/>
      <c r="BC127" s="793"/>
      <c r="BD127" s="793"/>
      <c r="BE127" s="794"/>
      <c r="BF127" s="792" t="s">
        <v>415</v>
      </c>
      <c r="BG127" s="793"/>
      <c r="BH127" s="793"/>
      <c r="BI127" s="793"/>
      <c r="BJ127" s="793"/>
      <c r="BK127" s="793"/>
      <c r="BL127" s="794"/>
      <c r="BM127" s="792" t="s">
        <v>416</v>
      </c>
      <c r="BN127" s="793"/>
      <c r="BO127" s="793"/>
      <c r="BP127" s="793"/>
      <c r="BQ127" s="793"/>
      <c r="BR127" s="793"/>
      <c r="BS127" s="794"/>
      <c r="BT127" s="792" t="s">
        <v>417</v>
      </c>
      <c r="BU127" s="793"/>
      <c r="BV127" s="793"/>
      <c r="BW127" s="793"/>
      <c r="BX127" s="793"/>
      <c r="BY127" s="793"/>
      <c r="BZ127" s="795"/>
      <c r="CA127" s="140"/>
      <c r="CB127" s="140"/>
      <c r="CC127" s="140"/>
      <c r="CD127" s="141"/>
      <c r="CE127" s="141"/>
      <c r="CF127" s="141"/>
      <c r="CG127" s="138"/>
      <c r="CH127" s="138"/>
      <c r="CI127" s="138"/>
      <c r="CJ127" s="139"/>
      <c r="CK127" s="836"/>
      <c r="CL127" s="837"/>
      <c r="CM127" s="837"/>
      <c r="CN127" s="837"/>
      <c r="CO127" s="838"/>
      <c r="CP127" s="796" t="s">
        <v>418</v>
      </c>
      <c r="CQ127" s="729"/>
      <c r="CR127" s="729"/>
      <c r="CS127" s="729"/>
      <c r="CT127" s="729"/>
      <c r="CU127" s="729"/>
      <c r="CV127" s="729"/>
      <c r="CW127" s="729"/>
      <c r="CX127" s="729"/>
      <c r="CY127" s="729"/>
      <c r="CZ127" s="729"/>
      <c r="DA127" s="729"/>
      <c r="DB127" s="729"/>
      <c r="DC127" s="729"/>
      <c r="DD127" s="729"/>
      <c r="DE127" s="729"/>
      <c r="DF127" s="730"/>
      <c r="DG127" s="768" t="s">
        <v>67</v>
      </c>
      <c r="DH127" s="769"/>
      <c r="DI127" s="769"/>
      <c r="DJ127" s="769"/>
      <c r="DK127" s="769"/>
      <c r="DL127" s="769" t="s">
        <v>67</v>
      </c>
      <c r="DM127" s="769"/>
      <c r="DN127" s="769"/>
      <c r="DO127" s="769"/>
      <c r="DP127" s="769"/>
      <c r="DQ127" s="769" t="s">
        <v>67</v>
      </c>
      <c r="DR127" s="769"/>
      <c r="DS127" s="769"/>
      <c r="DT127" s="769"/>
      <c r="DU127" s="769"/>
      <c r="DV127" s="775" t="s">
        <v>67</v>
      </c>
      <c r="DW127" s="775"/>
      <c r="DX127" s="775"/>
      <c r="DY127" s="775"/>
      <c r="DZ127" s="776"/>
    </row>
    <row r="128" spans="1:130" s="104" customFormat="1" ht="26.25" customHeight="1" thickBot="1" x14ac:dyDescent="0.2">
      <c r="A128" s="777" t="s">
        <v>419</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420</v>
      </c>
      <c r="X128" s="779"/>
      <c r="Y128" s="779"/>
      <c r="Z128" s="780"/>
      <c r="AA128" s="781" t="s">
        <v>67</v>
      </c>
      <c r="AB128" s="782"/>
      <c r="AC128" s="782"/>
      <c r="AD128" s="782"/>
      <c r="AE128" s="783"/>
      <c r="AF128" s="784" t="s">
        <v>67</v>
      </c>
      <c r="AG128" s="782"/>
      <c r="AH128" s="782"/>
      <c r="AI128" s="782"/>
      <c r="AJ128" s="783"/>
      <c r="AK128" s="784" t="s">
        <v>67</v>
      </c>
      <c r="AL128" s="782"/>
      <c r="AM128" s="782"/>
      <c r="AN128" s="782"/>
      <c r="AO128" s="783"/>
      <c r="AP128" s="785"/>
      <c r="AQ128" s="786"/>
      <c r="AR128" s="786"/>
      <c r="AS128" s="786"/>
      <c r="AT128" s="787"/>
      <c r="AU128" s="140"/>
      <c r="AV128" s="140"/>
      <c r="AW128" s="140"/>
      <c r="AX128" s="788" t="s">
        <v>421</v>
      </c>
      <c r="AY128" s="789"/>
      <c r="AZ128" s="789"/>
      <c r="BA128" s="789"/>
      <c r="BB128" s="789"/>
      <c r="BC128" s="789"/>
      <c r="BD128" s="789"/>
      <c r="BE128" s="790"/>
      <c r="BF128" s="765" t="s">
        <v>67</v>
      </c>
      <c r="BG128" s="766"/>
      <c r="BH128" s="766"/>
      <c r="BI128" s="766"/>
      <c r="BJ128" s="766"/>
      <c r="BK128" s="766"/>
      <c r="BL128" s="791"/>
      <c r="BM128" s="765">
        <v>15</v>
      </c>
      <c r="BN128" s="766"/>
      <c r="BO128" s="766"/>
      <c r="BP128" s="766"/>
      <c r="BQ128" s="766"/>
      <c r="BR128" s="766"/>
      <c r="BS128" s="791"/>
      <c r="BT128" s="765">
        <v>20</v>
      </c>
      <c r="BU128" s="766"/>
      <c r="BV128" s="766"/>
      <c r="BW128" s="766"/>
      <c r="BX128" s="766"/>
      <c r="BY128" s="766"/>
      <c r="BZ128" s="767"/>
      <c r="CA128" s="141"/>
      <c r="CB128" s="141"/>
      <c r="CC128" s="141"/>
      <c r="CD128" s="141"/>
      <c r="CE128" s="141"/>
      <c r="CF128" s="141"/>
      <c r="CG128" s="138"/>
      <c r="CH128" s="138"/>
      <c r="CI128" s="138"/>
      <c r="CJ128" s="139"/>
      <c r="CK128" s="839"/>
      <c r="CL128" s="840"/>
      <c r="CM128" s="840"/>
      <c r="CN128" s="840"/>
      <c r="CO128" s="841"/>
      <c r="CP128" s="770" t="s">
        <v>422</v>
      </c>
      <c r="CQ128" s="707"/>
      <c r="CR128" s="707"/>
      <c r="CS128" s="707"/>
      <c r="CT128" s="707"/>
      <c r="CU128" s="707"/>
      <c r="CV128" s="707"/>
      <c r="CW128" s="707"/>
      <c r="CX128" s="707"/>
      <c r="CY128" s="707"/>
      <c r="CZ128" s="707"/>
      <c r="DA128" s="707"/>
      <c r="DB128" s="707"/>
      <c r="DC128" s="707"/>
      <c r="DD128" s="707"/>
      <c r="DE128" s="707"/>
      <c r="DF128" s="708"/>
      <c r="DG128" s="771" t="s">
        <v>67</v>
      </c>
      <c r="DH128" s="772"/>
      <c r="DI128" s="772"/>
      <c r="DJ128" s="772"/>
      <c r="DK128" s="772"/>
      <c r="DL128" s="772" t="s">
        <v>67</v>
      </c>
      <c r="DM128" s="772"/>
      <c r="DN128" s="772"/>
      <c r="DO128" s="772"/>
      <c r="DP128" s="772"/>
      <c r="DQ128" s="772" t="s">
        <v>67</v>
      </c>
      <c r="DR128" s="772"/>
      <c r="DS128" s="772"/>
      <c r="DT128" s="772"/>
      <c r="DU128" s="772"/>
      <c r="DV128" s="773" t="s">
        <v>67</v>
      </c>
      <c r="DW128" s="773"/>
      <c r="DX128" s="773"/>
      <c r="DY128" s="773"/>
      <c r="DZ128" s="774"/>
    </row>
    <row r="129" spans="1:131" s="104" customFormat="1" ht="26.25" customHeight="1" x14ac:dyDescent="0.15">
      <c r="A129" s="753" t="s">
        <v>45</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423</v>
      </c>
      <c r="X129" s="756"/>
      <c r="Y129" s="756"/>
      <c r="Z129" s="757"/>
      <c r="AA129" s="758">
        <v>628605</v>
      </c>
      <c r="AB129" s="759"/>
      <c r="AC129" s="759"/>
      <c r="AD129" s="759"/>
      <c r="AE129" s="760"/>
      <c r="AF129" s="761">
        <v>633237</v>
      </c>
      <c r="AG129" s="759"/>
      <c r="AH129" s="759"/>
      <c r="AI129" s="759"/>
      <c r="AJ129" s="760"/>
      <c r="AK129" s="761">
        <v>592936</v>
      </c>
      <c r="AL129" s="759"/>
      <c r="AM129" s="759"/>
      <c r="AN129" s="759"/>
      <c r="AO129" s="760"/>
      <c r="AP129" s="762"/>
      <c r="AQ129" s="763"/>
      <c r="AR129" s="763"/>
      <c r="AS129" s="763"/>
      <c r="AT129" s="764"/>
      <c r="AU129" s="142"/>
      <c r="AV129" s="142"/>
      <c r="AW129" s="142"/>
      <c r="AX129" s="728" t="s">
        <v>424</v>
      </c>
      <c r="AY129" s="729"/>
      <c r="AZ129" s="729"/>
      <c r="BA129" s="729"/>
      <c r="BB129" s="729"/>
      <c r="BC129" s="729"/>
      <c r="BD129" s="729"/>
      <c r="BE129" s="730"/>
      <c r="BF129" s="748" t="s">
        <v>67</v>
      </c>
      <c r="BG129" s="749"/>
      <c r="BH129" s="749"/>
      <c r="BI129" s="749"/>
      <c r="BJ129" s="749"/>
      <c r="BK129" s="749"/>
      <c r="BL129" s="750"/>
      <c r="BM129" s="748">
        <v>20</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425</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426</v>
      </c>
      <c r="X130" s="756"/>
      <c r="Y130" s="756"/>
      <c r="Z130" s="757"/>
      <c r="AA130" s="758">
        <v>106765</v>
      </c>
      <c r="AB130" s="759"/>
      <c r="AC130" s="759"/>
      <c r="AD130" s="759"/>
      <c r="AE130" s="760"/>
      <c r="AF130" s="761">
        <v>101345</v>
      </c>
      <c r="AG130" s="759"/>
      <c r="AH130" s="759"/>
      <c r="AI130" s="759"/>
      <c r="AJ130" s="760"/>
      <c r="AK130" s="761">
        <v>99962</v>
      </c>
      <c r="AL130" s="759"/>
      <c r="AM130" s="759"/>
      <c r="AN130" s="759"/>
      <c r="AO130" s="760"/>
      <c r="AP130" s="762"/>
      <c r="AQ130" s="763"/>
      <c r="AR130" s="763"/>
      <c r="AS130" s="763"/>
      <c r="AT130" s="764"/>
      <c r="AU130" s="142"/>
      <c r="AV130" s="142"/>
      <c r="AW130" s="142"/>
      <c r="AX130" s="728" t="s">
        <v>427</v>
      </c>
      <c r="AY130" s="729"/>
      <c r="AZ130" s="729"/>
      <c r="BA130" s="729"/>
      <c r="BB130" s="729"/>
      <c r="BC130" s="729"/>
      <c r="BD130" s="729"/>
      <c r="BE130" s="730"/>
      <c r="BF130" s="731">
        <v>2.9</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428</v>
      </c>
      <c r="X131" s="739"/>
      <c r="Y131" s="739"/>
      <c r="Z131" s="740"/>
      <c r="AA131" s="741">
        <v>521840</v>
      </c>
      <c r="AB131" s="742"/>
      <c r="AC131" s="742"/>
      <c r="AD131" s="742"/>
      <c r="AE131" s="743"/>
      <c r="AF131" s="744">
        <v>531892</v>
      </c>
      <c r="AG131" s="742"/>
      <c r="AH131" s="742"/>
      <c r="AI131" s="742"/>
      <c r="AJ131" s="743"/>
      <c r="AK131" s="744">
        <v>492974</v>
      </c>
      <c r="AL131" s="742"/>
      <c r="AM131" s="742"/>
      <c r="AN131" s="742"/>
      <c r="AO131" s="743"/>
      <c r="AP131" s="745"/>
      <c r="AQ131" s="746"/>
      <c r="AR131" s="746"/>
      <c r="AS131" s="746"/>
      <c r="AT131" s="747"/>
      <c r="AU131" s="142"/>
      <c r="AV131" s="142"/>
      <c r="AW131" s="142"/>
      <c r="AX131" s="706" t="s">
        <v>429</v>
      </c>
      <c r="AY131" s="707"/>
      <c r="AZ131" s="707"/>
      <c r="BA131" s="707"/>
      <c r="BB131" s="707"/>
      <c r="BC131" s="707"/>
      <c r="BD131" s="707"/>
      <c r="BE131" s="708"/>
      <c r="BF131" s="709" t="s">
        <v>67</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430</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431</v>
      </c>
      <c r="W132" s="719"/>
      <c r="X132" s="719"/>
      <c r="Y132" s="719"/>
      <c r="Z132" s="720"/>
      <c r="AA132" s="721">
        <v>3.8588456230000001</v>
      </c>
      <c r="AB132" s="722"/>
      <c r="AC132" s="722"/>
      <c r="AD132" s="722"/>
      <c r="AE132" s="723"/>
      <c r="AF132" s="724">
        <v>2.8654313280000001</v>
      </c>
      <c r="AG132" s="722"/>
      <c r="AH132" s="722"/>
      <c r="AI132" s="722"/>
      <c r="AJ132" s="723"/>
      <c r="AK132" s="724">
        <v>2.0159278180000002</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432</v>
      </c>
      <c r="W133" s="698"/>
      <c r="X133" s="698"/>
      <c r="Y133" s="698"/>
      <c r="Z133" s="699"/>
      <c r="AA133" s="700">
        <v>4.3</v>
      </c>
      <c r="AB133" s="701"/>
      <c r="AC133" s="701"/>
      <c r="AD133" s="701"/>
      <c r="AE133" s="702"/>
      <c r="AF133" s="700">
        <v>3.8</v>
      </c>
      <c r="AG133" s="701"/>
      <c r="AH133" s="701"/>
      <c r="AI133" s="701"/>
      <c r="AJ133" s="702"/>
      <c r="AK133" s="700">
        <v>2.9</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433</v>
      </c>
      <c r="B5" s="8"/>
      <c r="C5" s="8"/>
      <c r="D5" s="8"/>
      <c r="E5" s="8"/>
      <c r="F5" s="8"/>
      <c r="G5" s="8"/>
      <c r="H5" s="8"/>
      <c r="I5" s="8"/>
      <c r="J5" s="8"/>
      <c r="K5" s="8"/>
      <c r="L5" s="8"/>
      <c r="M5" s="8"/>
      <c r="N5" s="8"/>
      <c r="O5" s="10"/>
    </row>
    <row r="6" spans="1:16" x14ac:dyDescent="0.15">
      <c r="A6" s="12"/>
      <c r="B6" s="4"/>
      <c r="C6" s="4"/>
      <c r="D6" s="4"/>
      <c r="E6" s="4"/>
      <c r="F6" s="4"/>
      <c r="G6" s="148" t="s">
        <v>434</v>
      </c>
      <c r="H6" s="148"/>
      <c r="I6" s="148"/>
      <c r="J6" s="148"/>
      <c r="K6" s="4"/>
      <c r="L6" s="4"/>
      <c r="M6" s="4"/>
      <c r="N6" s="4"/>
    </row>
    <row r="7" spans="1:16" x14ac:dyDescent="0.15">
      <c r="A7" s="12"/>
      <c r="B7" s="4"/>
      <c r="C7" s="4"/>
      <c r="D7" s="4"/>
      <c r="E7" s="4"/>
      <c r="F7" s="4"/>
      <c r="G7" s="149"/>
      <c r="H7" s="150"/>
      <c r="I7" s="150"/>
      <c r="J7" s="151"/>
      <c r="K7" s="1113" t="s">
        <v>435</v>
      </c>
      <c r="L7" s="152"/>
      <c r="M7" s="153" t="s">
        <v>436</v>
      </c>
      <c r="N7" s="154"/>
    </row>
    <row r="8" spans="1:16" x14ac:dyDescent="0.15">
      <c r="A8" s="12"/>
      <c r="B8" s="4"/>
      <c r="C8" s="4"/>
      <c r="D8" s="4"/>
      <c r="E8" s="4"/>
      <c r="F8" s="4"/>
      <c r="G8" s="155"/>
      <c r="H8" s="156"/>
      <c r="I8" s="156"/>
      <c r="J8" s="157"/>
      <c r="K8" s="1114"/>
      <c r="L8" s="158" t="s">
        <v>437</v>
      </c>
      <c r="M8" s="159" t="s">
        <v>438</v>
      </c>
      <c r="N8" s="160" t="s">
        <v>439</v>
      </c>
    </row>
    <row r="9" spans="1:16" x14ac:dyDescent="0.15">
      <c r="A9" s="12"/>
      <c r="B9" s="4"/>
      <c r="C9" s="4"/>
      <c r="D9" s="4"/>
      <c r="E9" s="4"/>
      <c r="F9" s="4"/>
      <c r="G9" s="1127" t="s">
        <v>440</v>
      </c>
      <c r="H9" s="1128"/>
      <c r="I9" s="1128"/>
      <c r="J9" s="1129"/>
      <c r="K9" s="161">
        <v>175060</v>
      </c>
      <c r="L9" s="162">
        <v>386446</v>
      </c>
      <c r="M9" s="163">
        <v>214828</v>
      </c>
      <c r="N9" s="164">
        <v>79.900000000000006</v>
      </c>
    </row>
    <row r="10" spans="1:16" x14ac:dyDescent="0.15">
      <c r="A10" s="12"/>
      <c r="B10" s="4"/>
      <c r="C10" s="4"/>
      <c r="D10" s="4"/>
      <c r="E10" s="4"/>
      <c r="F10" s="4"/>
      <c r="G10" s="1127" t="s">
        <v>441</v>
      </c>
      <c r="H10" s="1128"/>
      <c r="I10" s="1128"/>
      <c r="J10" s="1129"/>
      <c r="K10" s="165">
        <v>24956</v>
      </c>
      <c r="L10" s="166">
        <v>55091</v>
      </c>
      <c r="M10" s="167">
        <v>28178</v>
      </c>
      <c r="N10" s="168">
        <v>95.5</v>
      </c>
    </row>
    <row r="11" spans="1:16" ht="13.5" customHeight="1" x14ac:dyDescent="0.15">
      <c r="A11" s="12"/>
      <c r="B11" s="4"/>
      <c r="C11" s="4"/>
      <c r="D11" s="4"/>
      <c r="E11" s="4"/>
      <c r="F11" s="4"/>
      <c r="G11" s="1127" t="s">
        <v>442</v>
      </c>
      <c r="H11" s="1128"/>
      <c r="I11" s="1128"/>
      <c r="J11" s="1129"/>
      <c r="K11" s="165">
        <v>3105</v>
      </c>
      <c r="L11" s="166">
        <v>6854</v>
      </c>
      <c r="M11" s="167">
        <v>24639</v>
      </c>
      <c r="N11" s="168">
        <v>-72.2</v>
      </c>
    </row>
    <row r="12" spans="1:16" ht="13.5" customHeight="1" x14ac:dyDescent="0.15">
      <c r="A12" s="12"/>
      <c r="B12" s="4"/>
      <c r="C12" s="4"/>
      <c r="D12" s="4"/>
      <c r="E12" s="4"/>
      <c r="F12" s="4"/>
      <c r="G12" s="1127" t="s">
        <v>443</v>
      </c>
      <c r="H12" s="1128"/>
      <c r="I12" s="1128"/>
      <c r="J12" s="1129"/>
      <c r="K12" s="165" t="s">
        <v>444</v>
      </c>
      <c r="L12" s="166" t="s">
        <v>444</v>
      </c>
      <c r="M12" s="167">
        <v>3805</v>
      </c>
      <c r="N12" s="168" t="s">
        <v>444</v>
      </c>
    </row>
    <row r="13" spans="1:16" ht="13.5" customHeight="1" x14ac:dyDescent="0.15">
      <c r="A13" s="12"/>
      <c r="B13" s="4"/>
      <c r="C13" s="4"/>
      <c r="D13" s="4"/>
      <c r="E13" s="4"/>
      <c r="F13" s="4"/>
      <c r="G13" s="1127" t="s">
        <v>445</v>
      </c>
      <c r="H13" s="1128"/>
      <c r="I13" s="1128"/>
      <c r="J13" s="1129"/>
      <c r="K13" s="165" t="s">
        <v>444</v>
      </c>
      <c r="L13" s="166" t="s">
        <v>444</v>
      </c>
      <c r="M13" s="167" t="s">
        <v>444</v>
      </c>
      <c r="N13" s="168" t="s">
        <v>444</v>
      </c>
    </row>
    <row r="14" spans="1:16" ht="13.5" customHeight="1" x14ac:dyDescent="0.15">
      <c r="A14" s="12"/>
      <c r="B14" s="4"/>
      <c r="C14" s="4"/>
      <c r="D14" s="4"/>
      <c r="E14" s="4"/>
      <c r="F14" s="4"/>
      <c r="G14" s="1127" t="s">
        <v>446</v>
      </c>
      <c r="H14" s="1128"/>
      <c r="I14" s="1128"/>
      <c r="J14" s="1129"/>
      <c r="K14" s="165" t="s">
        <v>444</v>
      </c>
      <c r="L14" s="166" t="s">
        <v>444</v>
      </c>
      <c r="M14" s="167">
        <v>8783</v>
      </c>
      <c r="N14" s="168" t="s">
        <v>444</v>
      </c>
    </row>
    <row r="15" spans="1:16" ht="13.5" customHeight="1" x14ac:dyDescent="0.15">
      <c r="A15" s="12"/>
      <c r="B15" s="4"/>
      <c r="C15" s="4"/>
      <c r="D15" s="4"/>
      <c r="E15" s="4"/>
      <c r="F15" s="4"/>
      <c r="G15" s="1127" t="s">
        <v>447</v>
      </c>
      <c r="H15" s="1128"/>
      <c r="I15" s="1128"/>
      <c r="J15" s="1129"/>
      <c r="K15" s="165">
        <v>3141</v>
      </c>
      <c r="L15" s="166">
        <v>6934</v>
      </c>
      <c r="M15" s="167">
        <v>4830</v>
      </c>
      <c r="N15" s="168">
        <v>43.6</v>
      </c>
    </row>
    <row r="16" spans="1:16" x14ac:dyDescent="0.15">
      <c r="A16" s="12"/>
      <c r="B16" s="4"/>
      <c r="C16" s="4"/>
      <c r="D16" s="4"/>
      <c r="E16" s="4"/>
      <c r="F16" s="4"/>
      <c r="G16" s="1130" t="s">
        <v>448</v>
      </c>
      <c r="H16" s="1131"/>
      <c r="I16" s="1131"/>
      <c r="J16" s="1132"/>
      <c r="K16" s="166">
        <v>-26012</v>
      </c>
      <c r="L16" s="166">
        <v>-57422</v>
      </c>
      <c r="M16" s="167">
        <v>-21703</v>
      </c>
      <c r="N16" s="168">
        <v>164.6</v>
      </c>
    </row>
    <row r="17" spans="1:16" x14ac:dyDescent="0.15">
      <c r="A17" s="12"/>
      <c r="B17" s="4"/>
      <c r="C17" s="4"/>
      <c r="D17" s="4"/>
      <c r="E17" s="4"/>
      <c r="F17" s="4"/>
      <c r="G17" s="1130" t="s">
        <v>125</v>
      </c>
      <c r="H17" s="1131"/>
      <c r="I17" s="1131"/>
      <c r="J17" s="1132"/>
      <c r="K17" s="166">
        <v>180250</v>
      </c>
      <c r="L17" s="166">
        <v>397903</v>
      </c>
      <c r="M17" s="167">
        <v>263360</v>
      </c>
      <c r="N17" s="168">
        <v>51.1</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449</v>
      </c>
      <c r="H19" s="4"/>
      <c r="I19" s="4"/>
      <c r="J19" s="4"/>
      <c r="K19" s="4"/>
      <c r="L19" s="4"/>
      <c r="M19" s="4"/>
      <c r="N19" s="4"/>
    </row>
    <row r="20" spans="1:16" x14ac:dyDescent="0.15">
      <c r="A20" s="12"/>
      <c r="B20" s="4"/>
      <c r="C20" s="4"/>
      <c r="D20" s="4"/>
      <c r="E20" s="4"/>
      <c r="F20" s="4"/>
      <c r="G20" s="170"/>
      <c r="H20" s="171"/>
      <c r="I20" s="171"/>
      <c r="J20" s="172"/>
      <c r="K20" s="173" t="s">
        <v>450</v>
      </c>
      <c r="L20" s="174" t="s">
        <v>451</v>
      </c>
      <c r="M20" s="175" t="s">
        <v>452</v>
      </c>
      <c r="N20" s="176"/>
    </row>
    <row r="21" spans="1:16" s="182" customFormat="1" x14ac:dyDescent="0.15">
      <c r="A21" s="177"/>
      <c r="B21" s="148"/>
      <c r="C21" s="148"/>
      <c r="D21" s="148"/>
      <c r="E21" s="148"/>
      <c r="F21" s="148"/>
      <c r="G21" s="1124" t="s">
        <v>453</v>
      </c>
      <c r="H21" s="1125"/>
      <c r="I21" s="1125"/>
      <c r="J21" s="1126"/>
      <c r="K21" s="178">
        <v>44.15</v>
      </c>
      <c r="L21" s="179">
        <v>24.72</v>
      </c>
      <c r="M21" s="180">
        <v>19.43</v>
      </c>
      <c r="N21" s="148"/>
      <c r="O21" s="181"/>
      <c r="P21" s="177"/>
    </row>
    <row r="22" spans="1:16" s="182" customFormat="1" x14ac:dyDescent="0.15">
      <c r="A22" s="177"/>
      <c r="B22" s="148"/>
      <c r="C22" s="148"/>
      <c r="D22" s="148"/>
      <c r="E22" s="148"/>
      <c r="F22" s="148"/>
      <c r="G22" s="1124" t="s">
        <v>454</v>
      </c>
      <c r="H22" s="1125"/>
      <c r="I22" s="1125"/>
      <c r="J22" s="1126"/>
      <c r="K22" s="183">
        <v>94.6</v>
      </c>
      <c r="L22" s="184">
        <v>94.2</v>
      </c>
      <c r="M22" s="185">
        <v>0.4</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455</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456</v>
      </c>
      <c r="B28" s="8"/>
      <c r="C28" s="8"/>
      <c r="D28" s="8"/>
      <c r="E28" s="8"/>
      <c r="F28" s="8"/>
      <c r="G28" s="8"/>
      <c r="H28" s="8"/>
      <c r="I28" s="8"/>
      <c r="J28" s="8"/>
      <c r="K28" s="8"/>
      <c r="L28" s="8"/>
      <c r="M28" s="8"/>
      <c r="N28" s="8"/>
      <c r="O28" s="190"/>
    </row>
    <row r="29" spans="1:16" x14ac:dyDescent="0.15">
      <c r="A29" s="12"/>
      <c r="B29" s="4"/>
      <c r="C29" s="4"/>
      <c r="D29" s="4"/>
      <c r="E29" s="4"/>
      <c r="F29" s="4"/>
      <c r="G29" s="148" t="s">
        <v>457</v>
      </c>
      <c r="H29" s="148"/>
      <c r="I29" s="148"/>
      <c r="J29" s="148"/>
      <c r="K29" s="4"/>
      <c r="L29" s="4"/>
      <c r="M29" s="4"/>
      <c r="N29" s="4"/>
      <c r="O29" s="191"/>
    </row>
    <row r="30" spans="1:16" x14ac:dyDescent="0.15">
      <c r="A30" s="12"/>
      <c r="B30" s="4"/>
      <c r="C30" s="4"/>
      <c r="D30" s="4"/>
      <c r="E30" s="4"/>
      <c r="F30" s="4"/>
      <c r="G30" s="149"/>
      <c r="H30" s="150"/>
      <c r="I30" s="150"/>
      <c r="J30" s="151"/>
      <c r="K30" s="1113" t="s">
        <v>435</v>
      </c>
      <c r="L30" s="152"/>
      <c r="M30" s="153" t="s">
        <v>436</v>
      </c>
      <c r="N30" s="154"/>
    </row>
    <row r="31" spans="1:16" x14ac:dyDescent="0.15">
      <c r="A31" s="12"/>
      <c r="B31" s="4"/>
      <c r="C31" s="4"/>
      <c r="D31" s="4"/>
      <c r="E31" s="4"/>
      <c r="F31" s="4"/>
      <c r="G31" s="155"/>
      <c r="H31" s="156"/>
      <c r="I31" s="156"/>
      <c r="J31" s="157"/>
      <c r="K31" s="1114"/>
      <c r="L31" s="158" t="s">
        <v>437</v>
      </c>
      <c r="M31" s="159" t="s">
        <v>438</v>
      </c>
      <c r="N31" s="160" t="s">
        <v>439</v>
      </c>
    </row>
    <row r="32" spans="1:16" ht="27" customHeight="1" x14ac:dyDescent="0.15">
      <c r="A32" s="12"/>
      <c r="B32" s="4"/>
      <c r="C32" s="4"/>
      <c r="D32" s="4"/>
      <c r="E32" s="4"/>
      <c r="F32" s="4"/>
      <c r="G32" s="1115" t="s">
        <v>458</v>
      </c>
      <c r="H32" s="1116"/>
      <c r="I32" s="1116"/>
      <c r="J32" s="1117"/>
      <c r="K32" s="192">
        <v>109900</v>
      </c>
      <c r="L32" s="192">
        <v>242605</v>
      </c>
      <c r="M32" s="193">
        <v>146462</v>
      </c>
      <c r="N32" s="194">
        <v>65.599999999999994</v>
      </c>
    </row>
    <row r="33" spans="1:16" ht="13.5" customHeight="1" x14ac:dyDescent="0.15">
      <c r="A33" s="12"/>
      <c r="B33" s="4"/>
      <c r="C33" s="4"/>
      <c r="D33" s="4"/>
      <c r="E33" s="4"/>
      <c r="F33" s="4"/>
      <c r="G33" s="1115" t="s">
        <v>459</v>
      </c>
      <c r="H33" s="1116"/>
      <c r="I33" s="1116"/>
      <c r="J33" s="1117"/>
      <c r="K33" s="192" t="s">
        <v>444</v>
      </c>
      <c r="L33" s="192" t="s">
        <v>444</v>
      </c>
      <c r="M33" s="193">
        <v>66</v>
      </c>
      <c r="N33" s="194" t="s">
        <v>444</v>
      </c>
    </row>
    <row r="34" spans="1:16" ht="27" customHeight="1" x14ac:dyDescent="0.15">
      <c r="A34" s="12"/>
      <c r="B34" s="4"/>
      <c r="C34" s="4"/>
      <c r="D34" s="4"/>
      <c r="E34" s="4"/>
      <c r="F34" s="4"/>
      <c r="G34" s="1115" t="s">
        <v>460</v>
      </c>
      <c r="H34" s="1116"/>
      <c r="I34" s="1116"/>
      <c r="J34" s="1117"/>
      <c r="K34" s="192" t="s">
        <v>444</v>
      </c>
      <c r="L34" s="192" t="s">
        <v>444</v>
      </c>
      <c r="M34" s="193">
        <v>56</v>
      </c>
      <c r="N34" s="194" t="s">
        <v>444</v>
      </c>
    </row>
    <row r="35" spans="1:16" ht="27" customHeight="1" x14ac:dyDescent="0.15">
      <c r="A35" s="12"/>
      <c r="B35" s="4"/>
      <c r="C35" s="4"/>
      <c r="D35" s="4"/>
      <c r="E35" s="4"/>
      <c r="F35" s="4"/>
      <c r="G35" s="1115" t="s">
        <v>461</v>
      </c>
      <c r="H35" s="1116"/>
      <c r="I35" s="1116"/>
      <c r="J35" s="1117"/>
      <c r="K35" s="192" t="s">
        <v>444</v>
      </c>
      <c r="L35" s="192" t="s">
        <v>444</v>
      </c>
      <c r="M35" s="193">
        <v>28990</v>
      </c>
      <c r="N35" s="194" t="s">
        <v>444</v>
      </c>
    </row>
    <row r="36" spans="1:16" ht="27" customHeight="1" x14ac:dyDescent="0.15">
      <c r="A36" s="12"/>
      <c r="B36" s="4"/>
      <c r="C36" s="4"/>
      <c r="D36" s="4"/>
      <c r="E36" s="4"/>
      <c r="F36" s="4"/>
      <c r="G36" s="1115" t="s">
        <v>462</v>
      </c>
      <c r="H36" s="1116"/>
      <c r="I36" s="1116"/>
      <c r="J36" s="1117"/>
      <c r="K36" s="192" t="s">
        <v>444</v>
      </c>
      <c r="L36" s="192" t="s">
        <v>444</v>
      </c>
      <c r="M36" s="193">
        <v>3973</v>
      </c>
      <c r="N36" s="194" t="s">
        <v>444</v>
      </c>
    </row>
    <row r="37" spans="1:16" ht="13.5" customHeight="1" x14ac:dyDescent="0.15">
      <c r="A37" s="12"/>
      <c r="B37" s="4"/>
      <c r="C37" s="4"/>
      <c r="D37" s="4"/>
      <c r="E37" s="4"/>
      <c r="F37" s="4"/>
      <c r="G37" s="1115" t="s">
        <v>463</v>
      </c>
      <c r="H37" s="1116"/>
      <c r="I37" s="1116"/>
      <c r="J37" s="1117"/>
      <c r="K37" s="192" t="s">
        <v>444</v>
      </c>
      <c r="L37" s="192" t="s">
        <v>444</v>
      </c>
      <c r="M37" s="193">
        <v>2172</v>
      </c>
      <c r="N37" s="194" t="s">
        <v>444</v>
      </c>
    </row>
    <row r="38" spans="1:16" ht="27" customHeight="1" x14ac:dyDescent="0.15">
      <c r="A38" s="12"/>
      <c r="B38" s="4"/>
      <c r="C38" s="4"/>
      <c r="D38" s="4"/>
      <c r="E38" s="4"/>
      <c r="F38" s="4"/>
      <c r="G38" s="1118" t="s">
        <v>464</v>
      </c>
      <c r="H38" s="1119"/>
      <c r="I38" s="1119"/>
      <c r="J38" s="1120"/>
      <c r="K38" s="195" t="s">
        <v>444</v>
      </c>
      <c r="L38" s="195" t="s">
        <v>444</v>
      </c>
      <c r="M38" s="196">
        <v>44</v>
      </c>
      <c r="N38" s="197" t="s">
        <v>444</v>
      </c>
      <c r="O38" s="191"/>
    </row>
    <row r="39" spans="1:16" x14ac:dyDescent="0.15">
      <c r="A39" s="12"/>
      <c r="B39" s="4"/>
      <c r="C39" s="4"/>
      <c r="D39" s="4"/>
      <c r="E39" s="4"/>
      <c r="F39" s="4"/>
      <c r="G39" s="1118" t="s">
        <v>465</v>
      </c>
      <c r="H39" s="1119"/>
      <c r="I39" s="1119"/>
      <c r="J39" s="1120"/>
      <c r="K39" s="198" t="s">
        <v>444</v>
      </c>
      <c r="L39" s="198" t="s">
        <v>444</v>
      </c>
      <c r="M39" s="199">
        <v>-6849</v>
      </c>
      <c r="N39" s="200" t="s">
        <v>444</v>
      </c>
      <c r="O39" s="191"/>
    </row>
    <row r="40" spans="1:16" ht="27" customHeight="1" x14ac:dyDescent="0.15">
      <c r="A40" s="12"/>
      <c r="B40" s="4"/>
      <c r="C40" s="4"/>
      <c r="D40" s="4"/>
      <c r="E40" s="4"/>
      <c r="F40" s="4"/>
      <c r="G40" s="1115" t="s">
        <v>466</v>
      </c>
      <c r="H40" s="1116"/>
      <c r="I40" s="1116"/>
      <c r="J40" s="1117"/>
      <c r="K40" s="198">
        <v>-99962</v>
      </c>
      <c r="L40" s="198">
        <v>-220667</v>
      </c>
      <c r="M40" s="199">
        <v>-133024</v>
      </c>
      <c r="N40" s="200">
        <v>65.900000000000006</v>
      </c>
      <c r="O40" s="191"/>
    </row>
    <row r="41" spans="1:16" x14ac:dyDescent="0.15">
      <c r="A41" s="12"/>
      <c r="B41" s="4"/>
      <c r="C41" s="4"/>
      <c r="D41" s="4"/>
      <c r="E41" s="4"/>
      <c r="F41" s="4"/>
      <c r="G41" s="1121" t="s">
        <v>237</v>
      </c>
      <c r="H41" s="1122"/>
      <c r="I41" s="1122"/>
      <c r="J41" s="1123"/>
      <c r="K41" s="192">
        <v>9938</v>
      </c>
      <c r="L41" s="198">
        <v>21938</v>
      </c>
      <c r="M41" s="199">
        <v>41890</v>
      </c>
      <c r="N41" s="200">
        <v>-47.6</v>
      </c>
      <c r="O41" s="191"/>
    </row>
    <row r="42" spans="1:16" x14ac:dyDescent="0.15">
      <c r="A42" s="12"/>
      <c r="B42" s="4"/>
      <c r="C42" s="4"/>
      <c r="D42" s="4"/>
      <c r="E42" s="4"/>
      <c r="F42" s="4"/>
      <c r="G42" s="201" t="s">
        <v>467</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468</v>
      </c>
      <c r="B47" s="4"/>
      <c r="C47" s="4"/>
      <c r="D47" s="4"/>
      <c r="E47" s="4"/>
      <c r="F47" s="4"/>
      <c r="G47" s="4"/>
      <c r="H47" s="4"/>
      <c r="I47" s="4"/>
      <c r="J47" s="4"/>
      <c r="K47" s="4"/>
      <c r="L47" s="4"/>
      <c r="M47" s="4"/>
      <c r="N47" s="4"/>
    </row>
    <row r="48" spans="1:16" x14ac:dyDescent="0.15">
      <c r="A48" s="12"/>
      <c r="B48" s="4"/>
      <c r="C48" s="4"/>
      <c r="D48" s="4"/>
      <c r="E48" s="4"/>
      <c r="F48" s="4"/>
      <c r="G48" s="204" t="s">
        <v>469</v>
      </c>
      <c r="H48" s="204"/>
      <c r="I48" s="204"/>
      <c r="J48" s="204"/>
      <c r="K48" s="204"/>
      <c r="L48" s="204"/>
      <c r="M48" s="205"/>
      <c r="N48" s="204"/>
    </row>
    <row r="49" spans="1:14" ht="13.5" customHeight="1" x14ac:dyDescent="0.15">
      <c r="A49" s="12"/>
      <c r="B49" s="4"/>
      <c r="C49" s="4"/>
      <c r="D49" s="4"/>
      <c r="E49" s="4"/>
      <c r="F49" s="4"/>
      <c r="G49" s="206"/>
      <c r="H49" s="207"/>
      <c r="I49" s="1108" t="s">
        <v>435</v>
      </c>
      <c r="J49" s="1110" t="s">
        <v>470</v>
      </c>
      <c r="K49" s="1111"/>
      <c r="L49" s="1111"/>
      <c r="M49" s="1111"/>
      <c r="N49" s="1112"/>
    </row>
    <row r="50" spans="1:14" x14ac:dyDescent="0.15">
      <c r="A50" s="12"/>
      <c r="B50" s="4"/>
      <c r="C50" s="4"/>
      <c r="D50" s="4"/>
      <c r="E50" s="4"/>
      <c r="F50" s="4"/>
      <c r="G50" s="208"/>
      <c r="H50" s="209"/>
      <c r="I50" s="1109"/>
      <c r="J50" s="210" t="s">
        <v>471</v>
      </c>
      <c r="K50" s="211" t="s">
        <v>472</v>
      </c>
      <c r="L50" s="212" t="s">
        <v>473</v>
      </c>
      <c r="M50" s="213" t="s">
        <v>474</v>
      </c>
      <c r="N50" s="214" t="s">
        <v>475</v>
      </c>
    </row>
    <row r="51" spans="1:14" x14ac:dyDescent="0.15">
      <c r="A51" s="12"/>
      <c r="B51" s="4"/>
      <c r="C51" s="4"/>
      <c r="D51" s="4"/>
      <c r="E51" s="4"/>
      <c r="F51" s="4"/>
      <c r="G51" s="206" t="s">
        <v>476</v>
      </c>
      <c r="H51" s="207"/>
      <c r="I51" s="215">
        <v>190685</v>
      </c>
      <c r="J51" s="216">
        <v>399759</v>
      </c>
      <c r="K51" s="217">
        <v>-45.2</v>
      </c>
      <c r="L51" s="218">
        <v>185018</v>
      </c>
      <c r="M51" s="219">
        <v>-9.1</v>
      </c>
      <c r="N51" s="220">
        <v>-36.1</v>
      </c>
    </row>
    <row r="52" spans="1:14" x14ac:dyDescent="0.15">
      <c r="A52" s="12"/>
      <c r="B52" s="4"/>
      <c r="C52" s="4"/>
      <c r="D52" s="4"/>
      <c r="E52" s="4"/>
      <c r="F52" s="4"/>
      <c r="G52" s="221"/>
      <c r="H52" s="222" t="s">
        <v>477</v>
      </c>
      <c r="I52" s="223">
        <v>68150</v>
      </c>
      <c r="J52" s="224">
        <v>142872</v>
      </c>
      <c r="K52" s="225">
        <v>-62.9</v>
      </c>
      <c r="L52" s="226">
        <v>95064</v>
      </c>
      <c r="M52" s="227">
        <v>-21.5</v>
      </c>
      <c r="N52" s="228">
        <v>-41.4</v>
      </c>
    </row>
    <row r="53" spans="1:14" x14ac:dyDescent="0.15">
      <c r="A53" s="12"/>
      <c r="B53" s="4"/>
      <c r="C53" s="4"/>
      <c r="D53" s="4"/>
      <c r="E53" s="4"/>
      <c r="F53" s="4"/>
      <c r="G53" s="206" t="s">
        <v>478</v>
      </c>
      <c r="H53" s="207"/>
      <c r="I53" s="215">
        <v>235233</v>
      </c>
      <c r="J53" s="216">
        <v>499433</v>
      </c>
      <c r="K53" s="217">
        <v>24.9</v>
      </c>
      <c r="L53" s="218">
        <v>238802</v>
      </c>
      <c r="M53" s="219">
        <v>29.1</v>
      </c>
      <c r="N53" s="220">
        <v>-4.2</v>
      </c>
    </row>
    <row r="54" spans="1:14" x14ac:dyDescent="0.15">
      <c r="A54" s="12"/>
      <c r="B54" s="4"/>
      <c r="C54" s="4"/>
      <c r="D54" s="4"/>
      <c r="E54" s="4"/>
      <c r="F54" s="4"/>
      <c r="G54" s="221"/>
      <c r="H54" s="222" t="s">
        <v>477</v>
      </c>
      <c r="I54" s="223">
        <v>91190</v>
      </c>
      <c r="J54" s="224">
        <v>193609</v>
      </c>
      <c r="K54" s="225">
        <v>35.5</v>
      </c>
      <c r="L54" s="226">
        <v>128562</v>
      </c>
      <c r="M54" s="227">
        <v>35.200000000000003</v>
      </c>
      <c r="N54" s="228">
        <v>0.3</v>
      </c>
    </row>
    <row r="55" spans="1:14" x14ac:dyDescent="0.15">
      <c r="A55" s="12"/>
      <c r="B55" s="4"/>
      <c r="C55" s="4"/>
      <c r="D55" s="4"/>
      <c r="E55" s="4"/>
      <c r="F55" s="4"/>
      <c r="G55" s="206" t="s">
        <v>479</v>
      </c>
      <c r="H55" s="207"/>
      <c r="I55" s="215">
        <v>406354</v>
      </c>
      <c r="J55" s="216">
        <v>881462</v>
      </c>
      <c r="K55" s="217">
        <v>76.5</v>
      </c>
      <c r="L55" s="218">
        <v>288550</v>
      </c>
      <c r="M55" s="219">
        <v>20.8</v>
      </c>
      <c r="N55" s="220">
        <v>55.7</v>
      </c>
    </row>
    <row r="56" spans="1:14" x14ac:dyDescent="0.15">
      <c r="A56" s="12"/>
      <c r="B56" s="4"/>
      <c r="C56" s="4"/>
      <c r="D56" s="4"/>
      <c r="E56" s="4"/>
      <c r="F56" s="4"/>
      <c r="G56" s="221"/>
      <c r="H56" s="222" t="s">
        <v>477</v>
      </c>
      <c r="I56" s="223">
        <v>184380</v>
      </c>
      <c r="J56" s="224">
        <v>399957</v>
      </c>
      <c r="K56" s="225">
        <v>106.6</v>
      </c>
      <c r="L56" s="226">
        <v>141525</v>
      </c>
      <c r="M56" s="227">
        <v>10.1</v>
      </c>
      <c r="N56" s="228">
        <v>96.5</v>
      </c>
    </row>
    <row r="57" spans="1:14" x14ac:dyDescent="0.15">
      <c r="A57" s="12"/>
      <c r="B57" s="4"/>
      <c r="C57" s="4"/>
      <c r="D57" s="4"/>
      <c r="E57" s="4"/>
      <c r="F57" s="4"/>
      <c r="G57" s="206" t="s">
        <v>480</v>
      </c>
      <c r="H57" s="207"/>
      <c r="I57" s="215">
        <v>233487</v>
      </c>
      <c r="J57" s="216">
        <v>507580</v>
      </c>
      <c r="K57" s="217">
        <v>-42.4</v>
      </c>
      <c r="L57" s="218">
        <v>287914</v>
      </c>
      <c r="M57" s="219">
        <v>-0.2</v>
      </c>
      <c r="N57" s="220">
        <v>-42.2</v>
      </c>
    </row>
    <row r="58" spans="1:14" x14ac:dyDescent="0.15">
      <c r="A58" s="12"/>
      <c r="B58" s="4"/>
      <c r="C58" s="4"/>
      <c r="D58" s="4"/>
      <c r="E58" s="4"/>
      <c r="F58" s="4"/>
      <c r="G58" s="221"/>
      <c r="H58" s="222" t="s">
        <v>477</v>
      </c>
      <c r="I58" s="223">
        <v>181473</v>
      </c>
      <c r="J58" s="224">
        <v>394507</v>
      </c>
      <c r="K58" s="225">
        <v>-1.4</v>
      </c>
      <c r="L58" s="226">
        <v>146531</v>
      </c>
      <c r="M58" s="227">
        <v>3.5</v>
      </c>
      <c r="N58" s="228">
        <v>-4.9000000000000004</v>
      </c>
    </row>
    <row r="59" spans="1:14" x14ac:dyDescent="0.15">
      <c r="A59" s="12"/>
      <c r="B59" s="4"/>
      <c r="C59" s="4"/>
      <c r="D59" s="4"/>
      <c r="E59" s="4"/>
      <c r="F59" s="4"/>
      <c r="G59" s="206" t="s">
        <v>481</v>
      </c>
      <c r="H59" s="207"/>
      <c r="I59" s="215">
        <v>484817</v>
      </c>
      <c r="J59" s="216">
        <v>1070236</v>
      </c>
      <c r="K59" s="217">
        <v>110.9</v>
      </c>
      <c r="L59" s="218">
        <v>310300</v>
      </c>
      <c r="M59" s="219">
        <v>7.8</v>
      </c>
      <c r="N59" s="220">
        <v>103.1</v>
      </c>
    </row>
    <row r="60" spans="1:14" x14ac:dyDescent="0.15">
      <c r="A60" s="12"/>
      <c r="B60" s="4"/>
      <c r="C60" s="4"/>
      <c r="D60" s="4"/>
      <c r="E60" s="4"/>
      <c r="F60" s="4"/>
      <c r="G60" s="221"/>
      <c r="H60" s="222" t="s">
        <v>477</v>
      </c>
      <c r="I60" s="229">
        <v>132465</v>
      </c>
      <c r="J60" s="224">
        <v>292417</v>
      </c>
      <c r="K60" s="225">
        <v>-25.9</v>
      </c>
      <c r="L60" s="226">
        <v>157576</v>
      </c>
      <c r="M60" s="227">
        <v>7.5</v>
      </c>
      <c r="N60" s="228">
        <v>-33.4</v>
      </c>
    </row>
    <row r="61" spans="1:14" x14ac:dyDescent="0.15">
      <c r="A61" s="12"/>
      <c r="B61" s="4"/>
      <c r="C61" s="4"/>
      <c r="D61" s="4"/>
      <c r="E61" s="4"/>
      <c r="F61" s="4"/>
      <c r="G61" s="206" t="s">
        <v>482</v>
      </c>
      <c r="H61" s="230"/>
      <c r="I61" s="231">
        <v>310115</v>
      </c>
      <c r="J61" s="232">
        <v>671694</v>
      </c>
      <c r="K61" s="233">
        <v>24.9</v>
      </c>
      <c r="L61" s="234">
        <v>262117</v>
      </c>
      <c r="M61" s="235">
        <v>9.6999999999999993</v>
      </c>
      <c r="N61" s="220">
        <v>15.2</v>
      </c>
    </row>
    <row r="62" spans="1:14" x14ac:dyDescent="0.15">
      <c r="A62" s="12"/>
      <c r="B62" s="4"/>
      <c r="C62" s="4"/>
      <c r="D62" s="4"/>
      <c r="E62" s="4"/>
      <c r="F62" s="4"/>
      <c r="G62" s="221"/>
      <c r="H62" s="222" t="s">
        <v>477</v>
      </c>
      <c r="I62" s="223">
        <v>131532</v>
      </c>
      <c r="J62" s="224">
        <v>284672</v>
      </c>
      <c r="K62" s="225">
        <v>10.4</v>
      </c>
      <c r="L62" s="226">
        <v>133852</v>
      </c>
      <c r="M62" s="227">
        <v>7</v>
      </c>
      <c r="N62" s="228">
        <v>3.4</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483</v>
      </c>
    </row>
    <row r="46" spans="2:10" ht="29.25" customHeight="1" thickBot="1" x14ac:dyDescent="0.25">
      <c r="B46" s="239" t="s">
        <v>24</v>
      </c>
      <c r="C46" s="240"/>
      <c r="D46" s="240"/>
      <c r="E46" s="241" t="s">
        <v>484</v>
      </c>
      <c r="F46" s="242" t="s">
        <v>4</v>
      </c>
      <c r="G46" s="243" t="s">
        <v>5</v>
      </c>
      <c r="H46" s="243" t="s">
        <v>6</v>
      </c>
      <c r="I46" s="243" t="s">
        <v>7</v>
      </c>
      <c r="J46" s="244" t="s">
        <v>8</v>
      </c>
    </row>
    <row r="47" spans="2:10" ht="57.75" customHeight="1" x14ac:dyDescent="0.15">
      <c r="B47" s="245"/>
      <c r="C47" s="1133" t="s">
        <v>485</v>
      </c>
      <c r="D47" s="1133"/>
      <c r="E47" s="1134"/>
      <c r="F47" s="246">
        <v>94.59</v>
      </c>
      <c r="G47" s="247">
        <v>94.13</v>
      </c>
      <c r="H47" s="247">
        <v>101.87</v>
      </c>
      <c r="I47" s="247">
        <v>101.17</v>
      </c>
      <c r="J47" s="248">
        <v>108.05</v>
      </c>
    </row>
    <row r="48" spans="2:10" ht="57.75" customHeight="1" x14ac:dyDescent="0.15">
      <c r="B48" s="249"/>
      <c r="C48" s="1135" t="s">
        <v>486</v>
      </c>
      <c r="D48" s="1135"/>
      <c r="E48" s="1136"/>
      <c r="F48" s="250">
        <v>11.26</v>
      </c>
      <c r="G48" s="251">
        <v>5.96</v>
      </c>
      <c r="H48" s="251">
        <v>9.81</v>
      </c>
      <c r="I48" s="251">
        <v>10</v>
      </c>
      <c r="J48" s="252">
        <v>18.89</v>
      </c>
    </row>
    <row r="49" spans="2:10" ht="57.75" customHeight="1" thickBot="1" x14ac:dyDescent="0.2">
      <c r="B49" s="253"/>
      <c r="C49" s="1137" t="s">
        <v>487</v>
      </c>
      <c r="D49" s="1137"/>
      <c r="E49" s="1138"/>
      <c r="F49" s="254">
        <v>6.38</v>
      </c>
      <c r="G49" s="255" t="s">
        <v>488</v>
      </c>
      <c r="H49" s="255">
        <v>3.41</v>
      </c>
      <c r="I49" s="255">
        <v>0.31</v>
      </c>
      <c r="J49" s="256">
        <v>8.2100000000000009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489</v>
      </c>
      <c r="K32" s="257"/>
      <c r="L32" s="257"/>
      <c r="M32" s="257"/>
      <c r="N32" s="257"/>
      <c r="O32" s="257"/>
      <c r="P32" s="257"/>
    </row>
    <row r="33" spans="1:16" ht="39" customHeight="1" thickBot="1" x14ac:dyDescent="0.25">
      <c r="A33" s="257"/>
      <c r="B33" s="260" t="s">
        <v>490</v>
      </c>
      <c r="C33" s="261"/>
      <c r="D33" s="261"/>
      <c r="E33" s="262" t="s">
        <v>484</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491</v>
      </c>
      <c r="D34" s="1145"/>
      <c r="E34" s="1146"/>
      <c r="F34" s="267">
        <v>11.26</v>
      </c>
      <c r="G34" s="268">
        <v>5.96</v>
      </c>
      <c r="H34" s="268">
        <v>9.8000000000000007</v>
      </c>
      <c r="I34" s="268">
        <v>10</v>
      </c>
      <c r="J34" s="269">
        <v>18.89</v>
      </c>
      <c r="K34" s="257"/>
      <c r="L34" s="257"/>
      <c r="M34" s="257"/>
      <c r="N34" s="257"/>
      <c r="O34" s="257"/>
      <c r="P34" s="257"/>
    </row>
    <row r="35" spans="1:16" ht="39" customHeight="1" x14ac:dyDescent="0.15">
      <c r="A35" s="257"/>
      <c r="B35" s="270"/>
      <c r="C35" s="1139" t="s">
        <v>492</v>
      </c>
      <c r="D35" s="1140"/>
      <c r="E35" s="1141"/>
      <c r="F35" s="271">
        <v>1.75</v>
      </c>
      <c r="G35" s="272">
        <v>0.46</v>
      </c>
      <c r="H35" s="272">
        <v>0.54</v>
      </c>
      <c r="I35" s="272">
        <v>0.16</v>
      </c>
      <c r="J35" s="273">
        <v>0.97</v>
      </c>
      <c r="K35" s="257"/>
      <c r="L35" s="257"/>
      <c r="M35" s="257"/>
      <c r="N35" s="257"/>
      <c r="O35" s="257"/>
      <c r="P35" s="257"/>
    </row>
    <row r="36" spans="1:16" ht="39" customHeight="1" x14ac:dyDescent="0.15">
      <c r="A36" s="257"/>
      <c r="B36" s="270"/>
      <c r="C36" s="1139" t="s">
        <v>493</v>
      </c>
      <c r="D36" s="1140"/>
      <c r="E36" s="1141"/>
      <c r="F36" s="271">
        <v>0.71</v>
      </c>
      <c r="G36" s="272">
        <v>0.27</v>
      </c>
      <c r="H36" s="272">
        <v>0.23</v>
      </c>
      <c r="I36" s="272">
        <v>0.21</v>
      </c>
      <c r="J36" s="273">
        <v>0.56000000000000005</v>
      </c>
      <c r="K36" s="257"/>
      <c r="L36" s="257"/>
      <c r="M36" s="257"/>
      <c r="N36" s="257"/>
      <c r="O36" s="257"/>
      <c r="P36" s="257"/>
    </row>
    <row r="37" spans="1:16" ht="39" customHeight="1" x14ac:dyDescent="0.15">
      <c r="A37" s="257"/>
      <c r="B37" s="270"/>
      <c r="C37" s="1139" t="s">
        <v>494</v>
      </c>
      <c r="D37" s="1140"/>
      <c r="E37" s="1141"/>
      <c r="F37" s="271">
        <v>0</v>
      </c>
      <c r="G37" s="272">
        <v>0</v>
      </c>
      <c r="H37" s="272">
        <v>0</v>
      </c>
      <c r="I37" s="272">
        <v>0</v>
      </c>
      <c r="J37" s="273">
        <v>0</v>
      </c>
      <c r="K37" s="257"/>
      <c r="L37" s="257"/>
      <c r="M37" s="257"/>
      <c r="N37" s="257"/>
      <c r="O37" s="257"/>
      <c r="P37" s="257"/>
    </row>
    <row r="38" spans="1:16" ht="39" customHeight="1" x14ac:dyDescent="0.15">
      <c r="A38" s="257"/>
      <c r="B38" s="270"/>
      <c r="C38" s="1139" t="s">
        <v>495</v>
      </c>
      <c r="D38" s="1140"/>
      <c r="E38" s="1141"/>
      <c r="F38" s="271">
        <v>0.81</v>
      </c>
      <c r="G38" s="272">
        <v>0.13</v>
      </c>
      <c r="H38" s="272">
        <v>0</v>
      </c>
      <c r="I38" s="272">
        <v>0</v>
      </c>
      <c r="J38" s="273">
        <v>0</v>
      </c>
      <c r="K38" s="257"/>
      <c r="L38" s="257"/>
      <c r="M38" s="257"/>
      <c r="N38" s="257"/>
      <c r="O38" s="257"/>
      <c r="P38" s="257"/>
    </row>
    <row r="39" spans="1:16" ht="39" customHeight="1" x14ac:dyDescent="0.15">
      <c r="A39" s="257"/>
      <c r="B39" s="270"/>
      <c r="C39" s="1139" t="s">
        <v>496</v>
      </c>
      <c r="D39" s="1140"/>
      <c r="E39" s="1141"/>
      <c r="F39" s="271">
        <v>0</v>
      </c>
      <c r="G39" s="272">
        <v>0</v>
      </c>
      <c r="H39" s="272">
        <v>0</v>
      </c>
      <c r="I39" s="272">
        <v>0</v>
      </c>
      <c r="J39" s="273">
        <v>0</v>
      </c>
      <c r="K39" s="257"/>
      <c r="L39" s="257"/>
      <c r="M39" s="257"/>
      <c r="N39" s="257"/>
      <c r="O39" s="257"/>
      <c r="P39" s="257"/>
    </row>
    <row r="40" spans="1:16" ht="39" customHeight="1" x14ac:dyDescent="0.15">
      <c r="A40" s="257"/>
      <c r="B40" s="270"/>
      <c r="C40" s="1139" t="s">
        <v>497</v>
      </c>
      <c r="D40" s="1140"/>
      <c r="E40" s="1141"/>
      <c r="F40" s="271">
        <v>4.5</v>
      </c>
      <c r="G40" s="272">
        <v>0</v>
      </c>
      <c r="H40" s="272">
        <v>0</v>
      </c>
      <c r="I40" s="272">
        <v>0</v>
      </c>
      <c r="J40" s="273">
        <v>0</v>
      </c>
      <c r="K40" s="257"/>
      <c r="L40" s="257"/>
      <c r="M40" s="257"/>
      <c r="N40" s="257"/>
      <c r="O40" s="257"/>
      <c r="P40" s="257"/>
    </row>
    <row r="41" spans="1:16" ht="39" customHeight="1" x14ac:dyDescent="0.15">
      <c r="A41" s="257"/>
      <c r="B41" s="270"/>
      <c r="C41" s="1139"/>
      <c r="D41" s="1140"/>
      <c r="E41" s="1141"/>
      <c r="F41" s="271"/>
      <c r="G41" s="272"/>
      <c r="H41" s="272"/>
      <c r="I41" s="272"/>
      <c r="J41" s="273"/>
      <c r="K41" s="257"/>
      <c r="L41" s="257"/>
      <c r="M41" s="257"/>
      <c r="N41" s="257"/>
      <c r="O41" s="257"/>
      <c r="P41" s="257"/>
    </row>
    <row r="42" spans="1:16" ht="39" customHeight="1" x14ac:dyDescent="0.15">
      <c r="A42" s="257"/>
      <c r="B42" s="274"/>
      <c r="C42" s="1139" t="s">
        <v>498</v>
      </c>
      <c r="D42" s="1140"/>
      <c r="E42" s="1141"/>
      <c r="F42" s="271" t="s">
        <v>444</v>
      </c>
      <c r="G42" s="272" t="s">
        <v>444</v>
      </c>
      <c r="H42" s="272" t="s">
        <v>444</v>
      </c>
      <c r="I42" s="272" t="s">
        <v>444</v>
      </c>
      <c r="J42" s="273" t="s">
        <v>444</v>
      </c>
      <c r="K42" s="257"/>
      <c r="L42" s="257"/>
      <c r="M42" s="257"/>
      <c r="N42" s="257"/>
      <c r="O42" s="257"/>
      <c r="P42" s="257"/>
    </row>
    <row r="43" spans="1:16" ht="39" customHeight="1" thickBot="1" x14ac:dyDescent="0.2">
      <c r="A43" s="257"/>
      <c r="B43" s="275"/>
      <c r="C43" s="1142" t="s">
        <v>499</v>
      </c>
      <c r="D43" s="1143"/>
      <c r="E43" s="1144"/>
      <c r="F43" s="276" t="s">
        <v>444</v>
      </c>
      <c r="G43" s="277" t="s">
        <v>444</v>
      </c>
      <c r="H43" s="277">
        <v>0</v>
      </c>
      <c r="I43" s="277" t="s">
        <v>444</v>
      </c>
      <c r="J43" s="278" t="s">
        <v>444</v>
      </c>
      <c r="K43" s="257"/>
      <c r="L43" s="257"/>
      <c r="M43" s="257"/>
      <c r="N43" s="257"/>
      <c r="O43" s="257"/>
      <c r="P43" s="257"/>
    </row>
    <row r="44" spans="1:16" ht="39" customHeight="1" x14ac:dyDescent="0.15">
      <c r="A44" s="257"/>
      <c r="B44" s="279" t="s">
        <v>500</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501</v>
      </c>
      <c r="P43" s="283"/>
      <c r="Q43" s="283"/>
      <c r="R43" s="283"/>
      <c r="S43" s="283"/>
      <c r="T43" s="283"/>
      <c r="U43" s="283"/>
    </row>
    <row r="44" spans="1:21" ht="30.75" customHeight="1" thickBot="1" x14ac:dyDescent="0.2">
      <c r="A44" s="283"/>
      <c r="B44" s="286" t="s">
        <v>502</v>
      </c>
      <c r="C44" s="287"/>
      <c r="D44" s="287"/>
      <c r="E44" s="288"/>
      <c r="F44" s="288"/>
      <c r="G44" s="288"/>
      <c r="H44" s="288"/>
      <c r="I44" s="288"/>
      <c r="J44" s="289" t="s">
        <v>484</v>
      </c>
      <c r="K44" s="290" t="s">
        <v>4</v>
      </c>
      <c r="L44" s="291" t="s">
        <v>5</v>
      </c>
      <c r="M44" s="291" t="s">
        <v>6</v>
      </c>
      <c r="N44" s="291" t="s">
        <v>7</v>
      </c>
      <c r="O44" s="292" t="s">
        <v>8</v>
      </c>
      <c r="P44" s="283"/>
      <c r="Q44" s="283"/>
      <c r="R44" s="283"/>
      <c r="S44" s="283"/>
      <c r="T44" s="283"/>
      <c r="U44" s="283"/>
    </row>
    <row r="45" spans="1:21" ht="30.75" customHeight="1" x14ac:dyDescent="0.15">
      <c r="A45" s="283"/>
      <c r="B45" s="1155" t="s">
        <v>503</v>
      </c>
      <c r="C45" s="1156"/>
      <c r="D45" s="293"/>
      <c r="E45" s="1161" t="s">
        <v>504</v>
      </c>
      <c r="F45" s="1161"/>
      <c r="G45" s="1161"/>
      <c r="H45" s="1161"/>
      <c r="I45" s="1161"/>
      <c r="J45" s="1162"/>
      <c r="K45" s="294">
        <v>137</v>
      </c>
      <c r="L45" s="295">
        <v>139</v>
      </c>
      <c r="M45" s="295">
        <v>127</v>
      </c>
      <c r="N45" s="295">
        <v>117</v>
      </c>
      <c r="O45" s="296">
        <v>110</v>
      </c>
      <c r="P45" s="283"/>
      <c r="Q45" s="283"/>
      <c r="R45" s="283"/>
      <c r="S45" s="283"/>
      <c r="T45" s="283"/>
      <c r="U45" s="283"/>
    </row>
    <row r="46" spans="1:21" ht="30.75" customHeight="1" x14ac:dyDescent="0.15">
      <c r="A46" s="283"/>
      <c r="B46" s="1157"/>
      <c r="C46" s="1158"/>
      <c r="D46" s="297"/>
      <c r="E46" s="1149" t="s">
        <v>505</v>
      </c>
      <c r="F46" s="1149"/>
      <c r="G46" s="1149"/>
      <c r="H46" s="1149"/>
      <c r="I46" s="1149"/>
      <c r="J46" s="1150"/>
      <c r="K46" s="298" t="s">
        <v>444</v>
      </c>
      <c r="L46" s="299" t="s">
        <v>444</v>
      </c>
      <c r="M46" s="299" t="s">
        <v>444</v>
      </c>
      <c r="N46" s="299" t="s">
        <v>444</v>
      </c>
      <c r="O46" s="300" t="s">
        <v>444</v>
      </c>
      <c r="P46" s="283"/>
      <c r="Q46" s="283"/>
      <c r="R46" s="283"/>
      <c r="S46" s="283"/>
      <c r="T46" s="283"/>
      <c r="U46" s="283"/>
    </row>
    <row r="47" spans="1:21" ht="30.75" customHeight="1" x14ac:dyDescent="0.15">
      <c r="A47" s="283"/>
      <c r="B47" s="1157"/>
      <c r="C47" s="1158"/>
      <c r="D47" s="297"/>
      <c r="E47" s="1149" t="s">
        <v>506</v>
      </c>
      <c r="F47" s="1149"/>
      <c r="G47" s="1149"/>
      <c r="H47" s="1149"/>
      <c r="I47" s="1149"/>
      <c r="J47" s="1150"/>
      <c r="K47" s="298" t="s">
        <v>444</v>
      </c>
      <c r="L47" s="299" t="s">
        <v>444</v>
      </c>
      <c r="M47" s="299" t="s">
        <v>444</v>
      </c>
      <c r="N47" s="299" t="s">
        <v>444</v>
      </c>
      <c r="O47" s="300" t="s">
        <v>444</v>
      </c>
      <c r="P47" s="283"/>
      <c r="Q47" s="283"/>
      <c r="R47" s="283"/>
      <c r="S47" s="283"/>
      <c r="T47" s="283"/>
      <c r="U47" s="283"/>
    </row>
    <row r="48" spans="1:21" ht="30.75" customHeight="1" x14ac:dyDescent="0.15">
      <c r="A48" s="283"/>
      <c r="B48" s="1157"/>
      <c r="C48" s="1158"/>
      <c r="D48" s="297"/>
      <c r="E48" s="1149" t="s">
        <v>507</v>
      </c>
      <c r="F48" s="1149"/>
      <c r="G48" s="1149"/>
      <c r="H48" s="1149"/>
      <c r="I48" s="1149"/>
      <c r="J48" s="1150"/>
      <c r="K48" s="298" t="s">
        <v>444</v>
      </c>
      <c r="L48" s="299" t="s">
        <v>444</v>
      </c>
      <c r="M48" s="299" t="s">
        <v>444</v>
      </c>
      <c r="N48" s="299" t="s">
        <v>444</v>
      </c>
      <c r="O48" s="300" t="s">
        <v>444</v>
      </c>
      <c r="P48" s="283"/>
      <c r="Q48" s="283"/>
      <c r="R48" s="283"/>
      <c r="S48" s="283"/>
      <c r="T48" s="283"/>
      <c r="U48" s="283"/>
    </row>
    <row r="49" spans="1:21" ht="30.75" customHeight="1" x14ac:dyDescent="0.15">
      <c r="A49" s="283"/>
      <c r="B49" s="1157"/>
      <c r="C49" s="1158"/>
      <c r="D49" s="297"/>
      <c r="E49" s="1149" t="s">
        <v>508</v>
      </c>
      <c r="F49" s="1149"/>
      <c r="G49" s="1149"/>
      <c r="H49" s="1149"/>
      <c r="I49" s="1149"/>
      <c r="J49" s="1150"/>
      <c r="K49" s="298" t="s">
        <v>444</v>
      </c>
      <c r="L49" s="299" t="s">
        <v>444</v>
      </c>
      <c r="M49" s="299" t="s">
        <v>444</v>
      </c>
      <c r="N49" s="299" t="s">
        <v>444</v>
      </c>
      <c r="O49" s="300" t="s">
        <v>444</v>
      </c>
      <c r="P49" s="283"/>
      <c r="Q49" s="283"/>
      <c r="R49" s="283"/>
      <c r="S49" s="283"/>
      <c r="T49" s="283"/>
      <c r="U49" s="283"/>
    </row>
    <row r="50" spans="1:21" ht="30.75" customHeight="1" x14ac:dyDescent="0.15">
      <c r="A50" s="283"/>
      <c r="B50" s="1157"/>
      <c r="C50" s="1158"/>
      <c r="D50" s="297"/>
      <c r="E50" s="1149" t="s">
        <v>509</v>
      </c>
      <c r="F50" s="1149"/>
      <c r="G50" s="1149"/>
      <c r="H50" s="1149"/>
      <c r="I50" s="1149"/>
      <c r="J50" s="1150"/>
      <c r="K50" s="298" t="s">
        <v>444</v>
      </c>
      <c r="L50" s="299" t="s">
        <v>444</v>
      </c>
      <c r="M50" s="299" t="s">
        <v>444</v>
      </c>
      <c r="N50" s="299" t="s">
        <v>444</v>
      </c>
      <c r="O50" s="300" t="s">
        <v>444</v>
      </c>
      <c r="P50" s="283"/>
      <c r="Q50" s="283"/>
      <c r="R50" s="283"/>
      <c r="S50" s="283"/>
      <c r="T50" s="283"/>
      <c r="U50" s="283"/>
    </row>
    <row r="51" spans="1:21" ht="30.75" customHeight="1" x14ac:dyDescent="0.15">
      <c r="A51" s="283"/>
      <c r="B51" s="1159"/>
      <c r="C51" s="1160"/>
      <c r="D51" s="301"/>
      <c r="E51" s="1149" t="s">
        <v>510</v>
      </c>
      <c r="F51" s="1149"/>
      <c r="G51" s="1149"/>
      <c r="H51" s="1149"/>
      <c r="I51" s="1149"/>
      <c r="J51" s="1150"/>
      <c r="K51" s="298" t="s">
        <v>444</v>
      </c>
      <c r="L51" s="299" t="s">
        <v>444</v>
      </c>
      <c r="M51" s="299" t="s">
        <v>444</v>
      </c>
      <c r="N51" s="299" t="s">
        <v>444</v>
      </c>
      <c r="O51" s="300" t="s">
        <v>444</v>
      </c>
      <c r="P51" s="283"/>
      <c r="Q51" s="283"/>
      <c r="R51" s="283"/>
      <c r="S51" s="283"/>
      <c r="T51" s="283"/>
      <c r="U51" s="283"/>
    </row>
    <row r="52" spans="1:21" ht="30.75" customHeight="1" x14ac:dyDescent="0.15">
      <c r="A52" s="283"/>
      <c r="B52" s="1147" t="s">
        <v>511</v>
      </c>
      <c r="C52" s="1148"/>
      <c r="D52" s="301"/>
      <c r="E52" s="1149" t="s">
        <v>512</v>
      </c>
      <c r="F52" s="1149"/>
      <c r="G52" s="1149"/>
      <c r="H52" s="1149"/>
      <c r="I52" s="1149"/>
      <c r="J52" s="1150"/>
      <c r="K52" s="298">
        <v>111</v>
      </c>
      <c r="L52" s="299">
        <v>112</v>
      </c>
      <c r="M52" s="299">
        <v>107</v>
      </c>
      <c r="N52" s="299">
        <v>101</v>
      </c>
      <c r="O52" s="300">
        <v>100</v>
      </c>
      <c r="P52" s="283"/>
      <c r="Q52" s="283"/>
      <c r="R52" s="283"/>
      <c r="S52" s="283"/>
      <c r="T52" s="283"/>
      <c r="U52" s="283"/>
    </row>
    <row r="53" spans="1:21" ht="30.75" customHeight="1" thickBot="1" x14ac:dyDescent="0.2">
      <c r="A53" s="283"/>
      <c r="B53" s="1151" t="s">
        <v>513</v>
      </c>
      <c r="C53" s="1152"/>
      <c r="D53" s="302"/>
      <c r="E53" s="1153" t="s">
        <v>514</v>
      </c>
      <c r="F53" s="1153"/>
      <c r="G53" s="1153"/>
      <c r="H53" s="1153"/>
      <c r="I53" s="1153"/>
      <c r="J53" s="1154"/>
      <c r="K53" s="303">
        <v>26</v>
      </c>
      <c r="L53" s="304">
        <v>27</v>
      </c>
      <c r="M53" s="304">
        <v>20</v>
      </c>
      <c r="N53" s="304">
        <v>16</v>
      </c>
      <c r="O53" s="305">
        <v>10</v>
      </c>
      <c r="P53" s="283"/>
      <c r="Q53" s="283"/>
      <c r="R53" s="283"/>
      <c r="S53" s="283"/>
      <c r="T53" s="283"/>
      <c r="U53" s="283"/>
    </row>
    <row r="54" spans="1:21" ht="24" customHeight="1" x14ac:dyDescent="0.15">
      <c r="A54" s="283"/>
      <c r="B54" s="306" t="s">
        <v>515</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501</v>
      </c>
    </row>
    <row r="40" spans="2:13" ht="27.75" customHeight="1" thickBot="1" x14ac:dyDescent="0.2">
      <c r="B40" s="309" t="s">
        <v>502</v>
      </c>
      <c r="C40" s="310"/>
      <c r="D40" s="310"/>
      <c r="E40" s="311"/>
      <c r="F40" s="311"/>
      <c r="G40" s="311"/>
      <c r="H40" s="312" t="s">
        <v>484</v>
      </c>
      <c r="I40" s="313" t="s">
        <v>4</v>
      </c>
      <c r="J40" s="314" t="s">
        <v>5</v>
      </c>
      <c r="K40" s="314" t="s">
        <v>6</v>
      </c>
      <c r="L40" s="314" t="s">
        <v>7</v>
      </c>
      <c r="M40" s="315" t="s">
        <v>8</v>
      </c>
    </row>
    <row r="41" spans="2:13" ht="27.75" customHeight="1" x14ac:dyDescent="0.15">
      <c r="B41" s="1175" t="s">
        <v>516</v>
      </c>
      <c r="C41" s="1176"/>
      <c r="D41" s="316"/>
      <c r="E41" s="1177" t="s">
        <v>517</v>
      </c>
      <c r="F41" s="1177"/>
      <c r="G41" s="1177"/>
      <c r="H41" s="1178"/>
      <c r="I41" s="317">
        <v>1045</v>
      </c>
      <c r="J41" s="318">
        <v>1042</v>
      </c>
      <c r="K41" s="318">
        <v>1046</v>
      </c>
      <c r="L41" s="318">
        <v>1087</v>
      </c>
      <c r="M41" s="319">
        <v>1269</v>
      </c>
    </row>
    <row r="42" spans="2:13" ht="27.75" customHeight="1" x14ac:dyDescent="0.15">
      <c r="B42" s="1165"/>
      <c r="C42" s="1166"/>
      <c r="D42" s="320"/>
      <c r="E42" s="1169" t="s">
        <v>518</v>
      </c>
      <c r="F42" s="1169"/>
      <c r="G42" s="1169"/>
      <c r="H42" s="1170"/>
      <c r="I42" s="321" t="s">
        <v>444</v>
      </c>
      <c r="J42" s="322" t="s">
        <v>444</v>
      </c>
      <c r="K42" s="322" t="s">
        <v>444</v>
      </c>
      <c r="L42" s="322" t="s">
        <v>444</v>
      </c>
      <c r="M42" s="323" t="s">
        <v>444</v>
      </c>
    </row>
    <row r="43" spans="2:13" ht="27.75" customHeight="1" x14ac:dyDescent="0.15">
      <c r="B43" s="1165"/>
      <c r="C43" s="1166"/>
      <c r="D43" s="320"/>
      <c r="E43" s="1169" t="s">
        <v>519</v>
      </c>
      <c r="F43" s="1169"/>
      <c r="G43" s="1169"/>
      <c r="H43" s="1170"/>
      <c r="I43" s="321">
        <v>26</v>
      </c>
      <c r="J43" s="322">
        <v>73</v>
      </c>
      <c r="K43" s="322">
        <v>107</v>
      </c>
      <c r="L43" s="322">
        <v>128</v>
      </c>
      <c r="M43" s="323">
        <v>148</v>
      </c>
    </row>
    <row r="44" spans="2:13" ht="27.75" customHeight="1" x14ac:dyDescent="0.15">
      <c r="B44" s="1165"/>
      <c r="C44" s="1166"/>
      <c r="D44" s="320"/>
      <c r="E44" s="1169" t="s">
        <v>520</v>
      </c>
      <c r="F44" s="1169"/>
      <c r="G44" s="1169"/>
      <c r="H44" s="1170"/>
      <c r="I44" s="321" t="s">
        <v>444</v>
      </c>
      <c r="J44" s="322">
        <v>25</v>
      </c>
      <c r="K44" s="322">
        <v>25</v>
      </c>
      <c r="L44" s="322">
        <v>28</v>
      </c>
      <c r="M44" s="323">
        <v>16</v>
      </c>
    </row>
    <row r="45" spans="2:13" ht="27.75" customHeight="1" x14ac:dyDescent="0.15">
      <c r="B45" s="1165"/>
      <c r="C45" s="1166"/>
      <c r="D45" s="320"/>
      <c r="E45" s="1169" t="s">
        <v>521</v>
      </c>
      <c r="F45" s="1169"/>
      <c r="G45" s="1169"/>
      <c r="H45" s="1170"/>
      <c r="I45" s="321">
        <v>271</v>
      </c>
      <c r="J45" s="322">
        <v>255</v>
      </c>
      <c r="K45" s="322">
        <v>291</v>
      </c>
      <c r="L45" s="322">
        <v>241</v>
      </c>
      <c r="M45" s="323">
        <v>272</v>
      </c>
    </row>
    <row r="46" spans="2:13" ht="27.75" customHeight="1" x14ac:dyDescent="0.15">
      <c r="B46" s="1165"/>
      <c r="C46" s="1166"/>
      <c r="D46" s="324"/>
      <c r="E46" s="1169" t="s">
        <v>522</v>
      </c>
      <c r="F46" s="1169"/>
      <c r="G46" s="1169"/>
      <c r="H46" s="1170"/>
      <c r="I46" s="321" t="s">
        <v>444</v>
      </c>
      <c r="J46" s="322" t="s">
        <v>444</v>
      </c>
      <c r="K46" s="322" t="s">
        <v>444</v>
      </c>
      <c r="L46" s="322" t="s">
        <v>444</v>
      </c>
      <c r="M46" s="323" t="s">
        <v>444</v>
      </c>
    </row>
    <row r="47" spans="2:13" ht="27.75" customHeight="1" x14ac:dyDescent="0.15">
      <c r="B47" s="1165"/>
      <c r="C47" s="1166"/>
      <c r="D47" s="325"/>
      <c r="E47" s="1179" t="s">
        <v>523</v>
      </c>
      <c r="F47" s="1180"/>
      <c r="G47" s="1180"/>
      <c r="H47" s="1181"/>
      <c r="I47" s="321" t="s">
        <v>444</v>
      </c>
      <c r="J47" s="322" t="s">
        <v>444</v>
      </c>
      <c r="K47" s="322" t="s">
        <v>444</v>
      </c>
      <c r="L47" s="322" t="s">
        <v>444</v>
      </c>
      <c r="M47" s="323" t="s">
        <v>444</v>
      </c>
    </row>
    <row r="48" spans="2:13" ht="27.75" customHeight="1" x14ac:dyDescent="0.15">
      <c r="B48" s="1165"/>
      <c r="C48" s="1166"/>
      <c r="D48" s="320"/>
      <c r="E48" s="1169" t="s">
        <v>524</v>
      </c>
      <c r="F48" s="1169"/>
      <c r="G48" s="1169"/>
      <c r="H48" s="1170"/>
      <c r="I48" s="321" t="s">
        <v>444</v>
      </c>
      <c r="J48" s="322" t="s">
        <v>444</v>
      </c>
      <c r="K48" s="322" t="s">
        <v>444</v>
      </c>
      <c r="L48" s="322" t="s">
        <v>444</v>
      </c>
      <c r="M48" s="323" t="s">
        <v>444</v>
      </c>
    </row>
    <row r="49" spans="2:13" ht="27.75" customHeight="1" x14ac:dyDescent="0.15">
      <c r="B49" s="1167"/>
      <c r="C49" s="1168"/>
      <c r="D49" s="320"/>
      <c r="E49" s="1169" t="s">
        <v>525</v>
      </c>
      <c r="F49" s="1169"/>
      <c r="G49" s="1169"/>
      <c r="H49" s="1170"/>
      <c r="I49" s="321" t="s">
        <v>444</v>
      </c>
      <c r="J49" s="322" t="s">
        <v>444</v>
      </c>
      <c r="K49" s="322" t="s">
        <v>444</v>
      </c>
      <c r="L49" s="322" t="s">
        <v>444</v>
      </c>
      <c r="M49" s="323" t="s">
        <v>444</v>
      </c>
    </row>
    <row r="50" spans="2:13" ht="27.75" customHeight="1" x14ac:dyDescent="0.15">
      <c r="B50" s="1163" t="s">
        <v>526</v>
      </c>
      <c r="C50" s="1164"/>
      <c r="D50" s="326"/>
      <c r="E50" s="1169" t="s">
        <v>527</v>
      </c>
      <c r="F50" s="1169"/>
      <c r="G50" s="1169"/>
      <c r="H50" s="1170"/>
      <c r="I50" s="321">
        <v>1172</v>
      </c>
      <c r="J50" s="322">
        <v>1415</v>
      </c>
      <c r="K50" s="322">
        <v>1335</v>
      </c>
      <c r="L50" s="322">
        <v>1330</v>
      </c>
      <c r="M50" s="323">
        <v>1433</v>
      </c>
    </row>
    <row r="51" spans="2:13" ht="27.75" customHeight="1" x14ac:dyDescent="0.15">
      <c r="B51" s="1165"/>
      <c r="C51" s="1166"/>
      <c r="D51" s="320"/>
      <c r="E51" s="1169" t="s">
        <v>528</v>
      </c>
      <c r="F51" s="1169"/>
      <c r="G51" s="1169"/>
      <c r="H51" s="1170"/>
      <c r="I51" s="321" t="s">
        <v>444</v>
      </c>
      <c r="J51" s="322" t="s">
        <v>444</v>
      </c>
      <c r="K51" s="322" t="s">
        <v>444</v>
      </c>
      <c r="L51" s="322" t="s">
        <v>444</v>
      </c>
      <c r="M51" s="323" t="s">
        <v>444</v>
      </c>
    </row>
    <row r="52" spans="2:13" ht="27.75" customHeight="1" x14ac:dyDescent="0.15">
      <c r="B52" s="1167"/>
      <c r="C52" s="1168"/>
      <c r="D52" s="320"/>
      <c r="E52" s="1169" t="s">
        <v>529</v>
      </c>
      <c r="F52" s="1169"/>
      <c r="G52" s="1169"/>
      <c r="H52" s="1170"/>
      <c r="I52" s="321">
        <v>816</v>
      </c>
      <c r="J52" s="322">
        <v>838</v>
      </c>
      <c r="K52" s="322">
        <v>830</v>
      </c>
      <c r="L52" s="322">
        <v>886</v>
      </c>
      <c r="M52" s="323">
        <v>1019</v>
      </c>
    </row>
    <row r="53" spans="2:13" ht="27.75" customHeight="1" thickBot="1" x14ac:dyDescent="0.2">
      <c r="B53" s="1171" t="s">
        <v>530</v>
      </c>
      <c r="C53" s="1172"/>
      <c r="D53" s="327"/>
      <c r="E53" s="1173" t="s">
        <v>531</v>
      </c>
      <c r="F53" s="1173"/>
      <c r="G53" s="1173"/>
      <c r="H53" s="1174"/>
      <c r="I53" s="328">
        <v>-647</v>
      </c>
      <c r="J53" s="329">
        <v>-857</v>
      </c>
      <c r="K53" s="329">
        <v>-695</v>
      </c>
      <c r="L53" s="329">
        <v>-732</v>
      </c>
      <c r="M53" s="330">
        <v>-748</v>
      </c>
    </row>
    <row r="54" spans="2:13" ht="27.75" customHeight="1" x14ac:dyDescent="0.15">
      <c r="B54" s="331" t="s">
        <v>532</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51" zoomScale="85" zoomScaleNormal="85" zoomScaleSheetLayoutView="55" workbookViewId="0">
      <selection activeCell="G70" sqref="G70"/>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2" t="s">
        <v>16</v>
      </c>
      <c r="H43" s="1183"/>
      <c r="I43" s="1183"/>
      <c r="J43" s="1183"/>
      <c r="K43" s="1183"/>
      <c r="L43" s="1183"/>
      <c r="M43" s="1183"/>
      <c r="N43" s="1183"/>
      <c r="O43" s="1184"/>
    </row>
    <row r="44" spans="2:17" x14ac:dyDescent="0.15">
      <c r="B44" s="12"/>
      <c r="C44" s="4"/>
      <c r="D44" s="4"/>
      <c r="E44" s="4"/>
      <c r="F44" s="4"/>
      <c r="G44" s="1185"/>
      <c r="H44" s="1186"/>
      <c r="I44" s="1186"/>
      <c r="J44" s="1186"/>
      <c r="K44" s="1186"/>
      <c r="L44" s="1186"/>
      <c r="M44" s="1186"/>
      <c r="N44" s="1186"/>
      <c r="O44" s="1187"/>
    </row>
    <row r="45" spans="2:17" x14ac:dyDescent="0.15">
      <c r="B45" s="12"/>
      <c r="C45" s="4"/>
      <c r="D45" s="4"/>
      <c r="E45" s="4"/>
      <c r="F45" s="4"/>
      <c r="G45" s="1185"/>
      <c r="H45" s="1186"/>
      <c r="I45" s="1186"/>
      <c r="J45" s="1186"/>
      <c r="K45" s="1186"/>
      <c r="L45" s="1186"/>
      <c r="M45" s="1186"/>
      <c r="N45" s="1186"/>
      <c r="O45" s="1187"/>
    </row>
    <row r="46" spans="2:17" x14ac:dyDescent="0.15">
      <c r="B46" s="12"/>
      <c r="C46" s="4"/>
      <c r="D46" s="4"/>
      <c r="E46" s="4"/>
      <c r="F46" s="4"/>
      <c r="G46" s="1185"/>
      <c r="H46" s="1186"/>
      <c r="I46" s="1186"/>
      <c r="J46" s="1186"/>
      <c r="K46" s="1186"/>
      <c r="L46" s="1186"/>
      <c r="M46" s="1186"/>
      <c r="N46" s="1186"/>
      <c r="O46" s="1187"/>
    </row>
    <row r="47" spans="2:17" x14ac:dyDescent="0.15">
      <c r="B47" s="12"/>
      <c r="C47" s="4"/>
      <c r="D47" s="4"/>
      <c r="E47" s="4"/>
      <c r="F47" s="4"/>
      <c r="G47" s="1188"/>
      <c r="H47" s="1189"/>
      <c r="I47" s="1189"/>
      <c r="J47" s="1189"/>
      <c r="K47" s="1189"/>
      <c r="L47" s="1189"/>
      <c r="M47" s="1189"/>
      <c r="N47" s="1189"/>
      <c r="O47" s="1190"/>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1"/>
      <c r="H50" s="1192"/>
      <c r="I50" s="1192"/>
      <c r="J50" s="1193"/>
      <c r="K50" s="23" t="s">
        <v>4</v>
      </c>
      <c r="L50" s="23" t="s">
        <v>5</v>
      </c>
      <c r="M50" s="23" t="s">
        <v>6</v>
      </c>
      <c r="N50" s="23" t="s">
        <v>7</v>
      </c>
      <c r="O50" s="23" t="s">
        <v>8</v>
      </c>
    </row>
    <row r="51" spans="1:17" x14ac:dyDescent="0.15">
      <c r="B51" s="12"/>
      <c r="C51" s="4"/>
      <c r="D51" s="4"/>
      <c r="E51" s="4"/>
      <c r="F51" s="4"/>
      <c r="G51" s="1194" t="s">
        <v>9</v>
      </c>
      <c r="H51" s="1195"/>
      <c r="I51" s="1200" t="s">
        <v>10</v>
      </c>
      <c r="J51" s="1200"/>
      <c r="K51" s="1202"/>
      <c r="L51" s="1202"/>
      <c r="M51" s="1202"/>
      <c r="N51" s="1203"/>
      <c r="O51" s="1202"/>
    </row>
    <row r="52" spans="1:17" x14ac:dyDescent="0.15">
      <c r="B52" s="12"/>
      <c r="C52" s="4"/>
      <c r="D52" s="4"/>
      <c r="E52" s="4"/>
      <c r="F52" s="4"/>
      <c r="G52" s="1196"/>
      <c r="H52" s="1197"/>
      <c r="I52" s="1201"/>
      <c r="J52" s="1201"/>
      <c r="K52" s="1203"/>
      <c r="L52" s="1203"/>
      <c r="M52" s="1203"/>
      <c r="N52" s="1203"/>
      <c r="O52" s="1203"/>
    </row>
    <row r="53" spans="1:17" x14ac:dyDescent="0.15">
      <c r="A53" s="24"/>
      <c r="B53" s="12"/>
      <c r="C53" s="4"/>
      <c r="D53" s="4"/>
      <c r="E53" s="4"/>
      <c r="F53" s="4"/>
      <c r="G53" s="1196"/>
      <c r="H53" s="1197"/>
      <c r="I53" s="1204" t="s">
        <v>11</v>
      </c>
      <c r="J53" s="1204"/>
      <c r="K53" s="1205"/>
      <c r="L53" s="1205"/>
      <c r="M53" s="1205"/>
      <c r="N53" s="1207">
        <v>49.1</v>
      </c>
      <c r="O53" s="1205"/>
    </row>
    <row r="54" spans="1:17" x14ac:dyDescent="0.15">
      <c r="A54" s="24"/>
      <c r="B54" s="12"/>
      <c r="C54" s="4"/>
      <c r="D54" s="4"/>
      <c r="E54" s="4"/>
      <c r="F54" s="4"/>
      <c r="G54" s="1198"/>
      <c r="H54" s="1199"/>
      <c r="I54" s="1204"/>
      <c r="J54" s="1204"/>
      <c r="K54" s="1206"/>
      <c r="L54" s="1206"/>
      <c r="M54" s="1206"/>
      <c r="N54" s="1206"/>
      <c r="O54" s="1206"/>
    </row>
    <row r="55" spans="1:17" x14ac:dyDescent="0.15">
      <c r="A55" s="24"/>
      <c r="B55" s="12"/>
      <c r="C55" s="4"/>
      <c r="D55" s="4"/>
      <c r="E55" s="4"/>
      <c r="F55" s="4"/>
      <c r="G55" s="1208" t="s">
        <v>12</v>
      </c>
      <c r="H55" s="1209"/>
      <c r="I55" s="1204" t="s">
        <v>10</v>
      </c>
      <c r="J55" s="1204"/>
      <c r="K55" s="1202"/>
      <c r="L55" s="1202"/>
      <c r="M55" s="1202"/>
      <c r="N55" s="1203">
        <v>0</v>
      </c>
      <c r="O55" s="1202"/>
    </row>
    <row r="56" spans="1:17" x14ac:dyDescent="0.15">
      <c r="A56" s="24"/>
      <c r="B56" s="12"/>
      <c r="C56" s="4"/>
      <c r="D56" s="4"/>
      <c r="E56" s="4"/>
      <c r="F56" s="4"/>
      <c r="G56" s="1210"/>
      <c r="H56" s="1211"/>
      <c r="I56" s="1204"/>
      <c r="J56" s="1204"/>
      <c r="K56" s="1203"/>
      <c r="L56" s="1203"/>
      <c r="M56" s="1203"/>
      <c r="N56" s="1203"/>
      <c r="O56" s="1203"/>
    </row>
    <row r="57" spans="1:17" s="24" customFormat="1" x14ac:dyDescent="0.15">
      <c r="B57" s="25"/>
      <c r="C57" s="21"/>
      <c r="D57" s="21"/>
      <c r="E57" s="21"/>
      <c r="F57" s="21"/>
      <c r="G57" s="1210"/>
      <c r="H57" s="1211"/>
      <c r="I57" s="1214" t="s">
        <v>11</v>
      </c>
      <c r="J57" s="1214"/>
      <c r="K57" s="1205"/>
      <c r="L57" s="1205"/>
      <c r="M57" s="1205"/>
      <c r="N57" s="1207">
        <v>57.1</v>
      </c>
      <c r="O57" s="1205"/>
      <c r="P57" s="26"/>
      <c r="Q57" s="25"/>
    </row>
    <row r="58" spans="1:17" s="24" customFormat="1" x14ac:dyDescent="0.15">
      <c r="A58" s="3"/>
      <c r="B58" s="25"/>
      <c r="C58" s="21"/>
      <c r="D58" s="21"/>
      <c r="E58" s="21"/>
      <c r="F58" s="21"/>
      <c r="G58" s="1212"/>
      <c r="H58" s="1213"/>
      <c r="I58" s="1214"/>
      <c r="J58" s="1214"/>
      <c r="K58" s="1206"/>
      <c r="L58" s="1206"/>
      <c r="M58" s="1206"/>
      <c r="N58" s="1206"/>
      <c r="O58" s="1206"/>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2" t="s">
        <v>533</v>
      </c>
      <c r="H65" s="1183"/>
      <c r="I65" s="1183"/>
      <c r="J65" s="1183"/>
      <c r="K65" s="1183"/>
      <c r="L65" s="1183"/>
      <c r="M65" s="1183"/>
      <c r="N65" s="1183"/>
      <c r="O65" s="1184"/>
    </row>
    <row r="66" spans="2:30" x14ac:dyDescent="0.15">
      <c r="B66" s="12"/>
      <c r="C66" s="4"/>
      <c r="D66" s="4"/>
      <c r="E66" s="4"/>
      <c r="F66" s="4"/>
      <c r="G66" s="1185"/>
      <c r="H66" s="1186"/>
      <c r="I66" s="1186"/>
      <c r="J66" s="1186"/>
      <c r="K66" s="1186"/>
      <c r="L66" s="1186"/>
      <c r="M66" s="1186"/>
      <c r="N66" s="1186"/>
      <c r="O66" s="1187"/>
    </row>
    <row r="67" spans="2:30" x14ac:dyDescent="0.15">
      <c r="B67" s="12"/>
      <c r="C67" s="4"/>
      <c r="D67" s="4"/>
      <c r="E67" s="4"/>
      <c r="F67" s="4"/>
      <c r="G67" s="1185"/>
      <c r="H67" s="1186"/>
      <c r="I67" s="1186"/>
      <c r="J67" s="1186"/>
      <c r="K67" s="1186"/>
      <c r="L67" s="1186"/>
      <c r="M67" s="1186"/>
      <c r="N67" s="1186"/>
      <c r="O67" s="1187"/>
    </row>
    <row r="68" spans="2:30" x14ac:dyDescent="0.15">
      <c r="B68" s="12"/>
      <c r="C68" s="4"/>
      <c r="D68" s="4"/>
      <c r="E68" s="4"/>
      <c r="F68" s="4"/>
      <c r="G68" s="1185"/>
      <c r="H68" s="1186"/>
      <c r="I68" s="1186"/>
      <c r="J68" s="1186"/>
      <c r="K68" s="1186"/>
      <c r="L68" s="1186"/>
      <c r="M68" s="1186"/>
      <c r="N68" s="1186"/>
      <c r="O68" s="1187"/>
    </row>
    <row r="69" spans="2:30" x14ac:dyDescent="0.15">
      <c r="B69" s="12"/>
      <c r="C69" s="4"/>
      <c r="D69" s="4"/>
      <c r="E69" s="4"/>
      <c r="F69" s="4"/>
      <c r="G69" s="1188"/>
      <c r="H69" s="1189"/>
      <c r="I69" s="1189"/>
      <c r="J69" s="1189"/>
      <c r="K69" s="1189"/>
      <c r="L69" s="1189"/>
      <c r="M69" s="1189"/>
      <c r="N69" s="1189"/>
      <c r="O69" s="1190"/>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1"/>
      <c r="H72" s="1192"/>
      <c r="I72" s="1192"/>
      <c r="J72" s="1193"/>
      <c r="K72" s="23" t="s">
        <v>4</v>
      </c>
      <c r="L72" s="23" t="s">
        <v>5</v>
      </c>
      <c r="M72" s="23" t="s">
        <v>6</v>
      </c>
      <c r="N72" s="23" t="s">
        <v>7</v>
      </c>
      <c r="O72" s="23" t="s">
        <v>8</v>
      </c>
    </row>
    <row r="73" spans="2:30" x14ac:dyDescent="0.15">
      <c r="B73" s="12"/>
      <c r="C73" s="4"/>
      <c r="D73" s="4"/>
      <c r="E73" s="4"/>
      <c r="F73" s="4"/>
      <c r="G73" s="1194" t="s">
        <v>9</v>
      </c>
      <c r="H73" s="1195"/>
      <c r="I73" s="1200" t="s">
        <v>10</v>
      </c>
      <c r="J73" s="1200"/>
      <c r="K73" s="1215"/>
      <c r="L73" s="1215"/>
      <c r="M73" s="1203"/>
      <c r="N73" s="1203"/>
      <c r="O73" s="1203"/>
      <c r="S73" s="3">
        <v>9.9</v>
      </c>
    </row>
    <row r="74" spans="2:30" x14ac:dyDescent="0.15">
      <c r="B74" s="12"/>
      <c r="C74" s="4"/>
      <c r="D74" s="4"/>
      <c r="E74" s="4"/>
      <c r="F74" s="4"/>
      <c r="G74" s="1196"/>
      <c r="H74" s="1197"/>
      <c r="I74" s="1201"/>
      <c r="J74" s="1201"/>
      <c r="K74" s="1215"/>
      <c r="L74" s="1215"/>
      <c r="M74" s="1203"/>
      <c r="N74" s="1203"/>
      <c r="O74" s="1203"/>
    </row>
    <row r="75" spans="2:30" x14ac:dyDescent="0.15">
      <c r="B75" s="12"/>
      <c r="C75" s="4"/>
      <c r="D75" s="4"/>
      <c r="E75" s="4"/>
      <c r="F75" s="4"/>
      <c r="G75" s="1196"/>
      <c r="H75" s="1197"/>
      <c r="I75" s="1204" t="s">
        <v>15</v>
      </c>
      <c r="J75" s="1204"/>
      <c r="K75" s="1207">
        <v>5.5</v>
      </c>
      <c r="L75" s="1207">
        <v>5</v>
      </c>
      <c r="M75" s="1207">
        <v>4.3</v>
      </c>
      <c r="N75" s="1207">
        <v>3.8</v>
      </c>
      <c r="O75" s="1207">
        <v>2.9</v>
      </c>
      <c r="U75" s="3">
        <v>81.2</v>
      </c>
      <c r="W75" s="3">
        <v>87.2</v>
      </c>
      <c r="Y75" s="3">
        <v>99.8</v>
      </c>
      <c r="AA75" s="3">
        <v>109.5</v>
      </c>
      <c r="AC75" s="3">
        <v>115.2</v>
      </c>
    </row>
    <row r="76" spans="2:30" x14ac:dyDescent="0.15">
      <c r="B76" s="12"/>
      <c r="C76" s="4"/>
      <c r="D76" s="4"/>
      <c r="E76" s="4"/>
      <c r="F76" s="4"/>
      <c r="G76" s="1198"/>
      <c r="H76" s="1199"/>
      <c r="I76" s="1204"/>
      <c r="J76" s="1204"/>
      <c r="K76" s="1206"/>
      <c r="L76" s="1206"/>
      <c r="M76" s="1206"/>
      <c r="N76" s="1206"/>
      <c r="O76" s="1206"/>
    </row>
    <row r="77" spans="2:30" x14ac:dyDescent="0.15">
      <c r="B77" s="12"/>
      <c r="C77" s="4"/>
      <c r="D77" s="4"/>
      <c r="E77" s="4"/>
      <c r="F77" s="4"/>
      <c r="G77" s="1208" t="s">
        <v>12</v>
      </c>
      <c r="H77" s="1209"/>
      <c r="I77" s="1204" t="s">
        <v>10</v>
      </c>
      <c r="J77" s="1204"/>
      <c r="K77" s="1215">
        <v>0</v>
      </c>
      <c r="L77" s="1215">
        <v>0</v>
      </c>
      <c r="M77" s="1203">
        <v>0</v>
      </c>
      <c r="N77" s="1203">
        <v>0</v>
      </c>
      <c r="O77" s="1203">
        <v>0</v>
      </c>
      <c r="R77" s="3">
        <v>12.3</v>
      </c>
      <c r="T77" s="3">
        <v>11.1</v>
      </c>
    </row>
    <row r="78" spans="2:30" x14ac:dyDescent="0.15">
      <c r="B78" s="12"/>
      <c r="C78" s="4"/>
      <c r="D78" s="4"/>
      <c r="E78" s="4"/>
      <c r="F78" s="4"/>
      <c r="G78" s="1210"/>
      <c r="H78" s="1211"/>
      <c r="I78" s="1204"/>
      <c r="J78" s="1204"/>
      <c r="K78" s="1215"/>
      <c r="L78" s="1215"/>
      <c r="M78" s="1203"/>
      <c r="N78" s="1203"/>
      <c r="O78" s="1203"/>
    </row>
    <row r="79" spans="2:30" x14ac:dyDescent="0.15">
      <c r="B79" s="12"/>
      <c r="C79" s="4"/>
      <c r="D79" s="4"/>
      <c r="E79" s="4"/>
      <c r="F79" s="4"/>
      <c r="G79" s="1210"/>
      <c r="H79" s="1211"/>
      <c r="I79" s="1216" t="s">
        <v>15</v>
      </c>
      <c r="J79" s="1214"/>
      <c r="K79" s="1217">
        <v>9.6999999999999993</v>
      </c>
      <c r="L79" s="1217">
        <v>8.6</v>
      </c>
      <c r="M79" s="1217">
        <v>7.7</v>
      </c>
      <c r="N79" s="1217">
        <v>6.4</v>
      </c>
      <c r="O79" s="1217">
        <v>6.9</v>
      </c>
      <c r="V79" s="3">
        <v>53.5</v>
      </c>
      <c r="X79" s="3">
        <v>48.2</v>
      </c>
      <c r="Z79" s="3">
        <v>34.200000000000003</v>
      </c>
      <c r="AB79" s="3">
        <v>30.3</v>
      </c>
      <c r="AD79" s="3">
        <v>28.9</v>
      </c>
    </row>
    <row r="80" spans="2:30" x14ac:dyDescent="0.15">
      <c r="B80" s="12"/>
      <c r="C80" s="4"/>
      <c r="D80" s="4"/>
      <c r="E80" s="4"/>
      <c r="F80" s="4"/>
      <c r="G80" s="1212"/>
      <c r="H80" s="1213"/>
      <c r="I80" s="1214"/>
      <c r="J80" s="1214"/>
      <c r="K80" s="1217"/>
      <c r="L80" s="1217"/>
      <c r="M80" s="1217"/>
      <c r="N80" s="1217"/>
      <c r="O80" s="121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55" zoomScaleNormal="55"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8" zoomScale="55" zoomScaleNormal="55"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cp:lastPrinted>2018-11-26T04:42:27Z</cp:lastPrinted>
  <dcterms:created xsi:type="dcterms:W3CDTF">2018-08-30T10:21:40Z</dcterms:created>
  <dcterms:modified xsi:type="dcterms:W3CDTF">2018-11-28T13:06:08Z</dcterms:modified>
  <cp:category/>
</cp:coreProperties>
</file>