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7170"/>
  </bookViews>
  <sheets>
    <sheet name="9" sheetId="1" r:id="rId1"/>
  </sheets>
  <externalReferences>
    <externalReference r:id="rId2"/>
  </externalReferences>
  <definedNames>
    <definedName name="_Fill" hidden="1">#REF!</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hani">#REF!</definedName>
    <definedName name="NO">#REF!</definedName>
    <definedName name="_xlnm.Print_Area" localSheetId="0">'9'!$A$1:$I$42</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H36" i="1" l="1"/>
  <c r="G36" i="1"/>
  <c r="E36" i="1"/>
  <c r="C36" i="1"/>
  <c r="B36" i="1"/>
  <c r="H35" i="1"/>
  <c r="G35" i="1"/>
  <c r="E35" i="1"/>
  <c r="C35" i="1"/>
  <c r="B35" i="1"/>
  <c r="H34" i="1"/>
  <c r="G34" i="1"/>
  <c r="E34" i="1"/>
  <c r="C34" i="1"/>
  <c r="B34" i="1"/>
  <c r="H33" i="1"/>
  <c r="G33" i="1"/>
  <c r="E33" i="1"/>
  <c r="C33" i="1"/>
  <c r="B33" i="1"/>
  <c r="H32" i="1"/>
  <c r="G32" i="1"/>
  <c r="E32" i="1"/>
  <c r="C32" i="1"/>
  <c r="B32" i="1"/>
  <c r="H31" i="1"/>
  <c r="G31" i="1"/>
  <c r="E31" i="1"/>
  <c r="C31" i="1"/>
  <c r="B31" i="1"/>
  <c r="H30" i="1"/>
  <c r="G30" i="1"/>
  <c r="E30" i="1"/>
  <c r="C30" i="1"/>
  <c r="B30" i="1"/>
  <c r="H29" i="1"/>
  <c r="G29" i="1"/>
  <c r="E29" i="1"/>
  <c r="C29" i="1"/>
  <c r="B29" i="1"/>
  <c r="H28" i="1"/>
  <c r="G28" i="1"/>
  <c r="E28" i="1"/>
  <c r="C28" i="1"/>
  <c r="B28" i="1"/>
  <c r="H27" i="1"/>
  <c r="G27" i="1"/>
  <c r="E27" i="1"/>
  <c r="C27" i="1"/>
  <c r="B27" i="1"/>
  <c r="H26" i="1"/>
  <c r="G26" i="1"/>
  <c r="E26" i="1"/>
  <c r="C26" i="1"/>
  <c r="B26" i="1"/>
  <c r="H25" i="1"/>
  <c r="G25" i="1"/>
  <c r="E25" i="1"/>
  <c r="C25" i="1"/>
  <c r="B25" i="1"/>
  <c r="H24" i="1"/>
  <c r="G24" i="1"/>
  <c r="E24" i="1"/>
  <c r="C24" i="1"/>
  <c r="B24" i="1"/>
  <c r="H23" i="1"/>
  <c r="G23" i="1"/>
  <c r="E23" i="1"/>
  <c r="C23" i="1"/>
  <c r="B23" i="1"/>
  <c r="H22" i="1"/>
  <c r="G22" i="1"/>
  <c r="E22" i="1"/>
  <c r="C22" i="1"/>
  <c r="B22" i="1"/>
  <c r="H21" i="1"/>
  <c r="G21" i="1"/>
  <c r="E21" i="1"/>
  <c r="C21" i="1"/>
  <c r="B21" i="1"/>
  <c r="H20" i="1"/>
  <c r="G20" i="1"/>
  <c r="E20" i="1"/>
  <c r="C20" i="1"/>
  <c r="B20" i="1"/>
  <c r="H19" i="1"/>
  <c r="G19" i="1"/>
  <c r="E19" i="1"/>
  <c r="C19" i="1"/>
  <c r="B19" i="1"/>
  <c r="H18" i="1"/>
  <c r="G18" i="1"/>
  <c r="E18" i="1"/>
  <c r="C18" i="1"/>
  <c r="B18" i="1"/>
  <c r="H17" i="1"/>
  <c r="G17" i="1"/>
  <c r="E17" i="1"/>
  <c r="C17" i="1"/>
  <c r="B17" i="1"/>
  <c r="H16" i="1"/>
  <c r="H37" i="1" s="1"/>
  <c r="H38" i="1" s="1"/>
  <c r="G16" i="1"/>
  <c r="E16" i="1"/>
  <c r="E37" i="1" s="1"/>
  <c r="E38" i="1" s="1"/>
  <c r="C16" i="1"/>
  <c r="C37" i="1" s="1"/>
  <c r="B16" i="1"/>
  <c r="H14" i="1"/>
  <c r="G14" i="1"/>
  <c r="E14" i="1"/>
  <c r="C14" i="1"/>
  <c r="B14" i="1"/>
  <c r="H13" i="1"/>
  <c r="G13" i="1"/>
  <c r="E13" i="1"/>
  <c r="C13" i="1"/>
  <c r="B13" i="1"/>
  <c r="H12" i="1"/>
  <c r="G12" i="1"/>
  <c r="E12" i="1"/>
  <c r="C12" i="1"/>
  <c r="B12" i="1"/>
  <c r="H11" i="1"/>
  <c r="G11" i="1"/>
  <c r="E11" i="1"/>
  <c r="C11" i="1"/>
  <c r="B11" i="1"/>
  <c r="H10" i="1"/>
  <c r="G10" i="1"/>
  <c r="E10" i="1"/>
  <c r="C10" i="1"/>
  <c r="B10" i="1"/>
  <c r="H9" i="1"/>
  <c r="G9" i="1"/>
  <c r="E9" i="1"/>
  <c r="C9" i="1"/>
  <c r="B9" i="1"/>
  <c r="H8" i="1"/>
  <c r="G8" i="1"/>
  <c r="E8" i="1"/>
  <c r="C8" i="1"/>
  <c r="B8" i="1"/>
  <c r="H7" i="1"/>
  <c r="H15" i="1" s="1"/>
  <c r="G7" i="1"/>
  <c r="E7" i="1"/>
  <c r="E15" i="1" s="1"/>
  <c r="C7" i="1"/>
  <c r="B7" i="1"/>
  <c r="H6" i="1"/>
  <c r="G6" i="1"/>
  <c r="E6" i="1"/>
  <c r="C6" i="1"/>
  <c r="C15" i="1" s="1"/>
  <c r="B6" i="1"/>
  <c r="C38" i="1" l="1"/>
</calcChain>
</file>

<file path=xl/sharedStrings.xml><?xml version="1.0" encoding="utf-8"?>
<sst xmlns="http://schemas.openxmlformats.org/spreadsheetml/2006/main" count="83" uniqueCount="52">
  <si>
    <t>※３　国：最高号棒を含む高位号俸から昇格した場合の俸給月額の増加額を縮減。</t>
    <rPh sb="3" eb="4">
      <t>クニ</t>
    </rPh>
    <rPh sb="5" eb="7">
      <t>サイコウ</t>
    </rPh>
    <rPh sb="7" eb="8">
      <t>ゴウ</t>
    </rPh>
    <rPh sb="8" eb="9">
      <t>ボウ</t>
    </rPh>
    <rPh sb="10" eb="11">
      <t>フク</t>
    </rPh>
    <phoneticPr fontId="2"/>
  </si>
  <si>
    <t/>
  </si>
  <si>
    <t>標準の勤務成績で2号給昇給</t>
  </si>
  <si>
    <t>＊ 市計、町村計、市町村計の各欄の数値は、制度等が国と同じ団体数を表しています。</t>
    <rPh sb="2" eb="4">
      <t>シケイ</t>
    </rPh>
    <rPh sb="5" eb="7">
      <t>チョウソン</t>
    </rPh>
    <rPh sb="7" eb="8">
      <t>ケイ</t>
    </rPh>
    <rPh sb="9" eb="12">
      <t>シチョウソン</t>
    </rPh>
    <rPh sb="12" eb="13">
      <t>ケイ</t>
    </rPh>
    <rPh sb="14" eb="16">
      <t>カクラン</t>
    </rPh>
    <rPh sb="17" eb="19">
      <t>スウチ</t>
    </rPh>
    <rPh sb="21" eb="23">
      <t>セイド</t>
    </rPh>
    <rPh sb="23" eb="24">
      <t>トウ</t>
    </rPh>
    <rPh sb="25" eb="26">
      <t>クニ</t>
    </rPh>
    <rPh sb="27" eb="28">
      <t>オナ</t>
    </rPh>
    <rPh sb="29" eb="32">
      <t>ダンタイスウ</t>
    </rPh>
    <rPh sb="33" eb="34">
      <t>アラワ</t>
    </rPh>
    <phoneticPr fontId="2"/>
  </si>
  <si>
    <t>※２　国：標準の勤務成績で昇給停止。特に良好の場合には１号俸、極めて良好の場合には２号俸以上。</t>
    <phoneticPr fontId="2"/>
  </si>
  <si>
    <t>※１　国：55歳を超える職員</t>
    <rPh sb="3" eb="4">
      <t>クニ</t>
    </rPh>
    <phoneticPr fontId="2"/>
  </si>
  <si>
    <t>９　市町村別高齢層職員の昇給・昇格抑制措置状況（一般行政職）</t>
  </si>
  <si>
    <t>（平成３１年４月１日現在）</t>
  </si>
  <si>
    <t>昇給抑制措置</t>
  </si>
  <si>
    <t>昇格時号給の縮減措置</t>
  </si>
  <si>
    <t>措置の有無</t>
  </si>
  <si>
    <t>対象職員</t>
  </si>
  <si>
    <t>昇給制度</t>
  </si>
  <si>
    <t>昇格制度</t>
  </si>
  <si>
    <t>国との異同</t>
  </si>
  <si>
    <t>国との異同の内容
（※１）</t>
  </si>
  <si>
    <t>国との異同の内容
（※２）</t>
  </si>
  <si>
    <t>国との異同の内容
（※３）</t>
  </si>
  <si>
    <t>和歌山市</t>
  </si>
  <si>
    <t>海南市</t>
  </si>
  <si>
    <t>橋本市</t>
  </si>
  <si>
    <t>有田市</t>
  </si>
  <si>
    <t>御坊市</t>
  </si>
  <si>
    <t>田辺市</t>
  </si>
  <si>
    <t>新宮市</t>
  </si>
  <si>
    <t>紀の川市</t>
  </si>
  <si>
    <t>岩出市</t>
  </si>
  <si>
    <t>＊市計</t>
  </si>
  <si>
    <t>紀美野町</t>
  </si>
  <si>
    <t>かつらぎ町</t>
  </si>
  <si>
    <t>九度山町</t>
  </si>
  <si>
    <t>高野町</t>
  </si>
  <si>
    <t>湯浅町</t>
  </si>
  <si>
    <t>広川町</t>
  </si>
  <si>
    <t>55歳を超える職員
及び課長級職員</t>
  </si>
  <si>
    <t>有田川町</t>
  </si>
  <si>
    <t>美浜町</t>
  </si>
  <si>
    <t>日高町</t>
  </si>
  <si>
    <t>由良町</t>
  </si>
  <si>
    <t>印南町</t>
  </si>
  <si>
    <t>みなべ町</t>
  </si>
  <si>
    <t>日高川町</t>
  </si>
  <si>
    <t>白浜町</t>
  </si>
  <si>
    <t>上富田町</t>
  </si>
  <si>
    <t>すさみ町</t>
  </si>
  <si>
    <t>那智勝浦町</t>
  </si>
  <si>
    <t>太地町</t>
  </si>
  <si>
    <t>古座川町</t>
  </si>
  <si>
    <t>北山村</t>
  </si>
  <si>
    <t>串本町</t>
  </si>
  <si>
    <t>＊町村計</t>
  </si>
  <si>
    <t>＊市町村計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</si>
</sst>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2"/>
      <name val="Arial"/>
      <family val="2"/>
    </font>
    <font>
      <sz val="8"/>
      <name val="ＭＳ ゴシック"/>
      <family val="3"/>
      <charset val="128"/>
    </font>
    <font>
      <sz val="6"/>
      <name val="ＭＳ Ｐゴシック"/>
      <family val="3"/>
      <charset val="128"/>
    </font>
    <font>
      <sz val="8"/>
      <name val="ＭＳ Ｐゴシック"/>
      <family val="3"/>
      <charset val="128"/>
    </font>
    <font>
      <sz val="10"/>
      <name val="ＭＳ ゴシック"/>
      <family val="3"/>
      <charset val="128"/>
    </font>
    <font>
      <sz val="10"/>
      <name val="HG丸ｺﾞｼｯｸM-PRO"/>
      <family val="3"/>
      <charset val="128"/>
    </font>
    <font>
      <sz val="11"/>
      <name val="ＭＳ Ｐゴシック"/>
      <family val="3"/>
      <charset val="128"/>
    </font>
    <font>
      <u/>
      <sz val="17.149999999999999"/>
      <color indexed="12"/>
      <name val="Arial"/>
      <family val="2"/>
    </font>
    <font>
      <sz val="9.6"/>
      <name val="ＭＳ 明朝"/>
      <family val="1"/>
      <charset val="128"/>
    </font>
    <font>
      <sz val="14"/>
      <name val="Arial"/>
      <family val="2"/>
    </font>
  </fonts>
  <fills count="3">
    <fill>
      <patternFill patternType="none"/>
    </fill>
    <fill>
      <patternFill patternType="gray125"/>
    </fill>
    <fill>
      <patternFill patternType="solid">
        <fgColor indexed="47"/>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9" fontId="6" fillId="0" borderId="0" applyFont="0" applyFill="0" applyBorder="0" applyAlignment="0" applyProtection="0"/>
    <xf numFmtId="0" fontId="7" fillId="0" borderId="0" applyNumberFormat="0" applyFill="0" applyBorder="0" applyAlignment="0" applyProtection="0">
      <alignment vertical="top"/>
      <protection locked="0"/>
    </xf>
    <xf numFmtId="38" fontId="6" fillId="0" borderId="0" applyFont="0" applyFill="0" applyBorder="0" applyAlignment="0" applyProtection="0"/>
    <xf numFmtId="0" fontId="8" fillId="0" borderId="0"/>
    <xf numFmtId="0" fontId="6" fillId="0" borderId="0">
      <alignment vertical="center"/>
    </xf>
    <xf numFmtId="37" fontId="9" fillId="0" borderId="16"/>
  </cellStyleXfs>
  <cellXfs count="61">
    <xf numFmtId="0" fontId="0" fillId="0" borderId="0" xfId="0"/>
    <xf numFmtId="0" fontId="1" fillId="0" borderId="0" xfId="0" applyNumberFormat="1" applyFont="1" applyAlignment="1">
      <alignment vertical="center"/>
    </xf>
    <xf numFmtId="0"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NumberFormat="1" applyFont="1" applyBorder="1" applyAlignment="1">
      <alignment vertical="center"/>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176" fontId="1" fillId="0" borderId="10" xfId="0" applyNumberFormat="1" applyFont="1" applyFill="1" applyBorder="1" applyAlignment="1">
      <alignment horizontal="distributed" vertical="center"/>
    </xf>
    <xf numFmtId="0" fontId="1" fillId="0" borderId="0" xfId="0" applyFont="1" applyAlignment="1">
      <alignment horizontal="center" vertical="center"/>
    </xf>
    <xf numFmtId="0" fontId="1" fillId="0" borderId="0" xfId="0" applyNumberFormat="1" applyFont="1" applyAlignment="1">
      <alignment horizontal="right" vertical="center"/>
    </xf>
    <xf numFmtId="0" fontId="4" fillId="0" borderId="0" xfId="0" applyNumberFormat="1" applyFont="1" applyAlignment="1">
      <alignment vertical="center"/>
    </xf>
    <xf numFmtId="0" fontId="4" fillId="0" borderId="0" xfId="0" applyFont="1" applyAlignment="1">
      <alignment vertical="center"/>
    </xf>
    <xf numFmtId="0" fontId="5" fillId="0" borderId="0" xfId="0" applyNumberFormat="1" applyFont="1" applyAlignment="1">
      <alignment horizontal="left" vertical="center"/>
    </xf>
    <xf numFmtId="0" fontId="0" fillId="0" borderId="0" xfId="0" applyAlignment="1">
      <alignment vertical="center"/>
    </xf>
    <xf numFmtId="0" fontId="1" fillId="0" borderId="0" xfId="0" applyNumberFormat="1" applyFont="1" applyBorder="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255" wrapText="1"/>
    </xf>
    <xf numFmtId="0" fontId="3" fillId="0" borderId="4" xfId="0" applyNumberFormat="1" applyFont="1" applyFill="1" applyBorder="1" applyAlignment="1">
      <alignment horizontal="center" vertical="center" wrapText="1"/>
    </xf>
    <xf numFmtId="0" fontId="3" fillId="0" borderId="10" xfId="0" applyNumberFormat="1" applyFont="1" applyFill="1" applyBorder="1" applyAlignment="1">
      <alignment vertical="center" wrapText="1"/>
    </xf>
    <xf numFmtId="0" fontId="3" fillId="0" borderId="1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wrapText="1"/>
    </xf>
    <xf numFmtId="176" fontId="1" fillId="0" borderId="4" xfId="0" applyNumberFormat="1" applyFont="1" applyFill="1" applyBorder="1" applyAlignment="1">
      <alignment horizontal="distributed" vertical="center"/>
    </xf>
    <xf numFmtId="0" fontId="3" fillId="0" borderId="4" xfId="0" applyNumberFormat="1" applyFont="1" applyFill="1" applyBorder="1" applyAlignment="1">
      <alignment vertical="center" wrapText="1"/>
    </xf>
    <xf numFmtId="0" fontId="3" fillId="0" borderId="7"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4" xfId="0" applyNumberFormat="1" applyFont="1" applyFill="1" applyBorder="1" applyAlignment="1">
      <alignment horizontal="center" vertical="center" wrapText="1"/>
    </xf>
    <xf numFmtId="176" fontId="1" fillId="0" borderId="5" xfId="0" applyNumberFormat="1" applyFont="1" applyFill="1" applyBorder="1" applyAlignment="1">
      <alignment horizontal="distributed" vertical="center"/>
    </xf>
    <xf numFmtId="0" fontId="3" fillId="0" borderId="5" xfId="0" applyNumberFormat="1" applyFont="1" applyFill="1" applyBorder="1" applyAlignment="1">
      <alignment vertical="center" wrapText="1"/>
    </xf>
    <xf numFmtId="0" fontId="3" fillId="0" borderId="6"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176" fontId="1" fillId="0" borderId="1" xfId="0" applyNumberFormat="1" applyFont="1" applyFill="1" applyBorder="1" applyAlignment="1">
      <alignment horizontal="distributed" vertical="center" wrapText="1"/>
    </xf>
    <xf numFmtId="0" fontId="3" fillId="0" borderId="19" xfId="0" applyNumberFormat="1" applyFont="1" applyFill="1" applyBorder="1" applyAlignment="1">
      <alignment vertical="center"/>
    </xf>
    <xf numFmtId="0" fontId="3" fillId="0" borderId="19" xfId="0" applyNumberFormat="1" applyFont="1" applyFill="1" applyBorder="1" applyAlignment="1">
      <alignment vertical="center" wrapText="1"/>
    </xf>
    <xf numFmtId="0" fontId="3" fillId="0" borderId="2"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176" fontId="1" fillId="0" borderId="3" xfId="0" applyNumberFormat="1" applyFont="1" applyFill="1" applyBorder="1" applyAlignment="1">
      <alignment horizontal="distributed" vertical="center"/>
    </xf>
    <xf numFmtId="0" fontId="3" fillId="0" borderId="11" xfId="0" applyNumberFormat="1" applyFont="1" applyFill="1" applyBorder="1" applyAlignment="1">
      <alignment vertical="center" wrapText="1"/>
    </xf>
    <xf numFmtId="0" fontId="3" fillId="0" borderId="18"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wrapText="1"/>
    </xf>
    <xf numFmtId="176" fontId="1" fillId="0" borderId="9" xfId="0" applyNumberFormat="1" applyFont="1" applyFill="1" applyBorder="1" applyAlignment="1">
      <alignment horizontal="distributed"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vertical="center" wrapText="1"/>
    </xf>
    <xf numFmtId="0" fontId="1" fillId="0" borderId="9" xfId="0" applyNumberFormat="1" applyFont="1" applyFill="1" applyBorder="1" applyAlignment="1">
      <alignment horizontal="center" vertical="center" wrapText="1"/>
    </xf>
    <xf numFmtId="176" fontId="1" fillId="0" borderId="1" xfId="0" applyNumberFormat="1" applyFont="1" applyFill="1" applyBorder="1" applyAlignment="1">
      <alignment horizontal="distributed" vertical="center"/>
    </xf>
    <xf numFmtId="0" fontId="1" fillId="2" borderId="15"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2" borderId="12" xfId="0" applyNumberFormat="1" applyFont="1" applyFill="1" applyBorder="1" applyAlignment="1">
      <alignment horizontal="center" vertical="center"/>
    </xf>
    <xf numFmtId="0" fontId="1" fillId="2" borderId="14" xfId="0" applyFont="1" applyFill="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1" fillId="2" borderId="15" xfId="0" applyFont="1" applyFill="1" applyBorder="1" applyAlignment="1">
      <alignment horizontal="center" vertical="center" textRotation="255" wrapText="1"/>
    </xf>
    <xf numFmtId="0" fontId="0" fillId="0" borderId="12" xfId="0" applyBorder="1" applyAlignment="1">
      <alignment horizontal="center" vertical="center" textRotation="255" wrapText="1"/>
    </xf>
    <xf numFmtId="0" fontId="1" fillId="2" borderId="14" xfId="0" applyFont="1" applyFill="1" applyBorder="1" applyAlignment="1">
      <alignment horizontal="center" vertical="center" wrapText="1"/>
    </xf>
    <xf numFmtId="0" fontId="0" fillId="0" borderId="2" xfId="0" applyBorder="1" applyAlignment="1">
      <alignment horizontal="center" vertical="center" wrapText="1"/>
    </xf>
  </cellXfs>
  <cellStyles count="7">
    <cellStyle name="パーセント 2" xfId="1"/>
    <cellStyle name="ハイパーリンク 2" xfId="2"/>
    <cellStyle name="桁区切り 2" xfId="3"/>
    <cellStyle name="標準" xfId="0" builtinId="0"/>
    <cellStyle name="標準 2" xfId="4"/>
    <cellStyle name="標準 3" xfId="5"/>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3&#34892;&#25919;&#29677;\&#20844;&#21209;&#21729;&#38306;&#20418;\2019&#32102;&#19982;&#23455;&#24907;&#35519;&#26619;&#31561;\1_&#32102;&#19982;&#23455;&#24907;&#35519;&#26619;&#65288;&#35519;&#26619;&#65289;\&#20998;&#26512;&#12487;&#12540;&#12479;\2019&#20998;&#26512;&#12487;&#12540;&#12479;&#65288;&#24066;&#30010;&#26449;&#65289;1218rev4&#65288;&#20316;&#25104;&#2001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出し列"/>
      <sheetName val="年"/>
      <sheetName val="議員"/>
      <sheetName val="議員まとめ"/>
      <sheetName val="市町村長まとめ"/>
      <sheetName val="市町村長"/>
      <sheetName val="ｔｘｔ"/>
      <sheetName val="附帯（全職）"/>
      <sheetName val="計"/>
      <sheetName val="附帯（一般）"/>
      <sheetName val="一般行政職"/>
      <sheetName val="附帯（税務）"/>
      <sheetName val="税務職"/>
      <sheetName val="附帯（研究）"/>
      <sheetName val="研究職"/>
      <sheetName val="附帯（医歯）"/>
      <sheetName val="医師・歯科医師職"/>
      <sheetName val="附帯（薬医）"/>
      <sheetName val="薬剤師・医療技術職"/>
      <sheetName val="附帯（看保）"/>
      <sheetName val="看護・保健職"/>
      <sheetName val="附帯（福祉）"/>
      <sheetName val="福祉職"/>
      <sheetName val="附帯（消防）"/>
      <sheetName val="消防職"/>
      <sheetName val="附帯（企業）"/>
      <sheetName val="企業職"/>
      <sheetName val="附帯（技能）"/>
      <sheetName val="技能労務職"/>
      <sheetName val="附帯（特任）"/>
      <sheetName val="特定任期付職員"/>
      <sheetName val="附帯（高教）"/>
      <sheetName val="高等学校教諭職"/>
      <sheetName val="附帯（小中）"/>
      <sheetName val="小中学校・幼稚園教諭職"/>
      <sheetName val="附帯（他教）"/>
      <sheetName val="その他の教育職"/>
      <sheetName val="附帯（臨時）"/>
      <sheetName val="臨時職員"/>
      <sheetName val="附帯（再任）"/>
      <sheetName val="【再掲】再任用職員"/>
      <sheetName val="平均手当額（全職種）"/>
      <sheetName val="平均手当額（一般行政職）"/>
      <sheetName val="3-3 手当割合（全職）"/>
      <sheetName val="3-3 手当割合（一般）"/>
      <sheetName val="1"/>
      <sheetName val="2-3"/>
      <sheetName val="3-2"/>
      <sheetName val="4"/>
      <sheetName val="5"/>
      <sheetName val="給与カード"/>
      <sheetName val="7"/>
      <sheetName val="8"/>
      <sheetName val="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7">
          <cell r="EA7">
            <v>1</v>
          </cell>
          <cell r="EB7">
            <v>1</v>
          </cell>
          <cell r="EC7">
            <v>1</v>
          </cell>
          <cell r="ED7">
            <v>1</v>
          </cell>
          <cell r="EE7">
            <v>1</v>
          </cell>
        </row>
        <row r="8">
          <cell r="EA8">
            <v>1</v>
          </cell>
          <cell r="EB8">
            <v>1</v>
          </cell>
          <cell r="EC8">
            <v>1</v>
          </cell>
          <cell r="ED8">
            <v>1</v>
          </cell>
          <cell r="EE8">
            <v>1</v>
          </cell>
        </row>
        <row r="9">
          <cell r="EA9">
            <v>1</v>
          </cell>
          <cell r="EB9">
            <v>1</v>
          </cell>
          <cell r="EC9">
            <v>1</v>
          </cell>
          <cell r="ED9">
            <v>1</v>
          </cell>
          <cell r="EE9">
            <v>1</v>
          </cell>
        </row>
        <row r="10">
          <cell r="EA10">
            <v>1</v>
          </cell>
          <cell r="EB10">
            <v>1</v>
          </cell>
          <cell r="EC10">
            <v>1</v>
          </cell>
          <cell r="ED10">
            <v>1</v>
          </cell>
          <cell r="EE10">
            <v>1</v>
          </cell>
        </row>
        <row r="11">
          <cell r="EA11">
            <v>1</v>
          </cell>
          <cell r="EB11">
            <v>1</v>
          </cell>
          <cell r="EC11">
            <v>1</v>
          </cell>
          <cell r="ED11">
            <v>1</v>
          </cell>
          <cell r="EE11">
            <v>1</v>
          </cell>
        </row>
        <row r="12">
          <cell r="EA12">
            <v>1</v>
          </cell>
          <cell r="EB12">
            <v>1</v>
          </cell>
          <cell r="EC12">
            <v>1</v>
          </cell>
          <cell r="ED12">
            <v>1</v>
          </cell>
          <cell r="EE12">
            <v>1</v>
          </cell>
        </row>
        <row r="13">
          <cell r="EA13">
            <v>1</v>
          </cell>
          <cell r="EB13">
            <v>1</v>
          </cell>
          <cell r="EC13">
            <v>1</v>
          </cell>
          <cell r="ED13">
            <v>1</v>
          </cell>
          <cell r="EE13">
            <v>1</v>
          </cell>
        </row>
        <row r="14">
          <cell r="EA14">
            <v>1</v>
          </cell>
          <cell r="EB14">
            <v>1</v>
          </cell>
          <cell r="EC14">
            <v>1</v>
          </cell>
          <cell r="ED14">
            <v>1</v>
          </cell>
          <cell r="EE14">
            <v>1</v>
          </cell>
        </row>
        <row r="15">
          <cell r="EA15">
            <v>1</v>
          </cell>
          <cell r="EB15">
            <v>1</v>
          </cell>
          <cell r="EC15">
            <v>1</v>
          </cell>
          <cell r="ED15">
            <v>1</v>
          </cell>
          <cell r="EE15">
            <v>1</v>
          </cell>
        </row>
        <row r="16">
          <cell r="EA16">
            <v>1</v>
          </cell>
          <cell r="EB16">
            <v>1</v>
          </cell>
          <cell r="EC16">
            <v>2</v>
          </cell>
          <cell r="ED16">
            <v>2</v>
          </cell>
          <cell r="EE16">
            <v>0</v>
          </cell>
        </row>
        <row r="17">
          <cell r="EA17">
            <v>1</v>
          </cell>
          <cell r="EB17">
            <v>1</v>
          </cell>
          <cell r="EC17">
            <v>1</v>
          </cell>
          <cell r="ED17">
            <v>1</v>
          </cell>
          <cell r="EE17">
            <v>1</v>
          </cell>
        </row>
        <row r="18">
          <cell r="EA18">
            <v>1</v>
          </cell>
          <cell r="EB18">
            <v>1</v>
          </cell>
          <cell r="EC18">
            <v>3</v>
          </cell>
          <cell r="ED18">
            <v>1</v>
          </cell>
          <cell r="EE18">
            <v>1</v>
          </cell>
        </row>
        <row r="19">
          <cell r="EA19">
            <v>1</v>
          </cell>
          <cell r="EB19">
            <v>1</v>
          </cell>
          <cell r="EC19">
            <v>1</v>
          </cell>
          <cell r="ED19">
            <v>1</v>
          </cell>
          <cell r="EE19">
            <v>1</v>
          </cell>
        </row>
        <row r="20">
          <cell r="EA20">
            <v>1</v>
          </cell>
          <cell r="EB20">
            <v>1</v>
          </cell>
          <cell r="EC20">
            <v>1</v>
          </cell>
          <cell r="ED20">
            <v>1</v>
          </cell>
          <cell r="EE20">
            <v>1</v>
          </cell>
        </row>
        <row r="21">
          <cell r="EA21">
            <v>1</v>
          </cell>
          <cell r="EB21">
            <v>2</v>
          </cell>
          <cell r="EC21">
            <v>3</v>
          </cell>
          <cell r="ED21">
            <v>1</v>
          </cell>
          <cell r="EE21">
            <v>1</v>
          </cell>
        </row>
        <row r="22">
          <cell r="EA22">
            <v>1</v>
          </cell>
          <cell r="EB22">
            <v>1</v>
          </cell>
          <cell r="EC22">
            <v>3</v>
          </cell>
          <cell r="ED22">
            <v>1</v>
          </cell>
          <cell r="EE22">
            <v>1</v>
          </cell>
        </row>
        <row r="23">
          <cell r="EA23">
            <v>1</v>
          </cell>
          <cell r="EB23">
            <v>1</v>
          </cell>
          <cell r="EC23">
            <v>1</v>
          </cell>
          <cell r="ED23">
            <v>1</v>
          </cell>
          <cell r="EE23">
            <v>1</v>
          </cell>
        </row>
        <row r="24">
          <cell r="EA24">
            <v>1</v>
          </cell>
          <cell r="EB24">
            <v>1</v>
          </cell>
          <cell r="EC24">
            <v>1</v>
          </cell>
          <cell r="ED24">
            <v>1</v>
          </cell>
          <cell r="EE24">
            <v>1</v>
          </cell>
        </row>
        <row r="25">
          <cell r="EA25">
            <v>1</v>
          </cell>
          <cell r="EB25">
            <v>1</v>
          </cell>
          <cell r="EC25">
            <v>1</v>
          </cell>
          <cell r="ED25">
            <v>1</v>
          </cell>
          <cell r="EE25">
            <v>1</v>
          </cell>
        </row>
        <row r="26">
          <cell r="EA26">
            <v>1</v>
          </cell>
          <cell r="EB26">
            <v>1</v>
          </cell>
          <cell r="EC26">
            <v>1</v>
          </cell>
          <cell r="ED26">
            <v>1</v>
          </cell>
          <cell r="EE26">
            <v>1</v>
          </cell>
        </row>
        <row r="27">
          <cell r="EA27">
            <v>1</v>
          </cell>
          <cell r="EB27">
            <v>1</v>
          </cell>
          <cell r="EC27">
            <v>1</v>
          </cell>
          <cell r="ED27">
            <v>1</v>
          </cell>
          <cell r="EE27">
            <v>1</v>
          </cell>
        </row>
        <row r="28">
          <cell r="EA28">
            <v>1</v>
          </cell>
          <cell r="EB28">
            <v>1</v>
          </cell>
          <cell r="EC28">
            <v>1</v>
          </cell>
          <cell r="ED28">
            <v>1</v>
          </cell>
          <cell r="EE28">
            <v>1</v>
          </cell>
        </row>
        <row r="29">
          <cell r="EA29">
            <v>1</v>
          </cell>
          <cell r="EB29">
            <v>1</v>
          </cell>
          <cell r="EC29">
            <v>1</v>
          </cell>
          <cell r="ED29">
            <v>1</v>
          </cell>
          <cell r="EE29">
            <v>1</v>
          </cell>
        </row>
        <row r="30">
          <cell r="EA30">
            <v>1</v>
          </cell>
          <cell r="EB30">
            <v>1</v>
          </cell>
          <cell r="EC30">
            <v>1</v>
          </cell>
          <cell r="ED30">
            <v>1</v>
          </cell>
          <cell r="EE30">
            <v>1</v>
          </cell>
        </row>
        <row r="31">
          <cell r="EA31">
            <v>1</v>
          </cell>
          <cell r="EB31">
            <v>1</v>
          </cell>
          <cell r="EC31">
            <v>1</v>
          </cell>
          <cell r="ED31">
            <v>1</v>
          </cell>
          <cell r="EE31">
            <v>1</v>
          </cell>
        </row>
        <row r="32">
          <cell r="EA32">
            <v>1</v>
          </cell>
          <cell r="EB32">
            <v>1</v>
          </cell>
          <cell r="EC32">
            <v>3</v>
          </cell>
          <cell r="ED32">
            <v>1</v>
          </cell>
          <cell r="EE32">
            <v>1</v>
          </cell>
        </row>
        <row r="33">
          <cell r="EA33">
            <v>1</v>
          </cell>
          <cell r="EB33">
            <v>1</v>
          </cell>
          <cell r="EC33">
            <v>3</v>
          </cell>
          <cell r="ED33">
            <v>2</v>
          </cell>
          <cell r="EE33">
            <v>0</v>
          </cell>
        </row>
        <row r="34">
          <cell r="EA34">
            <v>1</v>
          </cell>
          <cell r="EB34">
            <v>1</v>
          </cell>
          <cell r="EC34">
            <v>3</v>
          </cell>
          <cell r="ED34">
            <v>2</v>
          </cell>
          <cell r="EE34">
            <v>0</v>
          </cell>
        </row>
        <row r="35">
          <cell r="EA35">
            <v>1</v>
          </cell>
          <cell r="EB35">
            <v>1</v>
          </cell>
          <cell r="EC35">
            <v>3</v>
          </cell>
          <cell r="ED35">
            <v>2</v>
          </cell>
          <cell r="EE35">
            <v>0</v>
          </cell>
        </row>
        <row r="36">
          <cell r="EA36">
            <v>1</v>
          </cell>
          <cell r="EB36">
            <v>1</v>
          </cell>
          <cell r="EC36">
            <v>3</v>
          </cell>
          <cell r="ED36">
            <v>1</v>
          </cell>
          <cell r="EE36">
            <v>1</v>
          </cell>
        </row>
      </sheetData>
      <sheetData sheetId="51"/>
      <sheetData sheetId="52"/>
      <sheetData sheetId="5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P55"/>
  <sheetViews>
    <sheetView tabSelected="1" showOutlineSymbols="0" view="pageBreakPreview" zoomScaleNormal="100" zoomScaleSheetLayoutView="100" workbookViewId="0">
      <selection activeCell="D28" sqref="D28"/>
    </sheetView>
  </sheetViews>
  <sheetFormatPr defaultColWidth="8.6640625" defaultRowHeight="11.1" customHeight="1"/>
  <cols>
    <col min="1" max="1" width="8.77734375" style="1" customWidth="1"/>
    <col min="2" max="3" width="3.77734375" style="1" customWidth="1"/>
    <col min="4" max="4" width="13.77734375" style="2" customWidth="1"/>
    <col min="5" max="5" width="3.77734375" style="1" customWidth="1"/>
    <col min="6" max="6" width="19.88671875" style="2" customWidth="1"/>
    <col min="7" max="7" width="3.77734375" style="1" customWidth="1"/>
    <col min="8" max="8" width="3.77734375" style="2" customWidth="1"/>
    <col min="9" max="9" width="12.77734375" style="1" customWidth="1"/>
    <col min="10" max="10" width="12.33203125" style="1" customWidth="1"/>
    <col min="11" max="12" width="8.88671875" customWidth="1"/>
    <col min="13" max="16384" width="8.6640625" style="1"/>
  </cols>
  <sheetData>
    <row r="1" spans="1:250" s="13" customFormat="1" ht="15" customHeight="1">
      <c r="A1" s="15" t="s">
        <v>6</v>
      </c>
      <c r="B1" s="15"/>
      <c r="C1" s="15"/>
      <c r="D1" s="15"/>
      <c r="E1" s="15"/>
      <c r="F1" s="15"/>
      <c r="G1" s="15"/>
      <c r="H1" s="16"/>
      <c r="I1" s="16"/>
      <c r="J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row>
    <row r="2" spans="1:250" ht="15" customHeight="1">
      <c r="I2" s="12" t="s">
        <v>7</v>
      </c>
      <c r="J2" s="11"/>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row>
    <row r="3" spans="1:250" ht="19.5" customHeight="1">
      <c r="A3" s="51"/>
      <c r="B3" s="54" t="s">
        <v>8</v>
      </c>
      <c r="C3" s="55"/>
      <c r="D3" s="55"/>
      <c r="E3" s="55"/>
      <c r="F3" s="56"/>
      <c r="G3" s="54" t="s">
        <v>9</v>
      </c>
      <c r="H3" s="55"/>
      <c r="I3" s="56"/>
      <c r="J3" s="2"/>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row>
    <row r="4" spans="1:250" ht="19.5" customHeight="1">
      <c r="A4" s="52"/>
      <c r="B4" s="57" t="s">
        <v>10</v>
      </c>
      <c r="C4" s="59" t="s">
        <v>11</v>
      </c>
      <c r="D4" s="60"/>
      <c r="E4" s="59" t="s">
        <v>12</v>
      </c>
      <c r="F4" s="60"/>
      <c r="G4" s="57" t="s">
        <v>10</v>
      </c>
      <c r="H4" s="59" t="s">
        <v>13</v>
      </c>
      <c r="I4" s="60"/>
      <c r="J4" s="2"/>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row>
    <row r="5" spans="1:250" ht="60" customHeight="1">
      <c r="A5" s="53"/>
      <c r="B5" s="58"/>
      <c r="C5" s="19" t="s">
        <v>14</v>
      </c>
      <c r="D5" s="18" t="s">
        <v>15</v>
      </c>
      <c r="E5" s="19" t="s">
        <v>14</v>
      </c>
      <c r="F5" s="18" t="s">
        <v>16</v>
      </c>
      <c r="G5" s="58"/>
      <c r="H5" s="19" t="s">
        <v>14</v>
      </c>
      <c r="I5" s="18" t="s">
        <v>17</v>
      </c>
      <c r="J5" s="2"/>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row>
    <row r="6" spans="1:250" ht="15.95" customHeight="1">
      <c r="A6" s="10" t="s">
        <v>18</v>
      </c>
      <c r="B6" s="8" t="str">
        <f>IF([1]給与カード!EA7=1,"有","無")</f>
        <v>有</v>
      </c>
      <c r="C6" s="8" t="str">
        <f>IF([1]給与カード!EB7=1,"同","異")</f>
        <v>同</v>
      </c>
      <c r="D6" s="21"/>
      <c r="E6" s="9" t="str">
        <f>IF([1]給与カード!EC7=1,"同","異")</f>
        <v>同</v>
      </c>
      <c r="F6" s="21" t="s">
        <v>1</v>
      </c>
      <c r="G6" s="9" t="str">
        <f>IF([1]給与カード!ED7=1,"有","無")</f>
        <v>有</v>
      </c>
      <c r="H6" s="8" t="str">
        <f>IF([1]給与カード!EE7=2,"-",IF([1]給与カード!EE7=1,"同","異"))</f>
        <v>同</v>
      </c>
      <c r="I6" s="25"/>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row>
    <row r="7" spans="1:250" ht="15.95" customHeight="1">
      <c r="A7" s="26" t="s">
        <v>19</v>
      </c>
      <c r="B7" s="7" t="str">
        <f>IF([1]給与カード!EA8=1,"有","無")</f>
        <v>有</v>
      </c>
      <c r="C7" s="7" t="str">
        <f>IF([1]給与カード!EB8=1,"同","異")</f>
        <v>同</v>
      </c>
      <c r="D7" s="27"/>
      <c r="E7" s="28" t="str">
        <f>IF([1]給与カード!EC8=1,"同","異")</f>
        <v>同</v>
      </c>
      <c r="F7" s="27" t="s">
        <v>1</v>
      </c>
      <c r="G7" s="28" t="str">
        <f>IF([1]給与カード!ED8=1,"有","無")</f>
        <v>有</v>
      </c>
      <c r="H7" s="7" t="str">
        <f>IF([1]給与カード!EE8=2,"-",IF([1]給与カード!EE8=1,"同","異"))</f>
        <v>同</v>
      </c>
      <c r="I7" s="2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row>
    <row r="8" spans="1:250" ht="15.95" customHeight="1">
      <c r="A8" s="26" t="s">
        <v>20</v>
      </c>
      <c r="B8" s="7" t="str">
        <f>IF([1]給与カード!EA9=1,"有","無")</f>
        <v>有</v>
      </c>
      <c r="C8" s="7" t="str">
        <f>IF([1]給与カード!EB9=1,"同","異")</f>
        <v>同</v>
      </c>
      <c r="D8" s="27"/>
      <c r="E8" s="28" t="str">
        <f>IF([1]給与カード!EC9=1,"同","異")</f>
        <v>同</v>
      </c>
      <c r="F8" s="27" t="s">
        <v>1</v>
      </c>
      <c r="G8" s="28" t="str">
        <f>IF([1]給与カード!ED9=1,"有","無")</f>
        <v>有</v>
      </c>
      <c r="H8" s="7" t="str">
        <f>IF([1]給与カード!EE9=2,"-",IF([1]給与カード!EE9=1,"同","異"))</f>
        <v>同</v>
      </c>
      <c r="I8" s="29"/>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row>
    <row r="9" spans="1:250" ht="15.95" customHeight="1">
      <c r="A9" s="26" t="s">
        <v>21</v>
      </c>
      <c r="B9" s="7" t="str">
        <f>IF([1]給与カード!EA10=1,"有","無")</f>
        <v>有</v>
      </c>
      <c r="C9" s="7" t="str">
        <f>IF([1]給与カード!EB10=1,"同","異")</f>
        <v>同</v>
      </c>
      <c r="D9" s="27"/>
      <c r="E9" s="28" t="str">
        <f>IF([1]給与カード!EC10=1,"同","異")</f>
        <v>同</v>
      </c>
      <c r="F9" s="27" t="s">
        <v>1</v>
      </c>
      <c r="G9" s="28" t="str">
        <f>IF([1]給与カード!ED10=1,"有","無")</f>
        <v>有</v>
      </c>
      <c r="H9" s="7" t="str">
        <f>IF([1]給与カード!EE10=2,"-",IF([1]給与カード!EE10=1,"同","異"))</f>
        <v>同</v>
      </c>
      <c r="I9" s="29"/>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row>
    <row r="10" spans="1:250" ht="15.95" customHeight="1">
      <c r="A10" s="26" t="s">
        <v>22</v>
      </c>
      <c r="B10" s="7" t="str">
        <f>IF([1]給与カード!EA11=1,"有","無")</f>
        <v>有</v>
      </c>
      <c r="C10" s="7" t="str">
        <f>IF([1]給与カード!EB11=1,"同","異")</f>
        <v>同</v>
      </c>
      <c r="D10" s="27"/>
      <c r="E10" s="28" t="str">
        <f>IF([1]給与カード!EC11=1,"同","異")</f>
        <v>同</v>
      </c>
      <c r="F10" s="27" t="s">
        <v>1</v>
      </c>
      <c r="G10" s="28" t="str">
        <f>IF([1]給与カード!ED11=1,"有","無")</f>
        <v>有</v>
      </c>
      <c r="H10" s="7" t="str">
        <f>IF([1]給与カード!EE11=2,"-",IF([1]給与カード!EE11=1,"同","異"))</f>
        <v>同</v>
      </c>
      <c r="I10" s="29"/>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row>
    <row r="11" spans="1:250" ht="15.95" customHeight="1">
      <c r="A11" s="26" t="s">
        <v>23</v>
      </c>
      <c r="B11" s="7" t="str">
        <f>IF([1]給与カード!EA12=1,"有","無")</f>
        <v>有</v>
      </c>
      <c r="C11" s="7" t="str">
        <f>IF([1]給与カード!EB12=1,"同","異")</f>
        <v>同</v>
      </c>
      <c r="D11" s="27"/>
      <c r="E11" s="28" t="str">
        <f>IF([1]給与カード!EC12=1,"同","異")</f>
        <v>同</v>
      </c>
      <c r="F11" s="27" t="s">
        <v>1</v>
      </c>
      <c r="G11" s="28" t="str">
        <f>IF([1]給与カード!ED12=1,"有","無")</f>
        <v>有</v>
      </c>
      <c r="H11" s="7" t="str">
        <f>IF([1]給与カード!EE12=2,"-",IF([1]給与カード!EE12=1,"同","異"))</f>
        <v>同</v>
      </c>
      <c r="I11" s="29"/>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row>
    <row r="12" spans="1:250" ht="15.95" customHeight="1">
      <c r="A12" s="26" t="s">
        <v>24</v>
      </c>
      <c r="B12" s="7" t="str">
        <f>IF([1]給与カード!EA13=1,"有","無")</f>
        <v>有</v>
      </c>
      <c r="C12" s="7" t="str">
        <f>IF([1]給与カード!EB13=1,"同","異")</f>
        <v>同</v>
      </c>
      <c r="D12" s="27"/>
      <c r="E12" s="28" t="str">
        <f>IF([1]給与カード!EC13=1,"同","異")</f>
        <v>同</v>
      </c>
      <c r="F12" s="27" t="s">
        <v>1</v>
      </c>
      <c r="G12" s="28" t="str">
        <f>IF([1]給与カード!ED13=1,"有","無")</f>
        <v>有</v>
      </c>
      <c r="H12" s="7" t="str">
        <f>IF([1]給与カード!EE13=2,"-",IF([1]給与カード!EE13=1,"同","異"))</f>
        <v>同</v>
      </c>
      <c r="I12" s="30"/>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row>
    <row r="13" spans="1:250" ht="15.95" customHeight="1">
      <c r="A13" s="26" t="s">
        <v>25</v>
      </c>
      <c r="B13" s="7" t="str">
        <f>IF([1]給与カード!EA14=1,"有","無")</f>
        <v>有</v>
      </c>
      <c r="C13" s="7" t="str">
        <f>IF([1]給与カード!EB14=1,"同","異")</f>
        <v>同</v>
      </c>
      <c r="D13" s="27"/>
      <c r="E13" s="28" t="str">
        <f>IF([1]給与カード!EC14=1,"同","異")</f>
        <v>同</v>
      </c>
      <c r="F13" s="27" t="s">
        <v>1</v>
      </c>
      <c r="G13" s="28" t="str">
        <f>IF([1]給与カード!ED14=1,"有","無")</f>
        <v>有</v>
      </c>
      <c r="H13" s="7" t="str">
        <f>IF([1]給与カード!EE14=2,"-",IF([1]給与カード!EE14=1,"同","異"))</f>
        <v>同</v>
      </c>
      <c r="I13" s="31"/>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row>
    <row r="14" spans="1:250" ht="15.95" customHeight="1">
      <c r="A14" s="32" t="s">
        <v>26</v>
      </c>
      <c r="B14" s="6" t="str">
        <f>IF([1]給与カード!EA15=1,"有","無")</f>
        <v>有</v>
      </c>
      <c r="C14" s="6" t="str">
        <f>IF([1]給与カード!EB15=1,"同","異")</f>
        <v>同</v>
      </c>
      <c r="D14" s="33"/>
      <c r="E14" s="34" t="str">
        <f>IF([1]給与カード!EC15=1,"同","異")</f>
        <v>同</v>
      </c>
      <c r="F14" s="33" t="s">
        <v>1</v>
      </c>
      <c r="G14" s="34" t="str">
        <f>IF([1]給与カード!ED15=1,"有","無")</f>
        <v>有</v>
      </c>
      <c r="H14" s="6" t="str">
        <f>IF([1]給与カード!EE15=2,"-",IF([1]給与カード!EE15=1,"同","異"))</f>
        <v>同</v>
      </c>
      <c r="I14" s="35"/>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row>
    <row r="15" spans="1:250" ht="15.95" customHeight="1">
      <c r="A15" s="36" t="s">
        <v>27</v>
      </c>
      <c r="B15" s="37"/>
      <c r="C15" s="23">
        <f>COUNTIF(C6:C14,"同")</f>
        <v>9</v>
      </c>
      <c r="D15" s="38"/>
      <c r="E15" s="39">
        <f>COUNTIF(E6:E14,"同")</f>
        <v>9</v>
      </c>
      <c r="F15" s="38"/>
      <c r="G15" s="40"/>
      <c r="H15" s="23">
        <f>COUNTIF(H6:H14,"同")</f>
        <v>9</v>
      </c>
      <c r="I15" s="41"/>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row>
    <row r="16" spans="1:250" ht="15.95" customHeight="1">
      <c r="A16" s="42" t="s">
        <v>28</v>
      </c>
      <c r="B16" s="22" t="str">
        <f>IF([1]給与カード!EA16=1,"有","無")</f>
        <v>有</v>
      </c>
      <c r="C16" s="22" t="str">
        <f>IF([1]給与カード!EB16=1,"同","異")</f>
        <v>同</v>
      </c>
      <c r="D16" s="43"/>
      <c r="E16" s="44" t="str">
        <f>IF([1]給与カード!EC16=1,"同","異")</f>
        <v>異</v>
      </c>
      <c r="F16" s="43" t="s">
        <v>2</v>
      </c>
      <c r="G16" s="44" t="str">
        <f>IF([1]給与カード!ED16=1,"有","無")</f>
        <v>無</v>
      </c>
      <c r="H16" s="22" t="str">
        <f>IF([1]給与カード!ED16=1,IF([1]給与カード!EE16=1,"同","異"),"-")</f>
        <v>-</v>
      </c>
      <c r="I16" s="45"/>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row>
    <row r="17" spans="1:250" ht="15.95" customHeight="1">
      <c r="A17" s="26" t="s">
        <v>29</v>
      </c>
      <c r="B17" s="7" t="str">
        <f>IF([1]給与カード!EA17=1,"有","無")</f>
        <v>有</v>
      </c>
      <c r="C17" s="7" t="str">
        <f>IF([1]給与カード!EB17=1,"同","異")</f>
        <v>同</v>
      </c>
      <c r="D17" s="27"/>
      <c r="E17" s="28" t="str">
        <f>IF([1]給与カード!EC17=1,"同","異")</f>
        <v>同</v>
      </c>
      <c r="F17" s="27" t="s">
        <v>1</v>
      </c>
      <c r="G17" s="28" t="str">
        <f>IF([1]給与カード!ED17=1,"有","無")</f>
        <v>有</v>
      </c>
      <c r="H17" s="7" t="str">
        <f>IF([1]給与カード!ED17=1,IF([1]給与カード!EE17=1,"同","異"),"-")</f>
        <v>同</v>
      </c>
      <c r="I17" s="31"/>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row>
    <row r="18" spans="1:250" ht="15.95" customHeight="1">
      <c r="A18" s="26" t="s">
        <v>30</v>
      </c>
      <c r="B18" s="7" t="str">
        <f>IF([1]給与カード!EA18=1,"有","無")</f>
        <v>有</v>
      </c>
      <c r="C18" s="7" t="str">
        <f>IF([1]給与カード!EB18=1,"同","異")</f>
        <v>同</v>
      </c>
      <c r="D18" s="27"/>
      <c r="E18" s="28" t="str">
        <f>IF([1]給与カード!EC18=1,"同","異")</f>
        <v>異</v>
      </c>
      <c r="F18" s="27" t="s">
        <v>2</v>
      </c>
      <c r="G18" s="28" t="str">
        <f>IF([1]給与カード!ED18=1,"有","無")</f>
        <v>有</v>
      </c>
      <c r="H18" s="7" t="str">
        <f>IF([1]給与カード!ED18=1,IF([1]給与カード!EE18=1,"同","異"),"-")</f>
        <v>同</v>
      </c>
      <c r="I18" s="29"/>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row>
    <row r="19" spans="1:250" ht="15.95" customHeight="1">
      <c r="A19" s="46" t="s">
        <v>31</v>
      </c>
      <c r="B19" s="7" t="str">
        <f>IF([1]給与カード!EA19=1,"有","無")</f>
        <v>有</v>
      </c>
      <c r="C19" s="7" t="str">
        <f>IF([1]給与カード!EB19=1,"同","異")</f>
        <v>同</v>
      </c>
      <c r="D19" s="27"/>
      <c r="E19" s="47" t="str">
        <f>IF([1]給与カード!EC19=1,"同","異")</f>
        <v>同</v>
      </c>
      <c r="F19" s="27" t="s">
        <v>1</v>
      </c>
      <c r="G19" s="47" t="str">
        <f>IF([1]給与カード!ED19=1,"有","無")</f>
        <v>有</v>
      </c>
      <c r="H19" s="7" t="str">
        <f>IF([1]給与カード!ED19=1,IF([1]給与カード!EE19=1,"同","異"),"-")</f>
        <v>同</v>
      </c>
      <c r="I19" s="29"/>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row>
    <row r="20" spans="1:250" ht="15.95" customHeight="1">
      <c r="A20" s="26" t="s">
        <v>32</v>
      </c>
      <c r="B20" s="7" t="str">
        <f>IF([1]給与カード!EA20=1,"有","無")</f>
        <v>有</v>
      </c>
      <c r="C20" s="7" t="str">
        <f>IF([1]給与カード!EB20=1,"同","異")</f>
        <v>同</v>
      </c>
      <c r="D20" s="27"/>
      <c r="E20" s="47" t="str">
        <f>IF([1]給与カード!EC20=1,"同","異")</f>
        <v>同</v>
      </c>
      <c r="F20" s="27" t="s">
        <v>1</v>
      </c>
      <c r="G20" s="47" t="str">
        <f>IF([1]給与カード!ED20=1,"有","無")</f>
        <v>有</v>
      </c>
      <c r="H20" s="7" t="str">
        <f>IF([1]給与カード!ED20=1,IF([1]給与カード!EE20=1,"同","異"),"-")</f>
        <v>同</v>
      </c>
      <c r="I20" s="29"/>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row>
    <row r="21" spans="1:250" ht="24.95" customHeight="1">
      <c r="A21" s="26" t="s">
        <v>33</v>
      </c>
      <c r="B21" s="7" t="str">
        <f>IF([1]給与カード!EA21=1,"有","無")</f>
        <v>有</v>
      </c>
      <c r="C21" s="20" t="str">
        <f>IF([1]給与カード!EB21=1,"同","異")</f>
        <v>異</v>
      </c>
      <c r="D21" s="27" t="s">
        <v>34</v>
      </c>
      <c r="E21" s="47" t="str">
        <f>IF([1]給与カード!EC21=1,"同","異")</f>
        <v>異</v>
      </c>
      <c r="F21" s="27" t="s">
        <v>2</v>
      </c>
      <c r="G21" s="47" t="str">
        <f>IF([1]給与カード!ED21=1,"有","無")</f>
        <v>有</v>
      </c>
      <c r="H21" s="7" t="str">
        <f>IF([1]給与カード!ED21=1,IF([1]給与カード!EE21=1,"同","異"),"-")</f>
        <v>同</v>
      </c>
      <c r="I21" s="29"/>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row>
    <row r="22" spans="1:250" ht="15.95" customHeight="1">
      <c r="A22" s="26" t="s">
        <v>35</v>
      </c>
      <c r="B22" s="7" t="str">
        <f>IF([1]給与カード!EA22=1,"有","無")</f>
        <v>有</v>
      </c>
      <c r="C22" s="7" t="str">
        <f>IF([1]給与カード!EB22=1,"同","異")</f>
        <v>同</v>
      </c>
      <c r="D22" s="27"/>
      <c r="E22" s="47" t="str">
        <f>IF([1]給与カード!EC22=1,"同","異")</f>
        <v>異</v>
      </c>
      <c r="F22" s="27" t="s">
        <v>2</v>
      </c>
      <c r="G22" s="47" t="str">
        <f>IF([1]給与カード!ED22=1,"有","無")</f>
        <v>有</v>
      </c>
      <c r="H22" s="7" t="str">
        <f>IF([1]給与カード!ED22=1,IF([1]給与カード!EE22=1,"同","異"),"-")</f>
        <v>同</v>
      </c>
      <c r="I22" s="29"/>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row>
    <row r="23" spans="1:250" ht="15.95" customHeight="1">
      <c r="A23" s="26" t="s">
        <v>36</v>
      </c>
      <c r="B23" s="7" t="str">
        <f>IF([1]給与カード!EA23=1,"有","無")</f>
        <v>有</v>
      </c>
      <c r="C23" s="7" t="str">
        <f>IF([1]給与カード!EB23=1,"同","異")</f>
        <v>同</v>
      </c>
      <c r="D23" s="27"/>
      <c r="E23" s="47" t="str">
        <f>IF([1]給与カード!EC23=1,"同","異")</f>
        <v>同</v>
      </c>
      <c r="F23" s="27" t="s">
        <v>1</v>
      </c>
      <c r="G23" s="47" t="str">
        <f>IF([1]給与カード!ED23=1,"有","無")</f>
        <v>有</v>
      </c>
      <c r="H23" s="7" t="str">
        <f>IF([1]給与カード!ED23=1,IF([1]給与カード!EE23=1,"同","異"),"-")</f>
        <v>同</v>
      </c>
      <c r="I23" s="29"/>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row>
    <row r="24" spans="1:250" ht="15.95" customHeight="1">
      <c r="A24" s="26" t="s">
        <v>37</v>
      </c>
      <c r="B24" s="7" t="str">
        <f>IF([1]給与カード!EA24=1,"有","無")</f>
        <v>有</v>
      </c>
      <c r="C24" s="7" t="str">
        <f>IF([1]給与カード!EB24=1,"同","異")</f>
        <v>同</v>
      </c>
      <c r="D24" s="27"/>
      <c r="E24" s="47" t="str">
        <f>IF([1]給与カード!EC24=1,"同","異")</f>
        <v>同</v>
      </c>
      <c r="F24" s="27" t="s">
        <v>1</v>
      </c>
      <c r="G24" s="47" t="str">
        <f>IF([1]給与カード!ED24=1,"有","無")</f>
        <v>有</v>
      </c>
      <c r="H24" s="7" t="str">
        <f>IF([1]給与カード!ED24=1,IF([1]給与カード!EE24=1,"同","異"),"-")</f>
        <v>同</v>
      </c>
      <c r="I24" s="29"/>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row>
    <row r="25" spans="1:250" ht="15.95" customHeight="1">
      <c r="A25" s="26" t="s">
        <v>38</v>
      </c>
      <c r="B25" s="7" t="str">
        <f>IF([1]給与カード!EA25=1,"有","無")</f>
        <v>有</v>
      </c>
      <c r="C25" s="7" t="str">
        <f>IF([1]給与カード!EB25=1,"同","異")</f>
        <v>同</v>
      </c>
      <c r="D25" s="27"/>
      <c r="E25" s="47" t="str">
        <f>IF([1]給与カード!EC25=1,"同","異")</f>
        <v>同</v>
      </c>
      <c r="F25" s="27" t="s">
        <v>1</v>
      </c>
      <c r="G25" s="47" t="str">
        <f>IF([1]給与カード!ED25=1,"有","無")</f>
        <v>有</v>
      </c>
      <c r="H25" s="7" t="str">
        <f>IF([1]給与カード!ED25=1,IF([1]給与カード!EE25=1,"同","異"),"-")</f>
        <v>同</v>
      </c>
      <c r="I25" s="31"/>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row>
    <row r="26" spans="1:250" ht="15.95" customHeight="1">
      <c r="A26" s="26" t="s">
        <v>39</v>
      </c>
      <c r="B26" s="7" t="str">
        <f>IF([1]給与カード!EA26=1,"有","無")</f>
        <v>有</v>
      </c>
      <c r="C26" s="7" t="str">
        <f>IF([1]給与カード!EB26=1,"同","異")</f>
        <v>同</v>
      </c>
      <c r="D26" s="27"/>
      <c r="E26" s="47" t="str">
        <f>IF([1]給与カード!EC26=1,"同","異")</f>
        <v>同</v>
      </c>
      <c r="F26" s="27" t="s">
        <v>1</v>
      </c>
      <c r="G26" s="47" t="str">
        <f>IF([1]給与カード!ED26=1,"有","無")</f>
        <v>有</v>
      </c>
      <c r="H26" s="7" t="str">
        <f>IF([1]給与カード!ED26=1,IF([1]給与カード!EE26=1,"同","異"),"-")</f>
        <v>同</v>
      </c>
      <c r="I26" s="29"/>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row>
    <row r="27" spans="1:250" ht="15.95" customHeight="1">
      <c r="A27" s="26" t="s">
        <v>40</v>
      </c>
      <c r="B27" s="7" t="str">
        <f>IF([1]給与カード!EA27=1,"有","無")</f>
        <v>有</v>
      </c>
      <c r="C27" s="7" t="str">
        <f>IF([1]給与カード!EB27=1,"同","異")</f>
        <v>同</v>
      </c>
      <c r="D27" s="27"/>
      <c r="E27" s="47" t="str">
        <f>IF([1]給与カード!EC27=1,"同","異")</f>
        <v>同</v>
      </c>
      <c r="F27" s="27" t="s">
        <v>1</v>
      </c>
      <c r="G27" s="47" t="str">
        <f>IF([1]給与カード!ED27=1,"有","無")</f>
        <v>有</v>
      </c>
      <c r="H27" s="7" t="str">
        <f>IF([1]給与カード!ED27=1,IF([1]給与カード!EE27=1,"同","異"),"-")</f>
        <v>同</v>
      </c>
      <c r="I27" s="31"/>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row>
    <row r="28" spans="1:250" ht="15.95" customHeight="1">
      <c r="A28" s="26" t="s">
        <v>41</v>
      </c>
      <c r="B28" s="7" t="str">
        <f>IF([1]給与カード!EA28=1,"有","無")</f>
        <v>有</v>
      </c>
      <c r="C28" s="7" t="str">
        <f>IF([1]給与カード!EB28=1,"同","異")</f>
        <v>同</v>
      </c>
      <c r="D28" s="27"/>
      <c r="E28" s="47" t="str">
        <f>IF([1]給与カード!EC28=1,"同","異")</f>
        <v>同</v>
      </c>
      <c r="F28" s="27" t="s">
        <v>1</v>
      </c>
      <c r="G28" s="47" t="str">
        <f>IF([1]給与カード!ED28=1,"有","無")</f>
        <v>有</v>
      </c>
      <c r="H28" s="7" t="str">
        <f>IF([1]給与カード!ED28=1,IF([1]給与カード!EE28=1,"同","異"),"-")</f>
        <v>同</v>
      </c>
      <c r="I28" s="31"/>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row>
    <row r="29" spans="1:250" ht="15.95" customHeight="1">
      <c r="A29" s="26" t="s">
        <v>42</v>
      </c>
      <c r="B29" s="7" t="str">
        <f>IF([1]給与カード!EA29=1,"有","無")</f>
        <v>有</v>
      </c>
      <c r="C29" s="7" t="str">
        <f>IF([1]給与カード!EB29=1,"同","異")</f>
        <v>同</v>
      </c>
      <c r="D29" s="27"/>
      <c r="E29" s="47" t="str">
        <f>IF([1]給与カード!EC29=1,"同","異")</f>
        <v>同</v>
      </c>
      <c r="F29" s="27" t="s">
        <v>1</v>
      </c>
      <c r="G29" s="47" t="str">
        <f>IF([1]給与カード!ED29=1,"有","無")</f>
        <v>有</v>
      </c>
      <c r="H29" s="7" t="str">
        <f>IF([1]給与カード!ED29=1,IF([1]給与カード!EE29=1,"同","異"),"-")</f>
        <v>同</v>
      </c>
      <c r="I29" s="31"/>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row>
    <row r="30" spans="1:250" ht="15.95" customHeight="1">
      <c r="A30" s="26" t="s">
        <v>43</v>
      </c>
      <c r="B30" s="7" t="str">
        <f>IF([1]給与カード!EA30=1,"有","無")</f>
        <v>有</v>
      </c>
      <c r="C30" s="7" t="str">
        <f>IF([1]給与カード!EB30=1,"同","異")</f>
        <v>同</v>
      </c>
      <c r="D30" s="27"/>
      <c r="E30" s="47" t="str">
        <f>IF([1]給与カード!EC30=1,"同","異")</f>
        <v>同</v>
      </c>
      <c r="F30" s="27" t="s">
        <v>1</v>
      </c>
      <c r="G30" s="47" t="str">
        <f>IF([1]給与カード!ED30=1,"有","無")</f>
        <v>有</v>
      </c>
      <c r="H30" s="7" t="str">
        <f>IF([1]給与カード!ED30=1,IF([1]給与カード!EE30=1,"同","異"),"-")</f>
        <v>同</v>
      </c>
      <c r="I30" s="29"/>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row>
    <row r="31" spans="1:250" ht="15.95" customHeight="1">
      <c r="A31" s="26" t="s">
        <v>44</v>
      </c>
      <c r="B31" s="7" t="str">
        <f>IF([1]給与カード!EA31=1,"有","無")</f>
        <v>有</v>
      </c>
      <c r="C31" s="7" t="str">
        <f>IF([1]給与カード!EB31=1,"同","異")</f>
        <v>同</v>
      </c>
      <c r="D31" s="27"/>
      <c r="E31" s="28" t="str">
        <f>IF([1]給与カード!EC31=1,"同","異")</f>
        <v>同</v>
      </c>
      <c r="F31" s="27" t="s">
        <v>1</v>
      </c>
      <c r="G31" s="28" t="str">
        <f>IF([1]給与カード!ED31=1,"有","無")</f>
        <v>有</v>
      </c>
      <c r="H31" s="7" t="str">
        <f>IF([1]給与カード!ED31=1,IF([1]給与カード!EE31=1,"同","異"),"-")</f>
        <v>同</v>
      </c>
      <c r="I31" s="31"/>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row>
    <row r="32" spans="1:250" ht="15.95" customHeight="1">
      <c r="A32" s="26" t="s">
        <v>45</v>
      </c>
      <c r="B32" s="7" t="str">
        <f>IF([1]給与カード!EA32=1,"有","無")</f>
        <v>有</v>
      </c>
      <c r="C32" s="7" t="str">
        <f>IF([1]給与カード!EB32=1,"同","異")</f>
        <v>同</v>
      </c>
      <c r="D32" s="27"/>
      <c r="E32" s="28" t="str">
        <f>IF([1]給与カード!EC32=1,"同","異")</f>
        <v>異</v>
      </c>
      <c r="F32" s="27" t="s">
        <v>2</v>
      </c>
      <c r="G32" s="28" t="str">
        <f>IF([1]給与カード!ED32=1,"有","無")</f>
        <v>有</v>
      </c>
      <c r="H32" s="7" t="str">
        <f>IF([1]給与カード!ED32=1,IF([1]給与カード!EE32=1,"同","異"),"-")</f>
        <v>同</v>
      </c>
      <c r="I32" s="31"/>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row>
    <row r="33" spans="1:250" ht="15.95" customHeight="1">
      <c r="A33" s="26" t="s">
        <v>46</v>
      </c>
      <c r="B33" s="7" t="str">
        <f>IF([1]給与カード!EA33=1,"有","無")</f>
        <v>有</v>
      </c>
      <c r="C33" s="7" t="str">
        <f>IF([1]給与カード!EB33=1,"同","異")</f>
        <v>同</v>
      </c>
      <c r="D33" s="27"/>
      <c r="E33" s="28" t="str">
        <f>IF([1]給与カード!EC33=1,"同","異")</f>
        <v>異</v>
      </c>
      <c r="F33" s="27" t="s">
        <v>2</v>
      </c>
      <c r="G33" s="28" t="str">
        <f>IF([1]給与カード!ED33=1,"有","無")</f>
        <v>無</v>
      </c>
      <c r="H33" s="7" t="str">
        <f>IF([1]給与カード!ED33=1,IF([1]給与カード!EE33=1,"同","異"),"-")</f>
        <v>-</v>
      </c>
      <c r="I33" s="31"/>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row>
    <row r="34" spans="1:250" ht="15.95" customHeight="1">
      <c r="A34" s="26" t="s">
        <v>47</v>
      </c>
      <c r="B34" s="7" t="str">
        <f>IF([1]給与カード!EA34=1,"有","無")</f>
        <v>有</v>
      </c>
      <c r="C34" s="7" t="str">
        <f>IF([1]給与カード!EB34=1,"同","異")</f>
        <v>同</v>
      </c>
      <c r="D34" s="27"/>
      <c r="E34" s="28" t="str">
        <f>IF([1]給与カード!EC34=1,"同","異")</f>
        <v>異</v>
      </c>
      <c r="F34" s="27" t="s">
        <v>2</v>
      </c>
      <c r="G34" s="28" t="str">
        <f>IF([1]給与カード!ED34=1,"有","無")</f>
        <v>無</v>
      </c>
      <c r="H34" s="7" t="str">
        <f>IF([1]給与カード!ED34=1,IF([1]給与カード!EE34=1,"同","異"),"-")</f>
        <v>-</v>
      </c>
      <c r="I34" s="31"/>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row>
    <row r="35" spans="1:250" ht="15.95" customHeight="1">
      <c r="A35" s="26" t="s">
        <v>48</v>
      </c>
      <c r="B35" s="7" t="str">
        <f>IF([1]給与カード!EA35=1,"有","無")</f>
        <v>有</v>
      </c>
      <c r="C35" s="7" t="str">
        <f>IF([1]給与カード!EB35=1,"同","異")</f>
        <v>同</v>
      </c>
      <c r="D35" s="27"/>
      <c r="E35" s="28" t="str">
        <f>IF([1]給与カード!EC35=1,"同","異")</f>
        <v>異</v>
      </c>
      <c r="F35" s="27" t="s">
        <v>2</v>
      </c>
      <c r="G35" s="28" t="str">
        <f>IF([1]給与カード!ED35=1,"有","無")</f>
        <v>無</v>
      </c>
      <c r="H35" s="7" t="str">
        <f>IF([1]給与カード!ED35=1,IF([1]給与カード!EE35=1,"同","異"),"-")</f>
        <v>-</v>
      </c>
      <c r="I35" s="31"/>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row>
    <row r="36" spans="1:250" ht="15.95" customHeight="1">
      <c r="A36" s="46" t="s">
        <v>49</v>
      </c>
      <c r="B36" s="24" t="str">
        <f>IF([1]給与カード!EA36=1,"有","無")</f>
        <v>有</v>
      </c>
      <c r="C36" s="24" t="str">
        <f>IF([1]給与カード!EB36=1,"同","異")</f>
        <v>同</v>
      </c>
      <c r="D36" s="48"/>
      <c r="E36" s="24" t="str">
        <f>IF([1]給与カード!EC36=1,"同","異")</f>
        <v>異</v>
      </c>
      <c r="F36" s="48" t="s">
        <v>2</v>
      </c>
      <c r="G36" s="24" t="str">
        <f>IF([1]給与カード!ED36=1,"有","無")</f>
        <v>有</v>
      </c>
      <c r="H36" s="24" t="str">
        <f>IF([1]給与カード!ED36=1,IF([1]給与カード!EE36=1,"同","異"),"-")</f>
        <v>同</v>
      </c>
      <c r="I36" s="49"/>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row>
    <row r="37" spans="1:250" ht="15.95" customHeight="1">
      <c r="A37" s="50" t="s">
        <v>50</v>
      </c>
      <c r="B37" s="37"/>
      <c r="C37" s="23">
        <f>COUNTIF(C16:C36,"同")</f>
        <v>20</v>
      </c>
      <c r="D37" s="38"/>
      <c r="E37" s="39">
        <f>COUNTIF(E16:E36,"同")</f>
        <v>12</v>
      </c>
      <c r="F37" s="38"/>
      <c r="G37" s="40"/>
      <c r="H37" s="23">
        <f>COUNTIF(H16:H36,"同")</f>
        <v>17</v>
      </c>
      <c r="I37" s="41"/>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row>
    <row r="38" spans="1:250" ht="15.95" customHeight="1">
      <c r="A38" s="50" t="s">
        <v>51</v>
      </c>
      <c r="B38" s="37"/>
      <c r="C38" s="23">
        <f>SUM(C37,C15)</f>
        <v>29</v>
      </c>
      <c r="D38" s="38"/>
      <c r="E38" s="39">
        <f>SUM(E37,E15)</f>
        <v>21</v>
      </c>
      <c r="F38" s="38"/>
      <c r="G38" s="40"/>
      <c r="H38" s="23">
        <f>SUM(H37,H15)</f>
        <v>26</v>
      </c>
      <c r="I38" s="41"/>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row>
    <row r="39" spans="1:250" ht="15.95" customHeight="1">
      <c r="A39" s="5" t="s">
        <v>5</v>
      </c>
      <c r="C39" s="5"/>
      <c r="D39" s="5"/>
      <c r="E39" s="5"/>
      <c r="F39" s="5"/>
      <c r="G39" s="5"/>
      <c r="H39" s="5"/>
      <c r="I39" s="3"/>
      <c r="J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row>
    <row r="40" spans="1:250" ht="15.95" customHeight="1">
      <c r="A40" s="5" t="s">
        <v>4</v>
      </c>
      <c r="C40" s="5"/>
      <c r="D40" s="5"/>
      <c r="E40" s="5"/>
      <c r="F40" s="5"/>
      <c r="G40" s="5"/>
      <c r="H40" s="5"/>
      <c r="I40" s="3"/>
      <c r="J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row>
    <row r="41" spans="1:250" ht="15.95" customHeight="1">
      <c r="A41" s="17" t="s">
        <v>0</v>
      </c>
      <c r="B41" s="17"/>
      <c r="C41" s="17"/>
      <c r="D41" s="17"/>
      <c r="E41" s="17"/>
      <c r="F41" s="17"/>
      <c r="G41" s="17"/>
      <c r="H41" s="17"/>
      <c r="I41" s="17"/>
      <c r="J41" s="4"/>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row>
    <row r="42" spans="1:250" ht="15.95" customHeight="1">
      <c r="A42" s="17" t="s">
        <v>3</v>
      </c>
      <c r="B42" s="17"/>
      <c r="C42" s="17"/>
      <c r="D42" s="17"/>
      <c r="E42" s="17"/>
      <c r="F42" s="17"/>
      <c r="G42" s="17"/>
      <c r="H42" s="17"/>
      <c r="I42" s="17"/>
      <c r="J42" s="4"/>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row>
    <row r="43" spans="1:250" ht="11.1" customHeight="1">
      <c r="I43" s="3"/>
      <c r="J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row>
    <row r="44" spans="1:250" ht="11.1" customHeight="1">
      <c r="I44" s="3"/>
      <c r="J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row>
    <row r="45" spans="1:250" ht="11.1" customHeight="1">
      <c r="I45" s="3"/>
      <c r="J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row>
    <row r="46" spans="1:250" ht="11.1" customHeight="1">
      <c r="I46" s="3"/>
      <c r="J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row>
    <row r="47" spans="1:250" ht="11.1" customHeight="1">
      <c r="I47" s="3"/>
      <c r="J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row>
    <row r="48" spans="1:250" ht="11.1" customHeight="1">
      <c r="I48" s="3"/>
      <c r="J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row>
    <row r="49" spans="9:250" ht="11.1" customHeight="1">
      <c r="I49" s="3"/>
      <c r="J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row>
    <row r="50" spans="9:250" ht="11.1" customHeight="1">
      <c r="I50" s="3"/>
      <c r="J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row>
    <row r="51" spans="9:250" ht="11.1" customHeight="1">
      <c r="I51" s="3"/>
      <c r="J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row>
    <row r="52" spans="9:250" ht="11.1" customHeight="1">
      <c r="I52" s="3"/>
      <c r="J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row>
    <row r="53" spans="9:250" ht="11.1" customHeight="1">
      <c r="I53" s="3"/>
      <c r="J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row>
    <row r="54" spans="9:250" ht="11.1" customHeight="1">
      <c r="I54" s="3"/>
      <c r="J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row>
    <row r="55" spans="9:250" ht="11.1" customHeight="1">
      <c r="I55" s="3"/>
      <c r="J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row>
  </sheetData>
  <mergeCells count="8">
    <mergeCell ref="A3:A5"/>
    <mergeCell ref="B3:F3"/>
    <mergeCell ref="G3:I3"/>
    <mergeCell ref="B4:B5"/>
    <mergeCell ref="C4:D4"/>
    <mergeCell ref="E4:F4"/>
    <mergeCell ref="G4:G5"/>
    <mergeCell ref="H4:I4"/>
  </mergeCells>
  <phoneticPr fontId="2"/>
  <pageMargins left="0.78740157480314965" right="0.78740157480314965" top="0.82677165354330717" bottom="0.78740157480314965"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vt:lpstr>
      <vt:lpstr>'9'!Print_Area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 Prefecture</dc:creator>
  <cp:lastModifiedBy>125326</cp:lastModifiedBy>
  <cp:lastPrinted>2018-01-09T09:57:03Z</cp:lastPrinted>
  <dcterms:created xsi:type="dcterms:W3CDTF">2016-12-15T02:52:42Z</dcterms:created>
  <dcterms:modified xsi:type="dcterms:W3CDTF">2020-02-17T05:47:23Z</dcterms:modified>
</cp:coreProperties>
</file>