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１７－2" sheetId="1" r:id="rId1"/>
  </sheets>
  <definedNames>
    <definedName name="_Fill" hidden="1">#REF!</definedName>
    <definedName name="_xlnm._FilterDatabase" localSheetId="0" hidden="1">'１７－2'!$A$4:$J$48</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hani">#REF!</definedName>
    <definedName name="NO">#REF!</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E45" i="1" l="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 r="C5" i="1"/>
  <c r="B5" i="1"/>
  <c r="B45" i="1"/>
  <c r="C45" i="1"/>
  <c r="H45" i="1"/>
  <c r="G45" i="1"/>
  <c r="F45" i="1"/>
  <c r="D45" i="1"/>
  <c r="I45" i="1"/>
  <c r="G44" i="1"/>
  <c r="G43" i="1"/>
  <c r="G42" i="1"/>
  <c r="G41" i="1"/>
  <c r="G40" i="1"/>
  <c r="G39" i="1"/>
  <c r="G38" i="1"/>
  <c r="G37" i="1"/>
  <c r="G36" i="1"/>
  <c r="G35" i="1"/>
  <c r="I35" i="1" s="1"/>
  <c r="G34" i="1"/>
  <c r="I34" i="1" s="1"/>
  <c r="G33" i="1"/>
  <c r="I33" i="1" s="1"/>
  <c r="G32" i="1"/>
  <c r="I32" i="1" s="1"/>
  <c r="G31" i="1"/>
  <c r="I31" i="1" s="1"/>
  <c r="G30" i="1"/>
  <c r="I30" i="1" s="1"/>
  <c r="G29" i="1"/>
  <c r="I29" i="1" s="1"/>
  <c r="G28" i="1"/>
  <c r="I28" i="1" s="1"/>
  <c r="G27" i="1"/>
  <c r="I27" i="1" s="1"/>
  <c r="G26" i="1"/>
  <c r="I26" i="1" s="1"/>
  <c r="G25" i="1"/>
  <c r="I25" i="1" s="1"/>
  <c r="G24" i="1"/>
  <c r="I24" i="1" s="1"/>
  <c r="G23" i="1"/>
  <c r="I23" i="1" s="1"/>
  <c r="G22" i="1"/>
  <c r="G21" i="1"/>
  <c r="G20" i="1"/>
  <c r="G19" i="1"/>
  <c r="G18" i="1"/>
  <c r="G17" i="1"/>
  <c r="G16" i="1"/>
  <c r="G15" i="1"/>
  <c r="G14" i="1"/>
  <c r="G13" i="1"/>
  <c r="G12" i="1"/>
  <c r="G11" i="1"/>
  <c r="G10" i="1"/>
  <c r="G9" i="1"/>
  <c r="I9" i="1" s="1"/>
  <c r="G8" i="1"/>
  <c r="I8" i="1" s="1"/>
  <c r="G7" i="1"/>
  <c r="I7" i="1" s="1"/>
  <c r="G6" i="1"/>
  <c r="I6" i="1" s="1"/>
  <c r="I40" i="1"/>
  <c r="I39" i="1"/>
  <c r="I38" i="1"/>
  <c r="I37" i="1"/>
  <c r="I36" i="1"/>
  <c r="I18" i="1"/>
  <c r="I17" i="1"/>
  <c r="I16" i="1"/>
  <c r="I15" i="1"/>
  <c r="I14" i="1"/>
  <c r="I13" i="1"/>
  <c r="I12" i="1"/>
  <c r="I11" i="1"/>
  <c r="I10" i="1"/>
  <c r="G5" i="1"/>
  <c r="I44" i="1"/>
  <c r="I43" i="1"/>
  <c r="I42" i="1"/>
  <c r="I41" i="1"/>
  <c r="I22" i="1"/>
  <c r="I21" i="1"/>
  <c r="I20" i="1"/>
  <c r="I19" i="1"/>
  <c r="I5" i="1"/>
</calcChain>
</file>

<file path=xl/sharedStrings.xml><?xml version="1.0" encoding="utf-8"?>
<sst xmlns="http://schemas.openxmlformats.org/spreadsheetml/2006/main" count="154" uniqueCount="58">
  <si>
    <t>制度の有無</t>
    <rPh sb="0" eb="2">
      <t>セイド</t>
    </rPh>
    <rPh sb="3" eb="5">
      <t>ウム</t>
    </rPh>
    <phoneticPr fontId="2"/>
  </si>
  <si>
    <t>有</t>
    <rPh sb="0" eb="1">
      <t>ア</t>
    </rPh>
    <phoneticPr fontId="2"/>
  </si>
  <si>
    <t>無</t>
    <rPh sb="0" eb="1">
      <t>ナ</t>
    </rPh>
    <phoneticPr fontId="2"/>
  </si>
  <si>
    <t>計</t>
    <rPh sb="0" eb="1">
      <t>ケイ</t>
    </rPh>
    <phoneticPr fontId="2"/>
  </si>
  <si>
    <t>増減</t>
    <rPh sb="0" eb="2">
      <t>ゾウゲン</t>
    </rPh>
    <phoneticPr fontId="2"/>
  </si>
  <si>
    <t>※１　国が人事院規則で措置している特殊勤務手当と同様の手当</t>
    <rPh sb="3" eb="4">
      <t>クニ</t>
    </rPh>
    <rPh sb="5" eb="8">
      <t>ジンジイン</t>
    </rPh>
    <rPh sb="8" eb="10">
      <t>キソク</t>
    </rPh>
    <rPh sb="11" eb="13">
      <t>ソチ</t>
    </rPh>
    <rPh sb="17" eb="19">
      <t>トクシュ</t>
    </rPh>
    <rPh sb="19" eb="21">
      <t>キンム</t>
    </rPh>
    <rPh sb="21" eb="23">
      <t>テア</t>
    </rPh>
    <rPh sb="24" eb="26">
      <t>ドウヨウ</t>
    </rPh>
    <rPh sb="27" eb="29">
      <t>テア</t>
    </rPh>
    <phoneticPr fontId="2"/>
  </si>
  <si>
    <t>※３　Ａ及びＢ以外の手当</t>
    <rPh sb="4" eb="5">
      <t>オヨ</t>
    </rPh>
    <rPh sb="7" eb="9">
      <t>イガイ</t>
    </rPh>
    <rPh sb="10" eb="12">
      <t>テアテ</t>
    </rPh>
    <phoneticPr fontId="2"/>
  </si>
  <si>
    <t>※２　Ａ以外でその勤務に対して国が何らかの措置をしているものと同様の手当</t>
    <rPh sb="15" eb="16">
      <t>クニ</t>
    </rPh>
    <rPh sb="17" eb="18">
      <t>ナン</t>
    </rPh>
    <rPh sb="21" eb="23">
      <t>ソチ</t>
    </rPh>
    <phoneticPr fontId="2"/>
  </si>
  <si>
    <t>和歌山県市町村総合事務組合</t>
    <rPh sb="0" eb="4">
      <t>ワカヤマケン</t>
    </rPh>
    <rPh sb="4" eb="7">
      <t>シチョウソン</t>
    </rPh>
    <rPh sb="7" eb="9">
      <t>ソウゴウ</t>
    </rPh>
    <rPh sb="9" eb="11">
      <t>ジム</t>
    </rPh>
    <rPh sb="11" eb="13">
      <t>クミアイ</t>
    </rPh>
    <phoneticPr fontId="2"/>
  </si>
  <si>
    <t>国民健康保険野上厚生病院組合</t>
    <rPh sb="0" eb="2">
      <t>コクミン</t>
    </rPh>
    <rPh sb="2" eb="4">
      <t>ケンコウ</t>
    </rPh>
    <rPh sb="4" eb="6">
      <t>ホケン</t>
    </rPh>
    <rPh sb="6" eb="8">
      <t>ノカミ</t>
    </rPh>
    <rPh sb="8" eb="10">
      <t>コウセイ</t>
    </rPh>
    <rPh sb="10" eb="12">
      <t>ビョウイン</t>
    </rPh>
    <rPh sb="12" eb="14">
      <t>クミアイ</t>
    </rPh>
    <phoneticPr fontId="2"/>
  </si>
  <si>
    <t>那賀児童福祉施設組合</t>
    <rPh sb="0" eb="2">
      <t>ナガ</t>
    </rPh>
    <rPh sb="2" eb="4">
      <t>ジドウ</t>
    </rPh>
    <rPh sb="4" eb="6">
      <t>フクシ</t>
    </rPh>
    <rPh sb="6" eb="8">
      <t>シセツ</t>
    </rPh>
    <rPh sb="8" eb="10">
      <t>クミアイ</t>
    </rPh>
    <phoneticPr fontId="2"/>
  </si>
  <si>
    <t>公立那賀病院経営事務組合</t>
    <rPh sb="0" eb="2">
      <t>コウリツ</t>
    </rPh>
    <rPh sb="2" eb="4">
      <t>ナガ</t>
    </rPh>
    <rPh sb="4" eb="6">
      <t>ビョウイン</t>
    </rPh>
    <rPh sb="6" eb="8">
      <t>ケイエイ</t>
    </rPh>
    <rPh sb="8" eb="10">
      <t>ジム</t>
    </rPh>
    <rPh sb="10" eb="12">
      <t>クミアイ</t>
    </rPh>
    <phoneticPr fontId="2"/>
  </si>
  <si>
    <t>那賀衛生環境整備組合</t>
    <rPh sb="0" eb="2">
      <t>ナガ</t>
    </rPh>
    <rPh sb="2" eb="4">
      <t>エイセイ</t>
    </rPh>
    <rPh sb="4" eb="6">
      <t>カンキョウ</t>
    </rPh>
    <rPh sb="6" eb="8">
      <t>セイビ</t>
    </rPh>
    <rPh sb="8" eb="10">
      <t>クミアイ</t>
    </rPh>
    <phoneticPr fontId="2"/>
  </si>
  <si>
    <t>橋本伊都衛生施設組合</t>
    <rPh sb="0" eb="2">
      <t>ハシモト</t>
    </rPh>
    <rPh sb="2" eb="4">
      <t>イト</t>
    </rPh>
    <rPh sb="4" eb="6">
      <t>エイセイ</t>
    </rPh>
    <rPh sb="6" eb="8">
      <t>シセツ</t>
    </rPh>
    <rPh sb="8" eb="10">
      <t>クミアイ</t>
    </rPh>
    <phoneticPr fontId="2"/>
  </si>
  <si>
    <t>伊都郡町村及び橋本市老人福祉施設事務組合</t>
    <rPh sb="0" eb="3">
      <t>イトグン</t>
    </rPh>
    <rPh sb="3" eb="5">
      <t>チョウソン</t>
    </rPh>
    <rPh sb="5" eb="6">
      <t>オヨ</t>
    </rPh>
    <rPh sb="7" eb="10">
      <t>ハシモトシ</t>
    </rPh>
    <rPh sb="10" eb="12">
      <t>ロウジン</t>
    </rPh>
    <rPh sb="12" eb="14">
      <t>フクシ</t>
    </rPh>
    <rPh sb="14" eb="16">
      <t>シセツ</t>
    </rPh>
    <rPh sb="16" eb="18">
      <t>ジム</t>
    </rPh>
    <rPh sb="18" eb="20">
      <t>クミアイ</t>
    </rPh>
    <phoneticPr fontId="2"/>
  </si>
  <si>
    <t>有田衛生施設事務組合</t>
    <rPh sb="0" eb="2">
      <t>アリダ</t>
    </rPh>
    <rPh sb="2" eb="4">
      <t>エイセイ</t>
    </rPh>
    <rPh sb="4" eb="6">
      <t>シセツ</t>
    </rPh>
    <rPh sb="6" eb="8">
      <t>ジム</t>
    </rPh>
    <rPh sb="8" eb="10">
      <t>クミアイ</t>
    </rPh>
    <phoneticPr fontId="2"/>
  </si>
  <si>
    <t>有田聖苑事務組合</t>
    <rPh sb="0" eb="2">
      <t>アリダ</t>
    </rPh>
    <rPh sb="2" eb="3">
      <t>セイ</t>
    </rPh>
    <rPh sb="3" eb="4">
      <t>エン</t>
    </rPh>
    <rPh sb="4" eb="6">
      <t>ジム</t>
    </rPh>
    <rPh sb="6" eb="8">
      <t>クミアイ</t>
    </rPh>
    <phoneticPr fontId="2"/>
  </si>
  <si>
    <t>御坊市日高川町中学校組合</t>
    <rPh sb="0" eb="3">
      <t>ゴボウシ</t>
    </rPh>
    <rPh sb="3" eb="5">
      <t>ヒダカ</t>
    </rPh>
    <rPh sb="5" eb="6">
      <t>カワ</t>
    </rPh>
    <rPh sb="6" eb="7">
      <t>マチ</t>
    </rPh>
    <rPh sb="7" eb="10">
      <t>チュウガッコウ</t>
    </rPh>
    <rPh sb="10" eb="12">
      <t>クミアイ</t>
    </rPh>
    <phoneticPr fontId="2"/>
  </si>
  <si>
    <t>御坊市外五ヶ町病院経営事務組合</t>
    <rPh sb="0" eb="3">
      <t>ゴボウシ</t>
    </rPh>
    <rPh sb="3" eb="4">
      <t>ホカ</t>
    </rPh>
    <rPh sb="4" eb="5">
      <t>ゴ</t>
    </rPh>
    <rPh sb="6" eb="7">
      <t>チョウ</t>
    </rPh>
    <rPh sb="7" eb="9">
      <t>ビョウイン</t>
    </rPh>
    <rPh sb="9" eb="11">
      <t>ケイエイ</t>
    </rPh>
    <rPh sb="11" eb="13">
      <t>ジム</t>
    </rPh>
    <rPh sb="13" eb="15">
      <t>クミアイ</t>
    </rPh>
    <phoneticPr fontId="2"/>
  </si>
  <si>
    <t>御坊日高老人福祉施設事務組合</t>
    <rPh sb="0" eb="2">
      <t>オボウ</t>
    </rPh>
    <rPh sb="2" eb="4">
      <t>ヒダカ</t>
    </rPh>
    <rPh sb="4" eb="6">
      <t>ロウジン</t>
    </rPh>
    <rPh sb="6" eb="8">
      <t>フクシ</t>
    </rPh>
    <rPh sb="8" eb="10">
      <t>シセツ</t>
    </rPh>
    <rPh sb="10" eb="12">
      <t>ジム</t>
    </rPh>
    <rPh sb="12" eb="14">
      <t>クミアイ</t>
    </rPh>
    <phoneticPr fontId="2"/>
  </si>
  <si>
    <t>公立紀南病院組合</t>
    <rPh sb="0" eb="2">
      <t>コウリツ</t>
    </rPh>
    <rPh sb="2" eb="3">
      <t>キ</t>
    </rPh>
    <rPh sb="3" eb="4">
      <t>ミナミ</t>
    </rPh>
    <rPh sb="4" eb="6">
      <t>ビョウイン</t>
    </rPh>
    <rPh sb="6" eb="8">
      <t>クミアイ</t>
    </rPh>
    <phoneticPr fontId="2"/>
  </si>
  <si>
    <t>紀南地方老人福祉施設組合</t>
    <rPh sb="0" eb="2">
      <t>キナン</t>
    </rPh>
    <rPh sb="2" eb="4">
      <t>チホウ</t>
    </rPh>
    <rPh sb="4" eb="6">
      <t>ロウジン</t>
    </rPh>
    <rPh sb="6" eb="8">
      <t>フクシ</t>
    </rPh>
    <rPh sb="8" eb="10">
      <t>シセツ</t>
    </rPh>
    <rPh sb="10" eb="12">
      <t>クミアイ</t>
    </rPh>
    <phoneticPr fontId="2"/>
  </si>
  <si>
    <t>串本町古座川町衛生施設事務組合</t>
    <rPh sb="0" eb="3">
      <t>クシモトチョウ</t>
    </rPh>
    <rPh sb="3" eb="6">
      <t>コザガワ</t>
    </rPh>
    <rPh sb="6" eb="7">
      <t>チョウ</t>
    </rPh>
    <rPh sb="7" eb="9">
      <t>エイセイ</t>
    </rPh>
    <rPh sb="9" eb="11">
      <t>シセツ</t>
    </rPh>
    <rPh sb="11" eb="13">
      <t>ジム</t>
    </rPh>
    <rPh sb="13" eb="15">
      <t>クミアイ</t>
    </rPh>
    <phoneticPr fontId="2"/>
  </si>
  <si>
    <t>大辺路衛生施設組合</t>
    <rPh sb="0" eb="1">
      <t>オオ</t>
    </rPh>
    <rPh sb="1" eb="2">
      <t>ヘン</t>
    </rPh>
    <rPh sb="2" eb="3">
      <t>ミチ</t>
    </rPh>
    <rPh sb="3" eb="5">
      <t>エイセイ</t>
    </rPh>
    <rPh sb="5" eb="7">
      <t>シセツ</t>
    </rPh>
    <rPh sb="7" eb="9">
      <t>クミアイ</t>
    </rPh>
    <phoneticPr fontId="2"/>
  </si>
  <si>
    <t>紀南学園事務組合</t>
    <rPh sb="0" eb="2">
      <t>キナン</t>
    </rPh>
    <rPh sb="2" eb="4">
      <t>ガクエン</t>
    </rPh>
    <rPh sb="4" eb="6">
      <t>ジム</t>
    </rPh>
    <rPh sb="6" eb="8">
      <t>クミアイ</t>
    </rPh>
    <phoneticPr fontId="2"/>
  </si>
  <si>
    <t>紀南環境衛生施設事務組合</t>
    <rPh sb="0" eb="2">
      <t>キナン</t>
    </rPh>
    <rPh sb="2" eb="4">
      <t>カンキョウ</t>
    </rPh>
    <rPh sb="4" eb="6">
      <t>エイセイ</t>
    </rPh>
    <rPh sb="6" eb="8">
      <t>シセツ</t>
    </rPh>
    <rPh sb="8" eb="10">
      <t>ジム</t>
    </rPh>
    <rPh sb="10" eb="12">
      <t>クミアイ</t>
    </rPh>
    <phoneticPr fontId="2"/>
  </si>
  <si>
    <t>東牟婁郡町村新宮市老人福祉施設事務組合</t>
    <rPh sb="0" eb="3">
      <t>ヒガシムロ</t>
    </rPh>
    <rPh sb="3" eb="4">
      <t>グン</t>
    </rPh>
    <rPh sb="4" eb="6">
      <t>チョウソン</t>
    </rPh>
    <rPh sb="6" eb="9">
      <t>シングウシ</t>
    </rPh>
    <rPh sb="9" eb="11">
      <t>ロウジン</t>
    </rPh>
    <rPh sb="11" eb="13">
      <t>フクシ</t>
    </rPh>
    <rPh sb="13" eb="15">
      <t>シセツ</t>
    </rPh>
    <rPh sb="15" eb="17">
      <t>ジム</t>
    </rPh>
    <rPh sb="17" eb="19">
      <t>クミアイ</t>
    </rPh>
    <phoneticPr fontId="2"/>
  </si>
  <si>
    <t>那智勝浦町太地町環境衛生施設一部事務組合</t>
    <rPh sb="0" eb="4">
      <t>ナチカツウラ</t>
    </rPh>
    <rPh sb="4" eb="5">
      <t>チョウ</t>
    </rPh>
    <rPh sb="5" eb="6">
      <t>フト</t>
    </rPh>
    <rPh sb="6" eb="7">
      <t>ヂ</t>
    </rPh>
    <rPh sb="7" eb="8">
      <t>チョウ</t>
    </rPh>
    <rPh sb="8" eb="10">
      <t>カンキョウ</t>
    </rPh>
    <rPh sb="10" eb="12">
      <t>エイセイ</t>
    </rPh>
    <rPh sb="12" eb="14">
      <t>シセツ</t>
    </rPh>
    <rPh sb="14" eb="16">
      <t>イチブ</t>
    </rPh>
    <rPh sb="16" eb="18">
      <t>ジム</t>
    </rPh>
    <rPh sb="18" eb="20">
      <t>クミアイ</t>
    </rPh>
    <phoneticPr fontId="2"/>
  </si>
  <si>
    <t>紀南地方児童福祉施設組合</t>
    <rPh sb="0" eb="2">
      <t>キナン</t>
    </rPh>
    <rPh sb="2" eb="4">
      <t>チホウ</t>
    </rPh>
    <rPh sb="4" eb="6">
      <t>ジドウ</t>
    </rPh>
    <rPh sb="6" eb="8">
      <t>フクシ</t>
    </rPh>
    <rPh sb="8" eb="10">
      <t>シセツ</t>
    </rPh>
    <rPh sb="10" eb="12">
      <t>クミアイ</t>
    </rPh>
    <phoneticPr fontId="2"/>
  </si>
  <si>
    <t>新宮周辺広域市町村圏事務組合</t>
    <rPh sb="0" eb="2">
      <t>シングウ</t>
    </rPh>
    <rPh sb="2" eb="4">
      <t>シュウヘン</t>
    </rPh>
    <rPh sb="4" eb="6">
      <t>コウイキ</t>
    </rPh>
    <rPh sb="6" eb="9">
      <t>シチョウソン</t>
    </rPh>
    <rPh sb="9" eb="10">
      <t>ケン</t>
    </rPh>
    <rPh sb="10" eb="12">
      <t>ジム</t>
    </rPh>
    <rPh sb="12" eb="14">
      <t>クミアイ</t>
    </rPh>
    <phoneticPr fontId="2"/>
  </si>
  <si>
    <t>御坊広域行政事務組合</t>
    <rPh sb="0" eb="2">
      <t>ゴボウ</t>
    </rPh>
    <rPh sb="2" eb="4">
      <t>コウイキ</t>
    </rPh>
    <rPh sb="4" eb="6">
      <t>ギョウセイ</t>
    </rPh>
    <rPh sb="6" eb="8">
      <t>ジム</t>
    </rPh>
    <rPh sb="8" eb="10">
      <t>クミアイ</t>
    </rPh>
    <phoneticPr fontId="2"/>
  </si>
  <si>
    <t>田辺周辺広域市町村圏組合</t>
    <rPh sb="0" eb="2">
      <t>タナベ</t>
    </rPh>
    <rPh sb="2" eb="4">
      <t>シュウヘン</t>
    </rPh>
    <rPh sb="4" eb="6">
      <t>コウイキ</t>
    </rPh>
    <rPh sb="6" eb="9">
      <t>シチョウソン</t>
    </rPh>
    <rPh sb="9" eb="10">
      <t>ケン</t>
    </rPh>
    <rPh sb="10" eb="12">
      <t>クミアイ</t>
    </rPh>
    <phoneticPr fontId="2"/>
  </si>
  <si>
    <t>上大中清掃施設組合</t>
    <rPh sb="0" eb="1">
      <t>ウエ</t>
    </rPh>
    <rPh sb="1" eb="2">
      <t>オオ</t>
    </rPh>
    <rPh sb="2" eb="3">
      <t>ナカ</t>
    </rPh>
    <rPh sb="3" eb="5">
      <t>セイソウ</t>
    </rPh>
    <rPh sb="5" eb="7">
      <t>シセツ</t>
    </rPh>
    <rPh sb="7" eb="9">
      <t>クミアイ</t>
    </rPh>
    <phoneticPr fontId="2"/>
  </si>
  <si>
    <t>海南海草老人福祉施設事務組合</t>
    <rPh sb="0" eb="2">
      <t>カイナン</t>
    </rPh>
    <rPh sb="2" eb="3">
      <t>ウミ</t>
    </rPh>
    <rPh sb="3" eb="4">
      <t>クサ</t>
    </rPh>
    <rPh sb="4" eb="6">
      <t>ロウジン</t>
    </rPh>
    <rPh sb="6" eb="8">
      <t>フクシ</t>
    </rPh>
    <rPh sb="8" eb="10">
      <t>シセツ</t>
    </rPh>
    <rPh sb="10" eb="12">
      <t>ジム</t>
    </rPh>
    <rPh sb="12" eb="14">
      <t>クミアイ</t>
    </rPh>
    <phoneticPr fontId="2"/>
  </si>
  <si>
    <t>有田郡老人福祉施設事務組合</t>
    <rPh sb="0" eb="2">
      <t>アリダ</t>
    </rPh>
    <rPh sb="2" eb="3">
      <t>グン</t>
    </rPh>
    <rPh sb="3" eb="5">
      <t>ロウジン</t>
    </rPh>
    <rPh sb="5" eb="7">
      <t>フクシ</t>
    </rPh>
    <rPh sb="7" eb="9">
      <t>シセツ</t>
    </rPh>
    <rPh sb="9" eb="11">
      <t>ジム</t>
    </rPh>
    <rPh sb="11" eb="13">
      <t>クミアイ</t>
    </rPh>
    <phoneticPr fontId="2"/>
  </si>
  <si>
    <t>那賀消防組合</t>
    <rPh sb="0" eb="2">
      <t>ナガ</t>
    </rPh>
    <rPh sb="2" eb="4">
      <t>ショウボウ</t>
    </rPh>
    <rPh sb="4" eb="6">
      <t>クミアイ</t>
    </rPh>
    <phoneticPr fontId="2"/>
  </si>
  <si>
    <t>有田周辺広域圏事務組合</t>
    <rPh sb="0" eb="2">
      <t>アリダ</t>
    </rPh>
    <rPh sb="2" eb="4">
      <t>シュウヘン</t>
    </rPh>
    <rPh sb="4" eb="6">
      <t>コウイキ</t>
    </rPh>
    <rPh sb="6" eb="7">
      <t>ケン</t>
    </rPh>
    <rPh sb="7" eb="9">
      <t>ジム</t>
    </rPh>
    <rPh sb="9" eb="11">
      <t>クミアイ</t>
    </rPh>
    <phoneticPr fontId="2"/>
  </si>
  <si>
    <t>田辺市周辺衛生施設組合</t>
    <rPh sb="0" eb="3">
      <t>タナベシ</t>
    </rPh>
    <rPh sb="3" eb="5">
      <t>シュウヘン</t>
    </rPh>
    <rPh sb="5" eb="7">
      <t>エイセイ</t>
    </rPh>
    <rPh sb="7" eb="9">
      <t>シセツ</t>
    </rPh>
    <rPh sb="9" eb="11">
      <t>クミアイ</t>
    </rPh>
    <phoneticPr fontId="2"/>
  </si>
  <si>
    <t>伊都郡町村及び橋本市児童福祉施設事務組合</t>
    <rPh sb="0" eb="3">
      <t>イトグン</t>
    </rPh>
    <rPh sb="3" eb="5">
      <t>チョウソン</t>
    </rPh>
    <rPh sb="5" eb="6">
      <t>オヨ</t>
    </rPh>
    <rPh sb="7" eb="10">
      <t>ハシモトシ</t>
    </rPh>
    <rPh sb="10" eb="12">
      <t>ジドウ</t>
    </rPh>
    <rPh sb="12" eb="14">
      <t>フクシ</t>
    </rPh>
    <rPh sb="14" eb="16">
      <t>シセツ</t>
    </rPh>
    <rPh sb="16" eb="18">
      <t>ジム</t>
    </rPh>
    <rPh sb="18" eb="20">
      <t>クミアイ</t>
    </rPh>
    <phoneticPr fontId="2"/>
  </si>
  <si>
    <t>富田川衛生施設組合</t>
    <rPh sb="0" eb="2">
      <t>トンダ</t>
    </rPh>
    <rPh sb="2" eb="3">
      <t>カワ</t>
    </rPh>
    <rPh sb="3" eb="5">
      <t>エイセイ</t>
    </rPh>
    <rPh sb="5" eb="7">
      <t>シセツ</t>
    </rPh>
    <rPh sb="7" eb="9">
      <t>クミアイ</t>
    </rPh>
    <phoneticPr fontId="2"/>
  </si>
  <si>
    <t>海南海草環境衛生施設組合</t>
    <rPh sb="0" eb="2">
      <t>カイナン</t>
    </rPh>
    <rPh sb="2" eb="4">
      <t>カイソウ</t>
    </rPh>
    <rPh sb="4" eb="6">
      <t>カンキョウ</t>
    </rPh>
    <rPh sb="6" eb="8">
      <t>エイセイ</t>
    </rPh>
    <rPh sb="8" eb="10">
      <t>シセツ</t>
    </rPh>
    <rPh sb="10" eb="12">
      <t>クミアイ</t>
    </rPh>
    <phoneticPr fontId="2"/>
  </si>
  <si>
    <t>伊都消防組合</t>
    <rPh sb="0" eb="2">
      <t>イト</t>
    </rPh>
    <rPh sb="2" eb="4">
      <t>ショウボウ</t>
    </rPh>
    <rPh sb="4" eb="6">
      <t>クミアイ</t>
    </rPh>
    <phoneticPr fontId="2"/>
  </si>
  <si>
    <t>湯浅広川消防組合</t>
    <rPh sb="0" eb="2">
      <t>ユアサ</t>
    </rPh>
    <rPh sb="2" eb="4">
      <t>ヒロカワ</t>
    </rPh>
    <rPh sb="4" eb="6">
      <t>ショウボウ</t>
    </rPh>
    <rPh sb="6" eb="8">
      <t>クミアイ</t>
    </rPh>
    <phoneticPr fontId="2"/>
  </si>
  <si>
    <t>五色台広域施設組合</t>
    <rPh sb="0" eb="3">
      <t>ゴシキダイ</t>
    </rPh>
    <rPh sb="3" eb="5">
      <t>コウイキ</t>
    </rPh>
    <rPh sb="5" eb="7">
      <t>シセツ</t>
    </rPh>
    <rPh sb="7" eb="9">
      <t>クミアイ</t>
    </rPh>
    <phoneticPr fontId="2"/>
  </si>
  <si>
    <t>日高広域消防事務組合</t>
    <rPh sb="0" eb="2">
      <t>ヒダカ</t>
    </rPh>
    <rPh sb="2" eb="4">
      <t>コウイキ</t>
    </rPh>
    <rPh sb="4" eb="6">
      <t>ショウボウ</t>
    </rPh>
    <rPh sb="6" eb="8">
      <t>ジム</t>
    </rPh>
    <rPh sb="8" eb="10">
      <t>クミアイ</t>
    </rPh>
    <phoneticPr fontId="2"/>
  </si>
  <si>
    <t>橋本周辺広域市町村圏組合</t>
    <rPh sb="0" eb="2">
      <t>ハシモト</t>
    </rPh>
    <rPh sb="2" eb="4">
      <t>シュウヘン</t>
    </rPh>
    <rPh sb="4" eb="6">
      <t>コウイキ</t>
    </rPh>
    <rPh sb="6" eb="9">
      <t>シチョウソン</t>
    </rPh>
    <rPh sb="9" eb="10">
      <t>ケン</t>
    </rPh>
    <rPh sb="10" eb="12">
      <t>クミアイ</t>
    </rPh>
    <phoneticPr fontId="2"/>
  </si>
  <si>
    <t>紀南環境広域施設組合</t>
    <rPh sb="0" eb="2">
      <t>キナン</t>
    </rPh>
    <rPh sb="2" eb="4">
      <t>カンキョウ</t>
    </rPh>
    <rPh sb="4" eb="6">
      <t>コウイキ</t>
    </rPh>
    <rPh sb="6" eb="8">
      <t>シセツ</t>
    </rPh>
    <rPh sb="8" eb="10">
      <t>クミアイ</t>
    </rPh>
    <phoneticPr fontId="10"/>
  </si>
  <si>
    <t>一部事務組合計</t>
    <rPh sb="0" eb="2">
      <t>イチブ</t>
    </rPh>
    <rPh sb="2" eb="4">
      <t>ジム</t>
    </rPh>
    <rPh sb="4" eb="6">
      <t>クミアイ</t>
    </rPh>
    <rPh sb="6" eb="7">
      <t>ケイ</t>
    </rPh>
    <phoneticPr fontId="2"/>
  </si>
  <si>
    <t>１７－２　一部事務組合別特殊勤務手当の状況</t>
    <rPh sb="5" eb="7">
      <t>イチブ</t>
    </rPh>
    <rPh sb="7" eb="9">
      <t>ジム</t>
    </rPh>
    <rPh sb="9" eb="11">
      <t>クミアイ</t>
    </rPh>
    <rPh sb="11" eb="12">
      <t>ベツ</t>
    </rPh>
    <rPh sb="12" eb="14">
      <t>トクシュ</t>
    </rPh>
    <rPh sb="14" eb="16">
      <t>キンム</t>
    </rPh>
    <rPh sb="16" eb="18">
      <t>テアテ</t>
    </rPh>
    <rPh sb="19" eb="21">
      <t>ジョウキョウ</t>
    </rPh>
    <phoneticPr fontId="2"/>
  </si>
  <si>
    <t>Ａ
※１</t>
    <phoneticPr fontId="2"/>
  </si>
  <si>
    <t>Ｂ
※２</t>
    <phoneticPr fontId="2"/>
  </si>
  <si>
    <t>Ｃ
※３</t>
    <phoneticPr fontId="2"/>
  </si>
  <si>
    <t>紀の海広域施設組合</t>
    <rPh sb="0" eb="1">
      <t>キ</t>
    </rPh>
    <rPh sb="2" eb="3">
      <t>ウミ</t>
    </rPh>
    <rPh sb="3" eb="5">
      <t>コウイキ</t>
    </rPh>
    <rPh sb="5" eb="7">
      <t>シセツ</t>
    </rPh>
    <rPh sb="7" eb="9">
      <t>クミアイ</t>
    </rPh>
    <phoneticPr fontId="5"/>
  </si>
  <si>
    <t/>
  </si>
  <si>
    <t>H30→H31</t>
  </si>
  <si>
    <t>（平成３１年４月１日現在）</t>
    <rPh sb="1" eb="3">
      <t>ヘイセイ</t>
    </rPh>
    <rPh sb="5" eb="6">
      <t>ネン</t>
    </rPh>
    <rPh sb="7" eb="8">
      <t>ガツ</t>
    </rPh>
    <rPh sb="9" eb="10">
      <t>ニチ</t>
    </rPh>
    <rPh sb="10" eb="12">
      <t>ゲンザイ</t>
    </rPh>
    <phoneticPr fontId="2"/>
  </si>
  <si>
    <t>平成30年
手当数</t>
    <phoneticPr fontId="2"/>
  </si>
  <si>
    <t>平成31年手当数</t>
    <rPh sb="0" eb="2">
      <t>ヘイセイ</t>
    </rPh>
    <rPh sb="4" eb="5">
      <t>ネン</t>
    </rPh>
    <rPh sb="5" eb="7">
      <t>テア</t>
    </rPh>
    <rPh sb="7" eb="8">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</si>
</sst>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quot;円&quot;"/>
    <numFmt numFmtId="178" formatCode="0_);[Red]\(0\)"/>
    <numFmt numFmtId="179" formatCode="0;&quot;▲ &quot;0"/>
  </numFmts>
  <fonts count="12">
    <font>
      <sz val="12"/>
      <name val="Arial"/>
      <family val="2"/>
    </font>
    <font>
      <sz val="9"/>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9"/>
      <name val="ＭＳ Ｐゴシック"/>
      <family val="3"/>
      <charset val="128"/>
    </font>
    <font>
      <sz val="9"/>
      <name val="HG丸ｺﾞｼｯｸM-PRO"/>
      <family val="3"/>
      <charset val="128"/>
    </font>
    <font>
      <sz val="11"/>
      <name val="ＭＳ Ｐゴシック"/>
      <family val="3"/>
      <charset val="128"/>
    </font>
    <font>
      <u/>
      <sz val="17.149999999999999"/>
      <color indexed="12"/>
      <name val="Arial"/>
      <family val="2"/>
    </font>
    <font>
      <sz val="9.6"/>
      <name val="ＭＳ 明朝"/>
      <family val="1"/>
      <charset val="128"/>
    </font>
    <font>
      <sz val="14"/>
      <name val="Arial"/>
      <family val="2"/>
    </font>
    <font>
      <sz val="8"/>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medium">
        <color indexed="8"/>
      </left>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s>
  <cellStyleXfs count="8">
    <xf numFmtId="0" fontId="0" fillId="0" borderId="0"/>
    <xf numFmtId="9" fontId="7" fillId="0" borderId="0" applyFont="0" applyFill="0" applyBorder="0" applyAlignment="0" applyProtection="0"/>
    <xf numFmtId="0" fontId="8" fillId="0" borderId="0" applyNumberFormat="0" applyFill="0" applyBorder="0" applyAlignment="0" applyProtection="0">
      <alignment vertical="top"/>
      <protection locked="0"/>
    </xf>
    <xf numFmtId="38" fontId="7" fillId="0" borderId="0" applyFont="0" applyFill="0" applyBorder="0" applyAlignment="0" applyProtection="0"/>
    <xf numFmtId="0" fontId="9" fillId="0" borderId="0"/>
    <xf numFmtId="0" fontId="7" fillId="0" borderId="0">
      <alignment vertical="center"/>
    </xf>
    <xf numFmtId="37" fontId="10" fillId="0" borderId="19"/>
    <xf numFmtId="0" fontId="7" fillId="0" borderId="0">
      <alignment vertical="center"/>
    </xf>
  </cellStyleXfs>
  <cellXfs count="50">
    <xf numFmtId="0" fontId="0" fillId="0" borderId="0" xfId="0"/>
    <xf numFmtId="0" fontId="1" fillId="0" borderId="0" xfId="0" applyNumberFormat="1" applyFont="1" applyAlignment="1">
      <alignment vertical="center"/>
    </xf>
    <xf numFmtId="0" fontId="1" fillId="0" borderId="0" xfId="0" applyNumberFormat="1" applyFont="1" applyBorder="1" applyAlignment="1">
      <alignment horizontal="right" vertical="center"/>
    </xf>
    <xf numFmtId="177" fontId="3" fillId="0" borderId="0" xfId="0" applyNumberFormat="1" applyFont="1" applyBorder="1" applyAlignment="1">
      <alignment horizontal="center" vertical="center" shrinkToFit="1"/>
    </xf>
    <xf numFmtId="0" fontId="4" fillId="0" borderId="0" xfId="0" applyNumberFormat="1" applyFont="1" applyAlignment="1">
      <alignment vertical="center"/>
    </xf>
    <xf numFmtId="0" fontId="1" fillId="0" borderId="0" xfId="0" applyNumberFormat="1" applyFont="1" applyBorder="1" applyAlignment="1">
      <alignment vertical="center"/>
    </xf>
    <xf numFmtId="176" fontId="3" fillId="0" borderId="1" xfId="0" applyNumberFormat="1" applyFont="1" applyBorder="1" applyAlignment="1">
      <alignment horizontal="distributed" vertical="center"/>
    </xf>
    <xf numFmtId="0" fontId="5" fillId="0" borderId="13" xfId="0" applyNumberFormat="1" applyFont="1" applyBorder="1" applyAlignment="1">
      <alignment horizontal="center" vertical="center"/>
    </xf>
    <xf numFmtId="0" fontId="5" fillId="0" borderId="8"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2" xfId="0" applyNumberFormat="1" applyFont="1" applyBorder="1" applyAlignment="1">
      <alignment horizontal="center" vertical="center"/>
    </xf>
    <xf numFmtId="0" fontId="6" fillId="0" borderId="0" xfId="0" applyNumberFormat="1" applyFont="1" applyAlignment="1">
      <alignment horizontal="left" vertical="center"/>
    </xf>
    <xf numFmtId="0" fontId="0" fillId="0" borderId="0" xfId="0" applyAlignment="1">
      <alignment horizontal="left"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 fillId="2" borderId="21" xfId="0" applyNumberFormat="1" applyFont="1" applyFill="1" applyBorder="1" applyAlignment="1">
      <alignment horizontal="center" vertical="center" wrapText="1"/>
    </xf>
    <xf numFmtId="178" fontId="5" fillId="0" borderId="13" xfId="0" applyNumberFormat="1" applyFont="1" applyBorder="1" applyAlignment="1">
      <alignment horizontal="center" vertical="center"/>
    </xf>
    <xf numFmtId="178" fontId="5" fillId="0" borderId="22" xfId="0" applyNumberFormat="1" applyFont="1" applyBorder="1" applyAlignment="1">
      <alignment horizontal="center" vertical="center"/>
    </xf>
    <xf numFmtId="178" fontId="5" fillId="0" borderId="12" xfId="0" applyNumberFormat="1" applyFont="1" applyBorder="1" applyAlignment="1">
      <alignment horizontal="center" vertical="center"/>
    </xf>
    <xf numFmtId="178" fontId="5" fillId="0" borderId="10"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23"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21"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1"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3" fillId="0" borderId="9" xfId="7" applyFont="1" applyFill="1" applyBorder="1" applyAlignment="1">
      <alignment horizontal="distributed" vertical="center"/>
    </xf>
    <xf numFmtId="0" fontId="3" fillId="0" borderId="5" xfId="7" applyFont="1" applyFill="1" applyBorder="1" applyAlignment="1">
      <alignment horizontal="distributed" vertical="center"/>
    </xf>
    <xf numFmtId="0" fontId="3" fillId="0" borderId="20" xfId="7" applyFont="1" applyFill="1" applyBorder="1" applyAlignment="1">
      <alignment horizontal="distributed" vertical="center"/>
    </xf>
    <xf numFmtId="0" fontId="1" fillId="0" borderId="0" xfId="0" applyNumberFormat="1" applyFont="1" applyAlignment="1">
      <alignment horizontal="left" vertical="center" indent="1"/>
    </xf>
    <xf numFmtId="0" fontId="1" fillId="2" borderId="18" xfId="0" applyNumberFormat="1" applyFont="1" applyFill="1" applyBorder="1" applyAlignment="1">
      <alignment horizontal="center" vertical="center"/>
    </xf>
    <xf numFmtId="0" fontId="1" fillId="2" borderId="14"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wrapText="1"/>
    </xf>
    <xf numFmtId="0" fontId="0" fillId="0" borderId="15" xfId="0" applyBorder="1" applyAlignment="1">
      <alignment horizontal="center" vertical="center" wrapText="1"/>
    </xf>
    <xf numFmtId="0" fontId="1" fillId="3" borderId="0" xfId="0" applyNumberFormat="1" applyFont="1" applyFill="1" applyAlignment="1">
      <alignment horizontal="right" vertical="center"/>
    </xf>
    <xf numFmtId="0" fontId="1" fillId="3" borderId="0" xfId="0" applyNumberFormat="1" applyFont="1" applyFill="1" applyAlignment="1">
      <alignment vertical="center"/>
    </xf>
    <xf numFmtId="0" fontId="11" fillId="2" borderId="17" xfId="0" applyNumberFormat="1" applyFont="1" applyFill="1" applyBorder="1" applyAlignment="1">
      <alignment horizontal="center" vertical="center" wrapText="1"/>
    </xf>
    <xf numFmtId="0" fontId="11" fillId="2" borderId="16" xfId="0" applyNumberFormat="1" applyFont="1" applyFill="1" applyBorder="1" applyAlignment="1">
      <alignment horizontal="center" vertical="center" wrapText="1"/>
    </xf>
    <xf numFmtId="0" fontId="0" fillId="0" borderId="16" xfId="0" applyFont="1" applyBorder="1" applyAlignment="1">
      <alignment horizontal="center" vertical="center" wrapText="1"/>
    </xf>
    <xf numFmtId="0" fontId="0" fillId="0" borderId="15" xfId="0" applyFont="1" applyBorder="1" applyAlignment="1">
      <alignment horizontal="center" vertical="center" wrapText="1"/>
    </xf>
  </cellXfs>
  <cellStyles count="8">
    <cellStyle name="パーセント 2" xfId="1"/>
    <cellStyle name="ハイパーリンク 2" xfId="2"/>
    <cellStyle name="桁区切り 2" xfId="3"/>
    <cellStyle name="標準" xfId="0" builtinId="0"/>
    <cellStyle name="標準 2" xfId="4"/>
    <cellStyle name="標準 3" xfId="5"/>
    <cellStyle name="標準_11-7-2 特殊勤務手当（一組）" xfId="7"/>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49"/>
  <sheetViews>
    <sheetView tabSelected="1" showOutlineSymbols="0" view="pageBreakPreview" zoomScale="110" zoomScaleNormal="130" workbookViewId="0">
      <pane xSplit="1" ySplit="4" topLeftCell="B5" activePane="bottomRight" state="frozen"/>
      <selection activeCell="C1" sqref="C1"/>
      <selection pane="topRight" activeCell="C1" sqref="C1"/>
      <selection pane="bottomLeft" activeCell="C1" sqref="C1"/>
      <selection pane="bottomRight" activeCell="B2" sqref="B2"/>
    </sheetView>
  </sheetViews>
  <sheetFormatPr defaultColWidth="8.6640625" defaultRowHeight="11.1" customHeight="1"/>
  <cols>
    <col min="1" max="1" width="27.77734375" style="1" customWidth="1"/>
    <col min="2" max="3" width="5.77734375" style="1" customWidth="1"/>
    <col min="4" max="6" width="6.77734375" style="1" customWidth="1"/>
    <col min="7" max="9" width="7.77734375" style="1" customWidth="1"/>
    <col min="10" max="10" width="2.6640625" style="1" customWidth="1"/>
    <col min="11" max="28" width="6.6640625" style="1" customWidth="1"/>
    <col min="29" max="16384" width="8.6640625" style="1"/>
  </cols>
  <sheetData>
    <row r="1" spans="1:10" s="4" customFormat="1" ht="15" customHeight="1">
      <c r="A1" s="13" t="s">
        <v>48</v>
      </c>
      <c r="B1" s="14"/>
      <c r="C1" s="14"/>
      <c r="D1" s="14"/>
      <c r="E1" s="14"/>
      <c r="F1" s="14"/>
      <c r="G1" s="14"/>
      <c r="H1" s="14"/>
      <c r="I1" s="14"/>
    </row>
    <row r="2" spans="1:10" ht="15" customHeight="1">
      <c r="G2" s="44"/>
      <c r="H2" s="45"/>
      <c r="I2" s="44" t="s">
        <v>55</v>
      </c>
    </row>
    <row r="3" spans="1:10" ht="30" customHeight="1">
      <c r="A3" s="40"/>
      <c r="B3" s="42" t="s">
        <v>0</v>
      </c>
      <c r="C3" s="43"/>
      <c r="D3" s="46" t="s">
        <v>57</v>
      </c>
      <c r="E3" s="47"/>
      <c r="F3" s="48"/>
      <c r="G3" s="49"/>
      <c r="H3" s="19" t="s">
        <v>56</v>
      </c>
      <c r="I3" s="19" t="s">
        <v>4</v>
      </c>
      <c r="J3" s="5"/>
    </row>
    <row r="4" spans="1:10" ht="59.25" customHeight="1">
      <c r="A4" s="41"/>
      <c r="B4" s="17" t="s">
        <v>1</v>
      </c>
      <c r="C4" s="16" t="s">
        <v>2</v>
      </c>
      <c r="D4" s="17" t="s">
        <v>49</v>
      </c>
      <c r="E4" s="20" t="s">
        <v>50</v>
      </c>
      <c r="F4" s="20" t="s">
        <v>51</v>
      </c>
      <c r="G4" s="18" t="s">
        <v>3</v>
      </c>
      <c r="H4" s="15" t="s">
        <v>3</v>
      </c>
      <c r="I4" s="15" t="s">
        <v>54</v>
      </c>
      <c r="J4" s="5"/>
    </row>
    <row r="5" spans="1:10" ht="15" customHeight="1">
      <c r="A5" s="36" t="s">
        <v>8</v>
      </c>
      <c r="B5" s="7" t="str">
        <f>IF($G5=0,"","○")</f>
        <v/>
      </c>
      <c r="C5" s="9" t="str">
        <f>IF($G5=0,"○","")</f>
        <v>○</v>
      </c>
      <c r="D5" s="21" t="s">
        <v>53</v>
      </c>
      <c r="E5" s="22" t="s">
        <v>53</v>
      </c>
      <c r="F5" s="22" t="s">
        <v>53</v>
      </c>
      <c r="G5" s="23">
        <f t="shared" ref="G5:G44" si="0">SUM(D5:F5)</f>
        <v>0</v>
      </c>
      <c r="H5" s="24">
        <v>0</v>
      </c>
      <c r="I5" s="33">
        <f>G5-H5</f>
        <v>0</v>
      </c>
      <c r="J5" s="5"/>
    </row>
    <row r="6" spans="1:10" ht="15" customHeight="1">
      <c r="A6" s="37" t="s">
        <v>9</v>
      </c>
      <c r="B6" s="8" t="str">
        <f t="shared" ref="B6:B44" si="1">IF($G6=0,"","○")</f>
        <v>○</v>
      </c>
      <c r="C6" s="10" t="str">
        <f t="shared" ref="C6:C44" si="2">IF($G6=0,"○","")</f>
        <v/>
      </c>
      <c r="D6" s="25">
        <v>2</v>
      </c>
      <c r="E6" s="26" t="s">
        <v>53</v>
      </c>
      <c r="F6" s="26">
        <v>10</v>
      </c>
      <c r="G6" s="27">
        <f t="shared" si="0"/>
        <v>12</v>
      </c>
      <c r="H6" s="28">
        <v>12</v>
      </c>
      <c r="I6" s="34">
        <f t="shared" ref="I6:I44" si="3">G6-H6</f>
        <v>0</v>
      </c>
      <c r="J6" s="5"/>
    </row>
    <row r="7" spans="1:10" ht="15" customHeight="1">
      <c r="A7" s="37" t="s">
        <v>10</v>
      </c>
      <c r="B7" s="8" t="str">
        <f t="shared" si="1"/>
        <v/>
      </c>
      <c r="C7" s="10" t="str">
        <f t="shared" si="2"/>
        <v>○</v>
      </c>
      <c r="D7" s="25" t="s">
        <v>53</v>
      </c>
      <c r="E7" s="26" t="s">
        <v>53</v>
      </c>
      <c r="F7" s="26" t="s">
        <v>53</v>
      </c>
      <c r="G7" s="27">
        <f t="shared" si="0"/>
        <v>0</v>
      </c>
      <c r="H7" s="28">
        <v>0</v>
      </c>
      <c r="I7" s="34">
        <f t="shared" si="3"/>
        <v>0</v>
      </c>
      <c r="J7" s="5"/>
    </row>
    <row r="8" spans="1:10" ht="15" customHeight="1">
      <c r="A8" s="37" t="s">
        <v>11</v>
      </c>
      <c r="B8" s="8" t="str">
        <f t="shared" si="1"/>
        <v>○</v>
      </c>
      <c r="C8" s="10" t="str">
        <f t="shared" si="2"/>
        <v/>
      </c>
      <c r="D8" s="25">
        <v>2</v>
      </c>
      <c r="E8" s="26" t="s">
        <v>53</v>
      </c>
      <c r="F8" s="26">
        <v>6</v>
      </c>
      <c r="G8" s="27">
        <f t="shared" si="0"/>
        <v>8</v>
      </c>
      <c r="H8" s="28">
        <v>8</v>
      </c>
      <c r="I8" s="34">
        <f t="shared" si="3"/>
        <v>0</v>
      </c>
      <c r="J8" s="5"/>
    </row>
    <row r="9" spans="1:10" ht="15" customHeight="1">
      <c r="A9" s="37" t="s">
        <v>12</v>
      </c>
      <c r="B9" s="8" t="str">
        <f t="shared" si="1"/>
        <v>○</v>
      </c>
      <c r="C9" s="10" t="str">
        <f t="shared" si="2"/>
        <v/>
      </c>
      <c r="D9" s="25" t="s">
        <v>53</v>
      </c>
      <c r="E9" s="26" t="s">
        <v>53</v>
      </c>
      <c r="F9" s="26">
        <v>1</v>
      </c>
      <c r="G9" s="27">
        <f t="shared" si="0"/>
        <v>1</v>
      </c>
      <c r="H9" s="28">
        <v>1</v>
      </c>
      <c r="I9" s="34">
        <f t="shared" si="3"/>
        <v>0</v>
      </c>
      <c r="J9" s="5"/>
    </row>
    <row r="10" spans="1:10" ht="15" customHeight="1">
      <c r="A10" s="37" t="s">
        <v>13</v>
      </c>
      <c r="B10" s="8" t="str">
        <f t="shared" si="1"/>
        <v>○</v>
      </c>
      <c r="C10" s="10" t="str">
        <f t="shared" si="2"/>
        <v/>
      </c>
      <c r="D10" s="25" t="s">
        <v>53</v>
      </c>
      <c r="E10" s="26" t="s">
        <v>53</v>
      </c>
      <c r="F10" s="26">
        <v>1</v>
      </c>
      <c r="G10" s="27">
        <f t="shared" si="0"/>
        <v>1</v>
      </c>
      <c r="H10" s="28">
        <v>1</v>
      </c>
      <c r="I10" s="34">
        <f t="shared" si="3"/>
        <v>0</v>
      </c>
      <c r="J10" s="5"/>
    </row>
    <row r="11" spans="1:10" ht="15" customHeight="1">
      <c r="A11" s="37" t="s">
        <v>14</v>
      </c>
      <c r="B11" s="8" t="str">
        <f t="shared" si="1"/>
        <v/>
      </c>
      <c r="C11" s="10" t="str">
        <f t="shared" si="2"/>
        <v>○</v>
      </c>
      <c r="D11" s="25" t="s">
        <v>53</v>
      </c>
      <c r="E11" s="26" t="s">
        <v>53</v>
      </c>
      <c r="F11" s="26" t="s">
        <v>53</v>
      </c>
      <c r="G11" s="27">
        <f t="shared" si="0"/>
        <v>0</v>
      </c>
      <c r="H11" s="28">
        <v>1</v>
      </c>
      <c r="I11" s="34">
        <f t="shared" si="3"/>
        <v>-1</v>
      </c>
      <c r="J11" s="5"/>
    </row>
    <row r="12" spans="1:10" ht="15" customHeight="1">
      <c r="A12" s="37" t="s">
        <v>15</v>
      </c>
      <c r="B12" s="8" t="str">
        <f t="shared" si="1"/>
        <v/>
      </c>
      <c r="C12" s="10" t="str">
        <f t="shared" si="2"/>
        <v>○</v>
      </c>
      <c r="D12" s="25" t="s">
        <v>53</v>
      </c>
      <c r="E12" s="26" t="s">
        <v>53</v>
      </c>
      <c r="F12" s="26" t="s">
        <v>53</v>
      </c>
      <c r="G12" s="27">
        <f t="shared" si="0"/>
        <v>0</v>
      </c>
      <c r="H12" s="28">
        <v>0</v>
      </c>
      <c r="I12" s="34">
        <f t="shared" si="3"/>
        <v>0</v>
      </c>
      <c r="J12" s="5"/>
    </row>
    <row r="13" spans="1:10" ht="15" customHeight="1">
      <c r="A13" s="37" t="s">
        <v>16</v>
      </c>
      <c r="B13" s="8" t="str">
        <f t="shared" si="1"/>
        <v/>
      </c>
      <c r="C13" s="10" t="str">
        <f t="shared" si="2"/>
        <v>○</v>
      </c>
      <c r="D13" s="25" t="s">
        <v>53</v>
      </c>
      <c r="E13" s="26" t="s">
        <v>53</v>
      </c>
      <c r="F13" s="26" t="s">
        <v>53</v>
      </c>
      <c r="G13" s="27">
        <f t="shared" si="0"/>
        <v>0</v>
      </c>
      <c r="H13" s="28">
        <v>1</v>
      </c>
      <c r="I13" s="34">
        <f t="shared" si="3"/>
        <v>-1</v>
      </c>
      <c r="J13" s="5"/>
    </row>
    <row r="14" spans="1:10" ht="15" customHeight="1">
      <c r="A14" s="37" t="s">
        <v>17</v>
      </c>
      <c r="B14" s="8" t="str">
        <f t="shared" si="1"/>
        <v/>
      </c>
      <c r="C14" s="10" t="str">
        <f t="shared" si="2"/>
        <v>○</v>
      </c>
      <c r="D14" s="25" t="s">
        <v>53</v>
      </c>
      <c r="E14" s="26" t="s">
        <v>53</v>
      </c>
      <c r="F14" s="26" t="s">
        <v>53</v>
      </c>
      <c r="G14" s="27">
        <f t="shared" si="0"/>
        <v>0</v>
      </c>
      <c r="H14" s="28">
        <v>0</v>
      </c>
      <c r="I14" s="34">
        <f t="shared" si="3"/>
        <v>0</v>
      </c>
      <c r="J14" s="5"/>
    </row>
    <row r="15" spans="1:10" ht="15" customHeight="1">
      <c r="A15" s="37" t="s">
        <v>18</v>
      </c>
      <c r="B15" s="8" t="str">
        <f t="shared" si="1"/>
        <v>○</v>
      </c>
      <c r="C15" s="10" t="str">
        <f t="shared" si="2"/>
        <v/>
      </c>
      <c r="D15" s="25">
        <v>2</v>
      </c>
      <c r="E15" s="26">
        <v>4</v>
      </c>
      <c r="F15" s="26">
        <v>14</v>
      </c>
      <c r="G15" s="27">
        <f t="shared" si="0"/>
        <v>20</v>
      </c>
      <c r="H15" s="28">
        <v>20</v>
      </c>
      <c r="I15" s="34">
        <f t="shared" si="3"/>
        <v>0</v>
      </c>
      <c r="J15" s="5"/>
    </row>
    <row r="16" spans="1:10" ht="15" customHeight="1">
      <c r="A16" s="37" t="s">
        <v>19</v>
      </c>
      <c r="B16" s="8" t="str">
        <f t="shared" si="1"/>
        <v/>
      </c>
      <c r="C16" s="10" t="str">
        <f t="shared" si="2"/>
        <v>○</v>
      </c>
      <c r="D16" s="25" t="s">
        <v>53</v>
      </c>
      <c r="E16" s="26" t="s">
        <v>53</v>
      </c>
      <c r="F16" s="26" t="s">
        <v>53</v>
      </c>
      <c r="G16" s="27">
        <f t="shared" si="0"/>
        <v>0</v>
      </c>
      <c r="H16" s="28">
        <v>0</v>
      </c>
      <c r="I16" s="34">
        <f t="shared" si="3"/>
        <v>0</v>
      </c>
      <c r="J16" s="5"/>
    </row>
    <row r="17" spans="1:10" ht="15" customHeight="1">
      <c r="A17" s="37" t="s">
        <v>20</v>
      </c>
      <c r="B17" s="8" t="str">
        <f t="shared" si="1"/>
        <v>○</v>
      </c>
      <c r="C17" s="10" t="str">
        <f t="shared" si="2"/>
        <v/>
      </c>
      <c r="D17" s="25">
        <v>3</v>
      </c>
      <c r="E17" s="26">
        <v>4</v>
      </c>
      <c r="F17" s="26">
        <v>6</v>
      </c>
      <c r="G17" s="27">
        <f t="shared" si="0"/>
        <v>13</v>
      </c>
      <c r="H17" s="28">
        <v>13</v>
      </c>
      <c r="I17" s="34">
        <f t="shared" si="3"/>
        <v>0</v>
      </c>
      <c r="J17" s="5"/>
    </row>
    <row r="18" spans="1:10" ht="15" customHeight="1">
      <c r="A18" s="37" t="s">
        <v>21</v>
      </c>
      <c r="B18" s="8" t="str">
        <f t="shared" si="1"/>
        <v>○</v>
      </c>
      <c r="C18" s="10" t="str">
        <f t="shared" si="2"/>
        <v/>
      </c>
      <c r="D18" s="25" t="s">
        <v>53</v>
      </c>
      <c r="E18" s="26" t="s">
        <v>53</v>
      </c>
      <c r="F18" s="26">
        <v>10</v>
      </c>
      <c r="G18" s="27">
        <f t="shared" si="0"/>
        <v>10</v>
      </c>
      <c r="H18" s="28">
        <v>10</v>
      </c>
      <c r="I18" s="34">
        <f t="shared" si="3"/>
        <v>0</v>
      </c>
      <c r="J18" s="5"/>
    </row>
    <row r="19" spans="1:10" ht="15" customHeight="1">
      <c r="A19" s="37" t="s">
        <v>22</v>
      </c>
      <c r="B19" s="8" t="str">
        <f t="shared" si="1"/>
        <v/>
      </c>
      <c r="C19" s="10" t="str">
        <f t="shared" si="2"/>
        <v>○</v>
      </c>
      <c r="D19" s="25" t="s">
        <v>53</v>
      </c>
      <c r="E19" s="26" t="s">
        <v>53</v>
      </c>
      <c r="F19" s="26" t="s">
        <v>53</v>
      </c>
      <c r="G19" s="27">
        <f t="shared" si="0"/>
        <v>0</v>
      </c>
      <c r="H19" s="28">
        <v>0</v>
      </c>
      <c r="I19" s="34">
        <f t="shared" si="3"/>
        <v>0</v>
      </c>
      <c r="J19" s="5"/>
    </row>
    <row r="20" spans="1:10" ht="15" customHeight="1">
      <c r="A20" s="37" t="s">
        <v>23</v>
      </c>
      <c r="B20" s="8" t="str">
        <f t="shared" si="1"/>
        <v/>
      </c>
      <c r="C20" s="10" t="str">
        <f t="shared" si="2"/>
        <v>○</v>
      </c>
      <c r="D20" s="25" t="s">
        <v>53</v>
      </c>
      <c r="E20" s="26" t="s">
        <v>53</v>
      </c>
      <c r="F20" s="26" t="s">
        <v>53</v>
      </c>
      <c r="G20" s="27">
        <f t="shared" si="0"/>
        <v>0</v>
      </c>
      <c r="H20" s="28">
        <v>0</v>
      </c>
      <c r="I20" s="34">
        <f t="shared" si="3"/>
        <v>0</v>
      </c>
      <c r="J20" s="5"/>
    </row>
    <row r="21" spans="1:10" ht="15" customHeight="1">
      <c r="A21" s="37" t="s">
        <v>24</v>
      </c>
      <c r="B21" s="8" t="str">
        <f t="shared" si="1"/>
        <v/>
      </c>
      <c r="C21" s="10" t="str">
        <f t="shared" si="2"/>
        <v>○</v>
      </c>
      <c r="D21" s="25" t="s">
        <v>53</v>
      </c>
      <c r="E21" s="26" t="s">
        <v>53</v>
      </c>
      <c r="F21" s="26" t="s">
        <v>53</v>
      </c>
      <c r="G21" s="27">
        <f t="shared" si="0"/>
        <v>0</v>
      </c>
      <c r="H21" s="28">
        <v>0</v>
      </c>
      <c r="I21" s="34">
        <f t="shared" si="3"/>
        <v>0</v>
      </c>
      <c r="J21" s="5"/>
    </row>
    <row r="22" spans="1:10" ht="15" customHeight="1">
      <c r="A22" s="37" t="s">
        <v>25</v>
      </c>
      <c r="B22" s="8" t="str">
        <f t="shared" si="1"/>
        <v/>
      </c>
      <c r="C22" s="10" t="str">
        <f t="shared" si="2"/>
        <v>○</v>
      </c>
      <c r="D22" s="25" t="s">
        <v>53</v>
      </c>
      <c r="E22" s="26" t="s">
        <v>53</v>
      </c>
      <c r="F22" s="26" t="s">
        <v>53</v>
      </c>
      <c r="G22" s="27">
        <f t="shared" si="0"/>
        <v>0</v>
      </c>
      <c r="H22" s="28">
        <v>0</v>
      </c>
      <c r="I22" s="34">
        <f t="shared" si="3"/>
        <v>0</v>
      </c>
      <c r="J22" s="5"/>
    </row>
    <row r="23" spans="1:10" ht="15" customHeight="1">
      <c r="A23" s="37" t="s">
        <v>26</v>
      </c>
      <c r="B23" s="8" t="str">
        <f t="shared" si="1"/>
        <v>○</v>
      </c>
      <c r="C23" s="10" t="str">
        <f t="shared" si="2"/>
        <v/>
      </c>
      <c r="D23" s="25" t="s">
        <v>53</v>
      </c>
      <c r="E23" s="26" t="s">
        <v>53</v>
      </c>
      <c r="F23" s="26">
        <v>1</v>
      </c>
      <c r="G23" s="27">
        <f t="shared" si="0"/>
        <v>1</v>
      </c>
      <c r="H23" s="28">
        <v>1</v>
      </c>
      <c r="I23" s="34">
        <f t="shared" si="3"/>
        <v>0</v>
      </c>
      <c r="J23" s="5"/>
    </row>
    <row r="24" spans="1:10" ht="15" customHeight="1">
      <c r="A24" s="37" t="s">
        <v>27</v>
      </c>
      <c r="B24" s="8" t="str">
        <f t="shared" si="1"/>
        <v>○</v>
      </c>
      <c r="C24" s="10" t="str">
        <f t="shared" si="2"/>
        <v/>
      </c>
      <c r="D24" s="25" t="s">
        <v>53</v>
      </c>
      <c r="E24" s="26" t="s">
        <v>53</v>
      </c>
      <c r="F24" s="26">
        <v>1</v>
      </c>
      <c r="G24" s="27">
        <f t="shared" si="0"/>
        <v>1</v>
      </c>
      <c r="H24" s="28">
        <v>1</v>
      </c>
      <c r="I24" s="34">
        <f t="shared" si="3"/>
        <v>0</v>
      </c>
      <c r="J24" s="5"/>
    </row>
    <row r="25" spans="1:10" ht="15" customHeight="1">
      <c r="A25" s="37" t="s">
        <v>28</v>
      </c>
      <c r="B25" s="8" t="str">
        <f t="shared" si="1"/>
        <v/>
      </c>
      <c r="C25" s="10" t="str">
        <f t="shared" si="2"/>
        <v>○</v>
      </c>
      <c r="D25" s="25" t="s">
        <v>53</v>
      </c>
      <c r="E25" s="26" t="s">
        <v>53</v>
      </c>
      <c r="F25" s="26" t="s">
        <v>53</v>
      </c>
      <c r="G25" s="27">
        <f t="shared" si="0"/>
        <v>0</v>
      </c>
      <c r="H25" s="28">
        <v>0</v>
      </c>
      <c r="I25" s="34">
        <f t="shared" si="3"/>
        <v>0</v>
      </c>
      <c r="J25" s="5"/>
    </row>
    <row r="26" spans="1:10" ht="15" customHeight="1">
      <c r="A26" s="37" t="s">
        <v>29</v>
      </c>
      <c r="B26" s="8" t="str">
        <f t="shared" si="1"/>
        <v>○</v>
      </c>
      <c r="C26" s="10" t="str">
        <f t="shared" si="2"/>
        <v/>
      </c>
      <c r="D26" s="25" t="s">
        <v>53</v>
      </c>
      <c r="E26" s="26" t="s">
        <v>53</v>
      </c>
      <c r="F26" s="26">
        <v>1</v>
      </c>
      <c r="G26" s="27">
        <f t="shared" si="0"/>
        <v>1</v>
      </c>
      <c r="H26" s="28">
        <v>1</v>
      </c>
      <c r="I26" s="34">
        <f t="shared" si="3"/>
        <v>0</v>
      </c>
      <c r="J26" s="5"/>
    </row>
    <row r="27" spans="1:10" ht="15" customHeight="1">
      <c r="A27" s="37" t="s">
        <v>30</v>
      </c>
      <c r="B27" s="8" t="str">
        <f t="shared" si="1"/>
        <v>○</v>
      </c>
      <c r="C27" s="10" t="str">
        <f t="shared" si="2"/>
        <v/>
      </c>
      <c r="D27" s="25" t="s">
        <v>53</v>
      </c>
      <c r="E27" s="26" t="s">
        <v>53</v>
      </c>
      <c r="F27" s="26">
        <v>1</v>
      </c>
      <c r="G27" s="27">
        <f t="shared" si="0"/>
        <v>1</v>
      </c>
      <c r="H27" s="28">
        <v>1</v>
      </c>
      <c r="I27" s="34">
        <f t="shared" si="3"/>
        <v>0</v>
      </c>
      <c r="J27" s="5"/>
    </row>
    <row r="28" spans="1:10" ht="15" customHeight="1">
      <c r="A28" s="37" t="s">
        <v>31</v>
      </c>
      <c r="B28" s="8" t="str">
        <f t="shared" si="1"/>
        <v/>
      </c>
      <c r="C28" s="10" t="str">
        <f t="shared" si="2"/>
        <v>○</v>
      </c>
      <c r="D28" s="25" t="s">
        <v>53</v>
      </c>
      <c r="E28" s="26" t="s">
        <v>53</v>
      </c>
      <c r="F28" s="26" t="s">
        <v>53</v>
      </c>
      <c r="G28" s="27">
        <f t="shared" si="0"/>
        <v>0</v>
      </c>
      <c r="H28" s="28">
        <v>0</v>
      </c>
      <c r="I28" s="34">
        <f t="shared" si="3"/>
        <v>0</v>
      </c>
      <c r="J28" s="5"/>
    </row>
    <row r="29" spans="1:10" ht="15" customHeight="1">
      <c r="A29" s="37" t="s">
        <v>32</v>
      </c>
      <c r="B29" s="8" t="str">
        <f t="shared" si="1"/>
        <v/>
      </c>
      <c r="C29" s="10" t="str">
        <f t="shared" si="2"/>
        <v>○</v>
      </c>
      <c r="D29" s="25" t="s">
        <v>53</v>
      </c>
      <c r="E29" s="26" t="s">
        <v>53</v>
      </c>
      <c r="F29" s="26" t="s">
        <v>53</v>
      </c>
      <c r="G29" s="27">
        <f t="shared" si="0"/>
        <v>0</v>
      </c>
      <c r="H29" s="28">
        <v>0</v>
      </c>
      <c r="I29" s="34">
        <f t="shared" si="3"/>
        <v>0</v>
      </c>
      <c r="J29" s="5"/>
    </row>
    <row r="30" spans="1:10" ht="15" customHeight="1">
      <c r="A30" s="37" t="s">
        <v>33</v>
      </c>
      <c r="B30" s="8" t="str">
        <f t="shared" si="1"/>
        <v/>
      </c>
      <c r="C30" s="10" t="str">
        <f t="shared" si="2"/>
        <v>○</v>
      </c>
      <c r="D30" s="25" t="s">
        <v>53</v>
      </c>
      <c r="E30" s="26" t="s">
        <v>53</v>
      </c>
      <c r="F30" s="26" t="s">
        <v>53</v>
      </c>
      <c r="G30" s="27">
        <f t="shared" si="0"/>
        <v>0</v>
      </c>
      <c r="H30" s="28">
        <v>0</v>
      </c>
      <c r="I30" s="34">
        <f t="shared" si="3"/>
        <v>0</v>
      </c>
      <c r="J30" s="5"/>
    </row>
    <row r="31" spans="1:10" ht="15" customHeight="1">
      <c r="A31" s="37" t="s">
        <v>34</v>
      </c>
      <c r="B31" s="8" t="str">
        <f t="shared" si="1"/>
        <v/>
      </c>
      <c r="C31" s="10" t="str">
        <f t="shared" si="2"/>
        <v>○</v>
      </c>
      <c r="D31" s="25" t="s">
        <v>53</v>
      </c>
      <c r="E31" s="26" t="s">
        <v>53</v>
      </c>
      <c r="F31" s="26" t="s">
        <v>53</v>
      </c>
      <c r="G31" s="27">
        <f t="shared" si="0"/>
        <v>0</v>
      </c>
      <c r="H31" s="28">
        <v>0</v>
      </c>
      <c r="I31" s="34">
        <f t="shared" si="3"/>
        <v>0</v>
      </c>
      <c r="J31" s="5"/>
    </row>
    <row r="32" spans="1:10" ht="15" customHeight="1">
      <c r="A32" s="37" t="s">
        <v>35</v>
      </c>
      <c r="B32" s="8" t="str">
        <f t="shared" si="1"/>
        <v>○</v>
      </c>
      <c r="C32" s="10" t="str">
        <f t="shared" si="2"/>
        <v/>
      </c>
      <c r="D32" s="25">
        <v>2</v>
      </c>
      <c r="E32" s="26" t="s">
        <v>53</v>
      </c>
      <c r="F32" s="26">
        <v>7</v>
      </c>
      <c r="G32" s="27">
        <f t="shared" si="0"/>
        <v>9</v>
      </c>
      <c r="H32" s="28">
        <v>9</v>
      </c>
      <c r="I32" s="34">
        <f t="shared" si="3"/>
        <v>0</v>
      </c>
      <c r="J32" s="5"/>
    </row>
    <row r="33" spans="1:10" ht="15" customHeight="1">
      <c r="A33" s="37" t="s">
        <v>36</v>
      </c>
      <c r="B33" s="8" t="str">
        <f t="shared" si="1"/>
        <v>○</v>
      </c>
      <c r="C33" s="10" t="str">
        <f t="shared" si="2"/>
        <v/>
      </c>
      <c r="D33" s="25" t="s">
        <v>53</v>
      </c>
      <c r="E33" s="26" t="s">
        <v>53</v>
      </c>
      <c r="F33" s="26">
        <v>1</v>
      </c>
      <c r="G33" s="27">
        <f t="shared" si="0"/>
        <v>1</v>
      </c>
      <c r="H33" s="28">
        <v>1</v>
      </c>
      <c r="I33" s="34">
        <f t="shared" si="3"/>
        <v>0</v>
      </c>
      <c r="J33" s="5"/>
    </row>
    <row r="34" spans="1:10" ht="15" customHeight="1">
      <c r="A34" s="37" t="s">
        <v>37</v>
      </c>
      <c r="B34" s="8" t="str">
        <f t="shared" si="1"/>
        <v/>
      </c>
      <c r="C34" s="10" t="str">
        <f t="shared" si="2"/>
        <v>○</v>
      </c>
      <c r="D34" s="25" t="s">
        <v>53</v>
      </c>
      <c r="E34" s="26" t="s">
        <v>53</v>
      </c>
      <c r="F34" s="26" t="s">
        <v>53</v>
      </c>
      <c r="G34" s="27">
        <f t="shared" si="0"/>
        <v>0</v>
      </c>
      <c r="H34" s="28">
        <v>0</v>
      </c>
      <c r="I34" s="34">
        <f t="shared" si="3"/>
        <v>0</v>
      </c>
      <c r="J34" s="5"/>
    </row>
    <row r="35" spans="1:10" ht="15" customHeight="1">
      <c r="A35" s="37" t="s">
        <v>38</v>
      </c>
      <c r="B35" s="8" t="str">
        <f t="shared" si="1"/>
        <v/>
      </c>
      <c r="C35" s="10" t="str">
        <f t="shared" si="2"/>
        <v>○</v>
      </c>
      <c r="D35" s="25" t="s">
        <v>53</v>
      </c>
      <c r="E35" s="26" t="s">
        <v>53</v>
      </c>
      <c r="F35" s="26" t="s">
        <v>53</v>
      </c>
      <c r="G35" s="27">
        <f t="shared" si="0"/>
        <v>0</v>
      </c>
      <c r="H35" s="28">
        <v>0</v>
      </c>
      <c r="I35" s="34">
        <f t="shared" si="3"/>
        <v>0</v>
      </c>
      <c r="J35" s="5"/>
    </row>
    <row r="36" spans="1:10" ht="15" customHeight="1">
      <c r="A36" s="37" t="s">
        <v>39</v>
      </c>
      <c r="B36" s="8" t="str">
        <f t="shared" si="1"/>
        <v/>
      </c>
      <c r="C36" s="10" t="str">
        <f t="shared" si="2"/>
        <v>○</v>
      </c>
      <c r="D36" s="25" t="s">
        <v>53</v>
      </c>
      <c r="E36" s="26" t="s">
        <v>53</v>
      </c>
      <c r="F36" s="26" t="s">
        <v>53</v>
      </c>
      <c r="G36" s="27">
        <f t="shared" si="0"/>
        <v>0</v>
      </c>
      <c r="H36" s="28">
        <v>1</v>
      </c>
      <c r="I36" s="34">
        <f t="shared" si="3"/>
        <v>-1</v>
      </c>
      <c r="J36" s="5"/>
    </row>
    <row r="37" spans="1:10" ht="15" customHeight="1">
      <c r="A37" s="37" t="s">
        <v>40</v>
      </c>
      <c r="B37" s="8" t="str">
        <f t="shared" si="1"/>
        <v/>
      </c>
      <c r="C37" s="10" t="str">
        <f t="shared" si="2"/>
        <v>○</v>
      </c>
      <c r="D37" s="25" t="s">
        <v>53</v>
      </c>
      <c r="E37" s="26" t="s">
        <v>53</v>
      </c>
      <c r="F37" s="26" t="s">
        <v>53</v>
      </c>
      <c r="G37" s="27">
        <f t="shared" si="0"/>
        <v>0</v>
      </c>
      <c r="H37" s="28">
        <v>0</v>
      </c>
      <c r="I37" s="34">
        <f t="shared" si="3"/>
        <v>0</v>
      </c>
      <c r="J37" s="5"/>
    </row>
    <row r="38" spans="1:10" ht="15" customHeight="1">
      <c r="A38" s="37" t="s">
        <v>41</v>
      </c>
      <c r="B38" s="8" t="str">
        <f t="shared" si="1"/>
        <v>○</v>
      </c>
      <c r="C38" s="10" t="str">
        <f t="shared" si="2"/>
        <v/>
      </c>
      <c r="D38" s="25" t="s">
        <v>53</v>
      </c>
      <c r="E38" s="26" t="s">
        <v>53</v>
      </c>
      <c r="F38" s="26">
        <v>4</v>
      </c>
      <c r="G38" s="27">
        <f t="shared" si="0"/>
        <v>4</v>
      </c>
      <c r="H38" s="28">
        <v>4</v>
      </c>
      <c r="I38" s="34">
        <f t="shared" si="3"/>
        <v>0</v>
      </c>
      <c r="J38" s="5"/>
    </row>
    <row r="39" spans="1:10" ht="15" customHeight="1">
      <c r="A39" s="37" t="s">
        <v>42</v>
      </c>
      <c r="B39" s="8" t="str">
        <f t="shared" si="1"/>
        <v>○</v>
      </c>
      <c r="C39" s="10" t="str">
        <f t="shared" si="2"/>
        <v/>
      </c>
      <c r="D39" s="25" t="s">
        <v>53</v>
      </c>
      <c r="E39" s="26" t="s">
        <v>53</v>
      </c>
      <c r="F39" s="26">
        <v>5</v>
      </c>
      <c r="G39" s="27">
        <f t="shared" si="0"/>
        <v>5</v>
      </c>
      <c r="H39" s="28">
        <v>5</v>
      </c>
      <c r="I39" s="34">
        <f t="shared" si="3"/>
        <v>0</v>
      </c>
      <c r="J39" s="5"/>
    </row>
    <row r="40" spans="1:10" ht="15" customHeight="1">
      <c r="A40" s="37" t="s">
        <v>43</v>
      </c>
      <c r="B40" s="8" t="str">
        <f t="shared" si="1"/>
        <v/>
      </c>
      <c r="C40" s="10" t="str">
        <f t="shared" si="2"/>
        <v>○</v>
      </c>
      <c r="D40" s="25" t="s">
        <v>53</v>
      </c>
      <c r="E40" s="26" t="s">
        <v>53</v>
      </c>
      <c r="F40" s="26" t="s">
        <v>53</v>
      </c>
      <c r="G40" s="27">
        <f t="shared" si="0"/>
        <v>0</v>
      </c>
      <c r="H40" s="28">
        <v>0</v>
      </c>
      <c r="I40" s="34">
        <f t="shared" si="3"/>
        <v>0</v>
      </c>
      <c r="J40" s="5"/>
    </row>
    <row r="41" spans="1:10" ht="15" customHeight="1">
      <c r="A41" s="37" t="s">
        <v>44</v>
      </c>
      <c r="B41" s="8" t="str">
        <f t="shared" si="1"/>
        <v>○</v>
      </c>
      <c r="C41" s="10" t="str">
        <f t="shared" si="2"/>
        <v/>
      </c>
      <c r="D41" s="25" t="s">
        <v>53</v>
      </c>
      <c r="E41" s="26" t="s">
        <v>53</v>
      </c>
      <c r="F41" s="26">
        <v>7</v>
      </c>
      <c r="G41" s="27">
        <f t="shared" si="0"/>
        <v>7</v>
      </c>
      <c r="H41" s="28">
        <v>7</v>
      </c>
      <c r="I41" s="34">
        <f t="shared" si="3"/>
        <v>0</v>
      </c>
      <c r="J41" s="5"/>
    </row>
    <row r="42" spans="1:10" ht="15" customHeight="1">
      <c r="A42" s="37" t="s">
        <v>45</v>
      </c>
      <c r="B42" s="8" t="str">
        <f t="shared" si="1"/>
        <v>○</v>
      </c>
      <c r="C42" s="10" t="str">
        <f t="shared" si="2"/>
        <v/>
      </c>
      <c r="D42" s="25" t="s">
        <v>53</v>
      </c>
      <c r="E42" s="26" t="s">
        <v>53</v>
      </c>
      <c r="F42" s="26">
        <v>2</v>
      </c>
      <c r="G42" s="27">
        <f t="shared" si="0"/>
        <v>2</v>
      </c>
      <c r="H42" s="28">
        <v>2</v>
      </c>
      <c r="I42" s="34">
        <f t="shared" si="3"/>
        <v>0</v>
      </c>
      <c r="J42" s="5"/>
    </row>
    <row r="43" spans="1:10" ht="15" customHeight="1">
      <c r="A43" s="37" t="s">
        <v>52</v>
      </c>
      <c r="B43" s="8" t="str">
        <f t="shared" si="1"/>
        <v/>
      </c>
      <c r="C43" s="10" t="str">
        <f t="shared" si="2"/>
        <v>○</v>
      </c>
      <c r="D43" s="25" t="s">
        <v>53</v>
      </c>
      <c r="E43" s="26" t="s">
        <v>53</v>
      </c>
      <c r="F43" s="26" t="s">
        <v>53</v>
      </c>
      <c r="G43" s="27">
        <f t="shared" si="0"/>
        <v>0</v>
      </c>
      <c r="H43" s="28">
        <v>0</v>
      </c>
      <c r="I43" s="34">
        <f t="shared" si="3"/>
        <v>0</v>
      </c>
      <c r="J43" s="5"/>
    </row>
    <row r="44" spans="1:10" ht="15" customHeight="1">
      <c r="A44" s="38" t="s">
        <v>46</v>
      </c>
      <c r="B44" s="8" t="str">
        <f t="shared" si="1"/>
        <v/>
      </c>
      <c r="C44" s="10" t="str">
        <f t="shared" si="2"/>
        <v>○</v>
      </c>
      <c r="D44" s="25" t="s">
        <v>53</v>
      </c>
      <c r="E44" s="26" t="s">
        <v>53</v>
      </c>
      <c r="F44" s="26" t="s">
        <v>53</v>
      </c>
      <c r="G44" s="27">
        <f t="shared" si="0"/>
        <v>0</v>
      </c>
      <c r="H44" s="28">
        <v>3</v>
      </c>
      <c r="I44" s="34">
        <f t="shared" si="3"/>
        <v>-3</v>
      </c>
      <c r="J44" s="5"/>
    </row>
    <row r="45" spans="1:10" ht="15" customHeight="1">
      <c r="A45" s="6" t="s">
        <v>47</v>
      </c>
      <c r="B45" s="11">
        <f>COUNTIF(B5:B44,"○")</f>
        <v>17</v>
      </c>
      <c r="C45" s="12">
        <f>COUNTIF(C5:C44,"○")</f>
        <v>23</v>
      </c>
      <c r="D45" s="29">
        <f t="shared" ref="D45:H45" si="4">SUM(D5:D44)</f>
        <v>11</v>
      </c>
      <c r="E45" s="30">
        <f>SUM(E5:E44)</f>
        <v>8</v>
      </c>
      <c r="F45" s="30">
        <f t="shared" si="4"/>
        <v>78</v>
      </c>
      <c r="G45" s="31">
        <f t="shared" si="4"/>
        <v>97</v>
      </c>
      <c r="H45" s="32">
        <f t="shared" si="4"/>
        <v>103</v>
      </c>
      <c r="I45" s="35">
        <f>SUM(I5:I44)</f>
        <v>-6</v>
      </c>
      <c r="J45" s="5"/>
    </row>
    <row r="46" spans="1:10" ht="15" customHeight="1">
      <c r="A46" s="1" t="s">
        <v>5</v>
      </c>
      <c r="G46" s="2"/>
      <c r="I46" s="3"/>
    </row>
    <row r="47" spans="1:10" ht="15" customHeight="1">
      <c r="A47" s="1" t="s">
        <v>7</v>
      </c>
      <c r="G47" s="2"/>
      <c r="I47" s="3"/>
    </row>
    <row r="48" spans="1:10" ht="15" customHeight="1">
      <c r="A48" s="1" t="s">
        <v>6</v>
      </c>
    </row>
    <row r="49" spans="1:1" ht="15" customHeight="1">
      <c r="A49" s="39"/>
    </row>
  </sheetData>
  <mergeCells count="3">
    <mergeCell ref="A3:A4"/>
    <mergeCell ref="B3:C3"/>
    <mergeCell ref="D3:G3"/>
  </mergeCells>
  <phoneticPr fontId="2"/>
  <printOptions horizontalCentered="1"/>
  <pageMargins left="0.78740157480314965" right="0.78740157480314965" top="0.98425196850393704"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１７－2</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 Prefecture</dc:creator>
  <cp:lastModifiedBy>140449</cp:lastModifiedBy>
  <cp:lastPrinted>2018-01-12T01:04:35Z</cp:lastPrinted>
  <dcterms:created xsi:type="dcterms:W3CDTF">2016-12-20T05:31:31Z</dcterms:created>
  <dcterms:modified xsi:type="dcterms:W3CDTF">2020-03-16T06:54:40Z</dcterms:modified>
</cp:coreProperties>
</file>